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PREWORK_JES\Module-1\"/>
    </mc:Choice>
  </mc:AlternateContent>
  <xr:revisionPtr revIDLastSave="0" documentId="13_ncr:1_{8C9BBC75-9B1E-4FE4-B3C6-51FCD6093D6C}" xr6:coauthVersionLast="43" xr6:coauthVersionMax="43" xr10:uidLastSave="{00000000-0000-0000-0000-000000000000}"/>
  <bookViews>
    <workbookView xWindow="-28920" yWindow="-120" windowWidth="29040" windowHeight="1584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7" r:id="rId5"/>
  </sheets>
  <definedNames>
    <definedName name="_xlcn.WorksheetConnection_Sheet1AT1" hidden="1">Sheet1!$A:$T</definedName>
  </definedNames>
  <calcPr calcId="191029"/>
  <pivotCaches>
    <pivotCache cacheId="44" r:id="rId6"/>
    <pivotCache cacheId="158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D11" i="7"/>
  <c r="D10" i="7"/>
  <c r="D9" i="7"/>
  <c r="D8" i="7"/>
  <c r="D7" i="7"/>
  <c r="D6" i="7"/>
  <c r="D5" i="7"/>
  <c r="D4" i="7"/>
  <c r="C12" i="7"/>
  <c r="C11" i="7"/>
  <c r="C10" i="7"/>
  <c r="C9" i="7"/>
  <c r="C8" i="7"/>
  <c r="C7" i="7"/>
  <c r="C6" i="7"/>
  <c r="C5" i="7"/>
  <c r="C4" i="7"/>
  <c r="B12" i="7"/>
  <c r="B11" i="7"/>
  <c r="B10" i="7"/>
  <c r="B9" i="7"/>
  <c r="B8" i="7"/>
  <c r="B7" i="7"/>
  <c r="B6" i="7"/>
  <c r="B5" i="7"/>
  <c r="B4" i="7"/>
  <c r="D3" i="7"/>
  <c r="D2" i="7"/>
  <c r="C3" i="7"/>
  <c r="C2" i="7"/>
  <c r="B3" i="7"/>
  <c r="B2" i="7"/>
  <c r="E2" i="7" s="1"/>
  <c r="E13" i="7" l="1"/>
  <c r="G13" i="7" s="1"/>
  <c r="E8" i="7"/>
  <c r="F8" i="7" s="1"/>
  <c r="E7" i="7"/>
  <c r="H7" i="7" s="1"/>
  <c r="E6" i="7"/>
  <c r="H6" i="7" s="1"/>
  <c r="E5" i="7"/>
  <c r="H5" i="7" s="1"/>
  <c r="G6" i="7"/>
  <c r="G5" i="7"/>
  <c r="G11" i="7"/>
  <c r="H2" i="7"/>
  <c r="H13" i="7"/>
  <c r="G2" i="7"/>
  <c r="E12" i="7"/>
  <c r="F12" i="7" s="1"/>
  <c r="E4" i="7"/>
  <c r="H4" i="7" s="1"/>
  <c r="E11" i="7"/>
  <c r="H11" i="7" s="1"/>
  <c r="E3" i="7"/>
  <c r="F3" i="7" s="1"/>
  <c r="E10" i="7"/>
  <c r="F10" i="7" s="1"/>
  <c r="F2" i="7"/>
  <c r="F6" i="7"/>
  <c r="E9" i="7"/>
  <c r="H9" i="7" s="1"/>
  <c r="F5" i="7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6" i="1"/>
  <c r="L7" i="1"/>
  <c r="L8" i="1"/>
  <c r="L9" i="1"/>
  <c r="L10" i="1"/>
  <c r="L11" i="1"/>
  <c r="L12" i="1"/>
  <c r="L2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8" i="1"/>
  <c r="K7" i="1"/>
  <c r="K6" i="1"/>
  <c r="K5" i="1"/>
  <c r="K4" i="1"/>
  <c r="K3" i="1"/>
  <c r="K2" i="1"/>
  <c r="F13" i="7" l="1"/>
  <c r="G9" i="7"/>
  <c r="H8" i="7"/>
  <c r="F9" i="7"/>
  <c r="G8" i="7"/>
  <c r="F7" i="7"/>
  <c r="G7" i="7"/>
  <c r="F11" i="7"/>
  <c r="G4" i="7"/>
  <c r="F4" i="7"/>
  <c r="H3" i="7"/>
  <c r="G12" i="7"/>
  <c r="H12" i="7"/>
  <c r="G3" i="7"/>
  <c r="H10" i="7"/>
  <c r="G10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0" i="1"/>
  <c r="Q11" i="1"/>
  <c r="Q12" i="1"/>
  <c r="Q13" i="1"/>
  <c r="Q14" i="1"/>
  <c r="Q15" i="1"/>
  <c r="Q16" i="1"/>
  <c r="Q3" i="1"/>
  <c r="Q4" i="1"/>
  <c r="Q5" i="1"/>
  <c r="Q6" i="1"/>
  <c r="Q7" i="1"/>
  <c r="Q8" i="1"/>
  <c r="Q9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163203-7024-4548-8974-5AD3EB92887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77FD42E-B977-492D-90D4-A66B360F5213}" name="WorksheetConnection_Sheet1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<sst xmlns="http://schemas.openxmlformats.org/spreadsheetml/2006/main" count="33034" uniqueCount="8390">
  <si>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</si>
  <si>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</si>
  <si>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</si>
  <si>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</si>
  <si>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</si>
  <si>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</si>
  <si>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</si>
  <si>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</si>
  <si>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</si>
  <si>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</si>
  <si>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</si>
  <si>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</si>
  <si>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</si>
  <si>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</si>
  <si>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</si>
  <si>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</si>
  <si>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</si>
  <si>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</si>
  <si>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</si>
  <si>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</si>
  <si>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</si>
  <si>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</si>
  <si>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</si>
  <si>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</si>
  <si>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</si>
  <si>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</si>
  <si>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</si>
  <si>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</si>
  <si>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</si>
  <si>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</si>
  <si>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</si>
  <si>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</si>
  <si>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</si>
  <si>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</si>
  <si>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</si>
  <si>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</si>
  <si>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</si>
  <si>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</si>
  <si>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</si>
  <si>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</si>
  <si>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</si>
  <si>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</si>
  <si>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</si>
  <si>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</si>
  <si>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</si>
  <si>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</si>
  <si>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</si>
  <si>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</si>
  <si>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</si>
  <si>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</si>
  <si>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</si>
  <si>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</si>
  <si>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</si>
  <si>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</si>
  <si>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</si>
  <si>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</si>
  <si>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</si>
  <si>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</si>
  <si>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</si>
  <si>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</si>
  <si>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</si>
  <si>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</si>
  <si>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</si>
  <si>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</si>
  <si>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</si>
  <si>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</si>
  <si>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</si>
  <si>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</si>
  <si>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</si>
  <si>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</si>
  <si>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</si>
  <si>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</si>
  <si>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</si>
  <si>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</si>
  <si>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</si>
  <si>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</si>
  <si>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</si>
  <si>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</si>
  <si>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</si>
  <si>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</si>
  <si>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</si>
  <si>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</si>
  <si>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</si>
  <si>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</si>
  <si>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</si>
  <si>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</si>
  <si>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</si>
  <si>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</si>
  <si>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</si>
  <si>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</si>
  <si>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</si>
  <si>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</si>
  <si>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</si>
  <si>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</si>
  <si>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</si>
  <si>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</si>
  <si>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</si>
  <si>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</si>
  <si>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</si>
  <si>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</si>
  <si>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</si>
  <si>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</si>
  <si>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</si>
  <si>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</si>
  <si>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</si>
  <si>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</si>
  <si>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</si>
  <si>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</si>
  <si>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</si>
  <si>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</si>
  <si>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</si>
  <si>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</si>
  <si>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</si>
  <si>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</si>
  <si>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</si>
  <si>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</si>
  <si>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</si>
  <si>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</si>
  <si>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</si>
  <si>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</si>
  <si>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</si>
  <si>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</si>
  <si>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</si>
  <si>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</si>
  <si>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</si>
  <si>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</si>
  <si>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</si>
  <si>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</si>
  <si>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</si>
  <si>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</si>
  <si>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</si>
  <si>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</si>
  <si>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</si>
  <si>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</si>
  <si>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</si>
  <si>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</si>
  <si>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</si>
  <si>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</si>
  <si>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</si>
  <si>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</si>
  <si>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</si>
  <si>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</si>
  <si>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</si>
  <si>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</si>
  <si>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</si>
  <si>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</si>
  <si>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</si>
  <si>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</si>
  <si>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</si>
  <si>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</si>
  <si>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</si>
  <si>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</si>
  <si>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</si>
  <si>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</si>
  <si>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</si>
  <si>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</si>
  <si>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</si>
  <si>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</si>
  <si>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</si>
  <si>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</si>
  <si>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</si>
  <si>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</si>
  <si>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</si>
  <si>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</si>
  <si>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</si>
  <si>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</si>
  <si>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</si>
  <si>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</si>
  <si>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</si>
  <si>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</si>
  <si>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</si>
  <si>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</si>
  <si>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</si>
  <si>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</si>
  <si>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</si>
  <si>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</si>
  <si>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</si>
  <si>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</si>
  <si>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</si>
  <si>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</si>
  <si>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</si>
  <si>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</si>
  <si>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</si>
  <si>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</si>
  <si>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</si>
  <si>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</si>
  <si>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</si>
  <si>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</si>
  <si>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</si>
  <si>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</si>
  <si>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</si>
  <si>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</si>
  <si>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</si>
  <si>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</si>
  <si>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</si>
  <si>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</si>
  <si>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</si>
  <si>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</si>
  <si>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</si>
  <si>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</si>
  <si>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</si>
  <si>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</si>
  <si>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</si>
  <si>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</si>
  <si>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</si>
  <si>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</si>
  <si>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</si>
  <si>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</si>
  <si>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</si>
  <si>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</si>
  <si>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</si>
  <si>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</si>
  <si>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</si>
  <si>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</si>
  <si>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</si>
  <si>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</si>
  <si>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</si>
  <si>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</si>
  <si>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</si>
  <si>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</si>
  <si>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</si>
  <si>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</si>
  <si>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</si>
  <si>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</si>
  <si>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</si>
  <si>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</si>
  <si>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</si>
  <si>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</si>
  <si>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</si>
  <si>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</si>
  <si>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</si>
  <si>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</si>
  <si>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</si>
  <si>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</si>
  <si>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</si>
  <si>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</si>
  <si>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</si>
  <si>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</si>
  <si>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</si>
  <si>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</si>
  <si>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</si>
  <si>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</si>
  <si>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</si>
  <si>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</si>
  <si>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</si>
  <si>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</si>
  <si>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</si>
  <si>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</si>
  <si>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</si>
  <si>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</si>
  <si>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</si>
  <si>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</si>
  <si>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</si>
  <si>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</si>
  <si>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</si>
  <si>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</si>
  <si>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</si>
  <si>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</si>
  <si>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</si>
  <si>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</si>
  <si>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</si>
  <si>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</si>
  <si>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</si>
  <si>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</si>
  <si>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</si>
  <si>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</si>
  <si>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</si>
  <si>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</si>
  <si>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</si>
  <si>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</si>
  <si>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</si>
  <si>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</si>
  <si>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</si>
  <si>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</si>
  <si>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</si>
  <si>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</si>
  <si>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</si>
  <si>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</si>
  <si>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</si>
  <si>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</si>
  <si>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</si>
  <si>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</si>
  <si>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</si>
  <si>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</si>
  <si>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</si>
  <si>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</si>
  <si>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</si>
  <si>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</si>
  <si>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</si>
  <si>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</si>
  <si>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</si>
  <si>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</si>
  <si>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</si>
  <si>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</si>
  <si>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</si>
  <si>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</si>
  <si>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</si>
  <si>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</si>
  <si>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</si>
  <si>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</si>
  <si>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</si>
  <si>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</si>
  <si>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</si>
  <si>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</si>
  <si>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</si>
  <si>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</si>
  <si>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</si>
  <si>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</si>
  <si>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</si>
  <si>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</si>
  <si>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</si>
  <si>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</si>
  <si>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</si>
  <si>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</si>
  <si>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</si>
  <si>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</si>
  <si>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</si>
  <si>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</si>
  <si>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</si>
  <si>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</si>
  <si>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</si>
  <si>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</si>
  <si>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</si>
  <si>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</si>
  <si>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</si>
  <si>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</si>
  <si>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</si>
  <si>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</si>
  <si>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</si>
  <si>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</si>
  <si>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</si>
  <si>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</si>
  <si>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</si>
  <si>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</si>
  <si>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</si>
  <si>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</si>
  <si>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</si>
  <si>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</si>
  <si>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</si>
  <si>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</si>
  <si>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</si>
  <si>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</si>
  <si>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</si>
  <si>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</si>
  <si>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</si>
  <si>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</si>
  <si>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</si>
  <si>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</si>
  <si>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</si>
  <si>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</si>
  <si>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</si>
  <si>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</si>
  <si>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</si>
  <si>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</si>
  <si>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</si>
  <si>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</si>
  <si>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</si>
  <si>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</si>
  <si>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</si>
  <si>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</si>
  <si>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</si>
  <si>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</si>
  <si>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</si>
  <si>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</si>
  <si>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</si>
  <si>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</si>
  <si>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</si>
  <si>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</si>
  <si>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</si>
  <si>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</si>
  <si>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</si>
  <si>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</si>
  <si>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</si>
  <si>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</si>
  <si>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</si>
  <si>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</si>
  <si>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</si>
  <si>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</si>
  <si>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</si>
  <si>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</si>
  <si>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</si>
  <si>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</si>
  <si>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</si>
  <si>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</si>
  <si>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</si>
  <si>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</si>
  <si>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</si>
  <si>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</si>
  <si>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</si>
  <si>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</si>
  <si>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</si>
  <si>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</si>
  <si>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</si>
  <si>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</si>
  <si>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</si>
  <si>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</si>
  <si>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</si>
  <si>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</si>
  <si>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</si>
  <si>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</si>
  <si>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</si>
  <si>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</si>
  <si>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</si>
  <si>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</si>
  <si>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</si>
  <si>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</si>
  <si>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</si>
  <si>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</si>
  <si>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</si>
  <si>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</si>
  <si>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</si>
  <si>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</si>
  <si>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</si>
  <si>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</si>
  <si>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</si>
  <si>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</si>
  <si>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</si>
  <si>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</si>
  <si>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</si>
  <si>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</si>
  <si>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</si>
  <si>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</si>
  <si>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</si>
  <si>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</si>
  <si>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</si>
  <si>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</si>
  <si>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</si>
  <si>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</si>
  <si>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</si>
  <si>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</si>
  <si>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</si>
  <si>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</si>
  <si>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</si>
  <si>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</si>
  <si>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</si>
  <si>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</si>
  <si>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</si>
  <si>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</si>
  <si>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</si>
  <si>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</si>
  <si>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</si>
  <si>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</si>
  <si>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</si>
  <si>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</si>
  <si>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</si>
  <si>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</si>
  <si>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</si>
  <si>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</si>
  <si>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</si>
  <si>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</si>
  <si>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</si>
  <si>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</si>
  <si>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</si>
  <si>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</si>
  <si>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</si>
  <si>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</si>
  <si>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</si>
  <si>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</si>
  <si>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</si>
  <si>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</si>
  <si>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</si>
  <si>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</si>
  <si>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</si>
  <si>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</si>
  <si>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</si>
  <si>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</si>
  <si>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</si>
  <si>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</si>
  <si>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</si>
  <si>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</si>
  <si>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</si>
  <si>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</si>
  <si>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</si>
  <si>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</si>
  <si>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</si>
  <si>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</si>
  <si>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</si>
  <si>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</si>
  <si>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</si>
  <si>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</si>
  <si>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</si>
  <si>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</si>
  <si>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</si>
  <si>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</si>
  <si>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</si>
  <si>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</si>
  <si>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</si>
  <si>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</si>
  <si>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</si>
  <si>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</si>
  <si>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</si>
  <si>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</si>
  <si>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</si>
  <si>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</si>
  <si>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</si>
  <si>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</si>
  <si>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</si>
  <si>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</si>
  <si>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</si>
  <si>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</si>
  <si>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</si>
  <si>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</si>
  <si>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</si>
  <si>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</si>
  <si>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</si>
  <si>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</si>
  <si>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</si>
  <si>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</si>
  <si>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</si>
  <si>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</si>
  <si>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</si>
  <si>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</si>
  <si>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</si>
  <si>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</si>
  <si>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</si>
  <si>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</si>
  <si>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</si>
  <si>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</si>
  <si>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</si>
  <si>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</si>
  <si>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</si>
  <si>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</si>
  <si>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</si>
  <si>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</si>
  <si>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</si>
  <si>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</si>
  <si>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</si>
  <si>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</si>
  <si>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</si>
  <si>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</si>
  <si>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</si>
  <si>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</si>
  <si>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</si>
  <si>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</si>
  <si>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</si>
  <si>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</si>
  <si>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</si>
  <si>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</si>
  <si>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</si>
  <si>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</si>
  <si>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</si>
  <si>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</si>
  <si>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</si>
  <si>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</si>
  <si>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</si>
  <si>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</si>
  <si>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</si>
  <si>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</si>
  <si>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</si>
  <si>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</si>
  <si>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</si>
  <si>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</si>
  <si>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</si>
  <si>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</si>
  <si>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</si>
  <si>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</si>
  <si>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</si>
  <si>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</si>
  <si>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</si>
  <si>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</si>
  <si>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</si>
  <si>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</si>
  <si>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</si>
  <si>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</si>
  <si>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</si>
  <si>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</si>
  <si>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</si>
  <si>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</si>
  <si>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</si>
  <si>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</si>
  <si>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</si>
  <si>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</si>
  <si>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</si>
  <si>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</si>
  <si>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</si>
  <si>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</si>
  <si>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</si>
  <si>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</si>
  <si>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</si>
  <si>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</si>
  <si>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</si>
  <si>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</si>
  <si>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</si>
  <si>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</si>
  <si>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</si>
  <si>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</si>
  <si>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</si>
  <si>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</si>
  <si>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</si>
  <si>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</si>
  <si>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</si>
  <si>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</si>
  <si>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</si>
  <si>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</si>
  <si>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</si>
  <si>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</si>
  <si>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</si>
  <si>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</si>
  <si>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</si>
  <si>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</si>
  <si>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</si>
  <si>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</si>
  <si>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</si>
  <si>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</si>
  <si>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</si>
  <si>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</si>
  <si>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</si>
  <si>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</si>
  <si>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</si>
  <si>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</si>
  <si>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</si>
  <si>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</si>
  <si>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</si>
  <si>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</si>
  <si>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</si>
  <si>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</si>
  <si>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</si>
  <si>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</si>
  <si>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</si>
  <si>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</si>
  <si>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</si>
  <si>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</si>
  <si>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</si>
  <si>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</si>
  <si>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</si>
  <si>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</si>
  <si>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</si>
  <si>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</si>
  <si>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</si>
  <si>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</si>
  <si>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</si>
  <si>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</si>
  <si>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</si>
  <si>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</si>
  <si>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</si>
  <si>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</si>
  <si>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</si>
  <si>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</si>
  <si>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</si>
  <si>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</si>
  <si>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</si>
  <si>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</si>
  <si>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</si>
  <si>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</si>
  <si>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</si>
  <si>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</si>
  <si>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</si>
  <si>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</si>
  <si>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</si>
  <si>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</si>
  <si>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</si>
  <si>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</si>
  <si>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</si>
  <si>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</si>
  <si>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</si>
  <si>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</si>
  <si>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</si>
  <si>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</si>
  <si>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</si>
  <si>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</si>
  <si>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</si>
  <si>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</si>
  <si>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</si>
  <si>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</si>
  <si>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</si>
  <si>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</si>
  <si>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</si>
  <si>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</si>
  <si>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</si>
  <si>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</si>
  <si>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</si>
  <si>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</si>
  <si>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</si>
  <si>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</si>
  <si>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</si>
  <si>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</si>
  <si>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</si>
  <si>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</si>
  <si>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</si>
  <si>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</si>
  <si>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</si>
  <si>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</si>
  <si>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</si>
  <si>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</si>
  <si>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</si>
  <si>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</si>
  <si>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</si>
  <si>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</si>
  <si>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</si>
  <si>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</si>
  <si>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</si>
  <si>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</si>
  <si>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</si>
  <si>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</si>
  <si>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</si>
  <si>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</si>
  <si>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</si>
  <si>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</si>
  <si>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</si>
  <si>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</si>
  <si>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</si>
  <si>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</si>
  <si>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</si>
  <si>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</si>
  <si>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</si>
  <si>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</si>
  <si>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</si>
  <si>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</si>
  <si>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</si>
  <si>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</si>
  <si>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</si>
  <si>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</si>
  <si>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</si>
  <si>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</si>
  <si>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</si>
  <si>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</si>
  <si>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</si>
  <si>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</si>
  <si>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</si>
  <si>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</si>
  <si>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</si>
  <si>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</si>
  <si>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</si>
  <si>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</si>
  <si>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</si>
  <si>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</si>
  <si>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</si>
  <si>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</si>
  <si>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</si>
  <si>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</si>
  <si>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</si>
  <si>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</si>
  <si>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</si>
  <si>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</si>
  <si>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</si>
  <si>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</si>
  <si>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</si>
  <si>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</si>
  <si>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</si>
  <si>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</si>
  <si>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</si>
  <si>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</si>
  <si>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</si>
  <si>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</si>
  <si>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</si>
  <si>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</si>
  <si>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</si>
  <si>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</si>
  <si>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</si>
  <si>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</si>
  <si>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</si>
  <si>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</si>
  <si>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</si>
  <si>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</si>
  <si>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</si>
  <si>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</si>
  <si>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</si>
  <si>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</si>
  <si>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</si>
  <si>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</si>
  <si>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</si>
  <si>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</si>
  <si>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</si>
  <si>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</si>
  <si>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</si>
  <si>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</si>
  <si>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</si>
  <si>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</si>
  <si>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</si>
  <si>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</si>
  <si>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</si>
  <si>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</si>
  <si>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</si>
  <si>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</si>
  <si>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</si>
  <si>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</si>
  <si>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</si>
  <si>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</si>
  <si>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</si>
  <si>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</si>
  <si>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</si>
  <si>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</si>
  <si>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</si>
  <si>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</si>
  <si>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</si>
  <si>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</si>
  <si>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</si>
  <si>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</si>
  <si>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</si>
  <si>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</si>
  <si>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</si>
  <si>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</si>
  <si>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</si>
  <si>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</si>
  <si>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</si>
  <si>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</si>
  <si>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</si>
  <si>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</si>
  <si>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</si>
  <si>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</si>
  <si>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</si>
  <si>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</si>
  <si>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</si>
  <si>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</si>
  <si>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</si>
  <si>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</si>
  <si>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</si>
  <si>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</si>
  <si>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</si>
  <si>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</si>
  <si>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</si>
  <si>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</si>
  <si>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</si>
  <si>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</si>
  <si>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</si>
  <si>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</si>
  <si>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</si>
  <si>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</si>
  <si>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</si>
  <si>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</si>
  <si>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</si>
  <si>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</si>
  <si>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</si>
  <si>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</si>
  <si>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</si>
  <si>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</si>
  <si>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</si>
  <si>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</si>
  <si>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</si>
  <si>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</si>
  <si>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</si>
  <si>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</si>
  <si>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</si>
  <si>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</si>
  <si>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</si>
  <si>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</si>
  <si>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</si>
  <si>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</si>
  <si>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</si>
  <si>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</si>
  <si>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</si>
  <si>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</si>
  <si>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</si>
  <si>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</si>
  <si>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</si>
  <si>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</si>
  <si>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</si>
  <si>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</si>
  <si>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</si>
  <si>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</si>
  <si>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</si>
  <si>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</si>
  <si>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</si>
  <si>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</si>
  <si>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</si>
  <si>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</si>
  <si>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</si>
  <si>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</si>
  <si>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</si>
  <si>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</si>
  <si>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</si>
  <si>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</si>
  <si>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</si>
  <si>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</si>
  <si>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</si>
  <si>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</si>
  <si>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</si>
  <si>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</si>
  <si>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</si>
  <si>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</si>
  <si>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</si>
  <si>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</si>
  <si>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</si>
  <si>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</si>
  <si>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</si>
  <si>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</si>
  <si>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</si>
  <si>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</si>
  <si>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</si>
  <si>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</si>
  <si>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</si>
  <si>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</si>
  <si>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</si>
  <si>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</si>
  <si>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</si>
  <si>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</si>
  <si>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</si>
  <si>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</si>
  <si>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</si>
  <si>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</si>
  <si>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</si>
  <si>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</si>
  <si>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</si>
  <si>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</si>
  <si>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</si>
  <si>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</si>
  <si>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</si>
  <si>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</si>
  <si>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</si>
  <si>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</si>
  <si>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</si>
  <si>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</si>
  <si>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</si>
  <si>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</si>
  <si>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</si>
  <si>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</si>
  <si>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</si>
  <si>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</si>
  <si>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</si>
  <si>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</si>
  <si>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</si>
  <si>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</si>
  <si>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</si>
  <si>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</si>
  <si>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</si>
  <si>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</si>
  <si>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</si>
  <si>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</si>
  <si>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</si>
  <si>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</si>
  <si>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</si>
  <si>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</si>
  <si>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</si>
  <si>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</si>
  <si>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</si>
  <si>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</si>
  <si>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</si>
  <si>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</si>
  <si>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</si>
  <si>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</si>
  <si>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</si>
  <si>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</si>
  <si>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</si>
  <si>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</si>
  <si>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</si>
  <si>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</si>
  <si>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</si>
  <si>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</si>
  <si>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</si>
  <si>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</si>
  <si>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</si>
  <si>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</si>
  <si>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</si>
  <si>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</si>
  <si>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</si>
  <si>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</si>
  <si>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</si>
  <si>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</si>
  <si>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</si>
  <si>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</si>
  <si>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</si>
  <si>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</si>
  <si>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</si>
  <si>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</si>
  <si>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</si>
  <si>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</si>
  <si>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</si>
  <si>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</si>
  <si>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</si>
  <si>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</si>
  <si>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</si>
  <si>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</si>
  <si>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</si>
  <si>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</si>
  <si>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</si>
  <si>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</si>
  <si>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</si>
  <si>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</si>
  <si>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</si>
  <si>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</si>
  <si>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</si>
  <si>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</si>
  <si>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</si>
  <si>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</si>
  <si>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</si>
  <si>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</si>
  <si>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</si>
  <si>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</si>
  <si>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</si>
  <si>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</si>
  <si>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</si>
  <si>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</si>
  <si>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</si>
  <si>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</si>
  <si>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</si>
  <si>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</si>
  <si>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</si>
  <si>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</si>
  <si>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</si>
  <si>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</si>
  <si>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</si>
  <si>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</si>
  <si>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</si>
  <si>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</si>
  <si>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</si>
  <si>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</si>
  <si>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</si>
  <si>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</si>
  <si>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</si>
  <si>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</si>
  <si>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</si>
  <si>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</si>
  <si>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</si>
  <si>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</si>
  <si>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</si>
  <si>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</si>
  <si>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</si>
  <si>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</si>
  <si>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</si>
  <si>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</si>
  <si>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</si>
  <si>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</si>
  <si>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</si>
  <si>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</si>
  <si>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</si>
  <si>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</si>
  <si>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</si>
  <si>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</si>
  <si>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</si>
  <si>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</si>
  <si>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</si>
  <si>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</si>
  <si>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</si>
  <si>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</si>
  <si>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</si>
  <si>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</si>
  <si>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</si>
  <si>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</si>
  <si>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</si>
  <si>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</si>
  <si>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</si>
  <si>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</si>
  <si>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</si>
  <si>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</si>
  <si>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</si>
  <si>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</si>
  <si>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</si>
  <si>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</si>
  <si>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</si>
  <si>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</si>
  <si>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</si>
  <si>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</si>
  <si>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</si>
  <si>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</si>
  <si>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</si>
  <si>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</si>
  <si>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</si>
  <si>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</si>
  <si>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</si>
  <si>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</si>
  <si>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</si>
  <si>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</si>
  <si>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</si>
  <si>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</si>
  <si>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</si>
  <si>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</si>
  <si>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</si>
  <si>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</si>
  <si>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</si>
  <si>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</si>
  <si>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</si>
  <si>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</si>
  <si>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</si>
  <si>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</si>
  <si>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</si>
  <si>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</si>
  <si>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</si>
  <si>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</si>
  <si>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</si>
  <si>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</si>
  <si>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</si>
  <si>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</si>
  <si>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</si>
  <si>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</si>
  <si>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</si>
  <si>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</si>
  <si>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</si>
  <si>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</si>
  <si>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</si>
  <si>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</si>
  <si>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</si>
  <si>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</si>
  <si>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</si>
  <si>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</si>
  <si>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</si>
  <si>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</si>
  <si>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</si>
  <si>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</si>
  <si>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</si>
  <si>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</si>
  <si>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</si>
  <si>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</si>
  <si>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</si>
  <si>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</si>
  <si>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</si>
  <si>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</si>
  <si>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</si>
  <si>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</si>
  <si>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</si>
  <si>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</si>
  <si>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</si>
  <si>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</si>
  <si>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</si>
  <si>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</si>
  <si>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</si>
  <si>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</si>
  <si>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</si>
  <si>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</si>
  <si>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</si>
  <si>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</si>
  <si>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</si>
  <si>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</si>
  <si>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</si>
  <si>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</si>
  <si>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</si>
  <si>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</si>
  <si>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</si>
  <si>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</si>
  <si>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</si>
  <si>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</si>
  <si>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</si>
  <si>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</si>
  <si>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</si>
  <si>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</si>
  <si>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</si>
  <si>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</si>
  <si>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</si>
  <si>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</si>
  <si>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</si>
  <si>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</si>
  <si>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</si>
  <si>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</si>
  <si>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</si>
  <si>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</si>
  <si>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</si>
  <si>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</si>
  <si>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</si>
  <si>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</si>
  <si>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</si>
  <si>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</si>
  <si>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</si>
  <si>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</si>
  <si>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</si>
  <si>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</si>
  <si>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</si>
  <si>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</si>
  <si>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</si>
  <si>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</si>
  <si>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</si>
  <si>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</si>
  <si>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</si>
  <si>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</si>
  <si>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</si>
  <si>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</si>
  <si>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</si>
  <si>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</si>
  <si>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</si>
  <si>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</si>
  <si>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</si>
  <si>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</si>
  <si>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</si>
  <si>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</si>
  <si>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</si>
  <si>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</si>
  <si>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</si>
  <si>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</si>
  <si>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</si>
  <si>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</si>
  <si>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</si>
  <si>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</si>
  <si>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</si>
  <si>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</si>
  <si>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</si>
  <si>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</si>
  <si>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</si>
  <si>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</si>
  <si>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</si>
  <si>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</si>
  <si>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</si>
  <si>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</si>
  <si>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</si>
  <si>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</si>
  <si>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</si>
  <si>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</si>
  <si>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</si>
  <si>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</si>
  <si>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</si>
  <si>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</si>
  <si>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</si>
  <si>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</si>
  <si>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</si>
  <si>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</si>
  <si>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</si>
  <si>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</si>
  <si>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</si>
  <si>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</si>
  <si>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</si>
  <si>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</si>
  <si>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</si>
  <si>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</si>
  <si>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</si>
  <si>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</si>
  <si>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</si>
  <si>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</si>
  <si>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</si>
  <si>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</si>
  <si>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</si>
  <si>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</si>
  <si>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</si>
  <si>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</si>
  <si>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</si>
  <si>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</si>
  <si>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</si>
  <si>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</si>
  <si>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</si>
  <si>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</si>
  <si>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</si>
  <si>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</si>
  <si>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</si>
  <si>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</si>
  <si>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</si>
  <si>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</si>
  <si>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</si>
  <si>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</si>
  <si>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</si>
  <si>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</si>
  <si>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</si>
  <si>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</si>
  <si>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</si>
  <si>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</si>
  <si>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</si>
  <si>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</si>
  <si>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</si>
  <si>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</si>
  <si>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</si>
  <si>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</si>
  <si>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</si>
  <si>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</si>
  <si>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</si>
  <si>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</si>
  <si>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</si>
  <si>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</si>
  <si>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</si>
  <si>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</si>
  <si>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</si>
  <si>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</si>
  <si>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</si>
  <si>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</si>
  <si>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</si>
  <si>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</si>
  <si>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</si>
  <si>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</si>
  <si>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</si>
  <si>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</si>
  <si>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</si>
  <si>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</si>
  <si>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</si>
  <si>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</si>
  <si>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</si>
  <si>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</si>
  <si>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</si>
  <si>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</si>
  <si>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</si>
  <si>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</si>
  <si>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</si>
  <si>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</si>
  <si>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</si>
  <si>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</si>
  <si>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</si>
  <si>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</si>
  <si>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</si>
  <si>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</si>
  <si>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</si>
  <si>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</si>
  <si>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</si>
  <si>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</si>
  <si>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</si>
  <si>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</si>
  <si>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</si>
  <si>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</si>
  <si>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</si>
  <si>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</si>
  <si>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</si>
  <si>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</si>
  <si>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</si>
  <si>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</si>
  <si>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</si>
  <si>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</si>
  <si>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</si>
  <si>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</si>
  <si>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</si>
  <si>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</si>
  <si>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</si>
  <si>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</si>
  <si>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</si>
  <si>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</si>
  <si>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</si>
  <si>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</si>
  <si>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</si>
  <si>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</si>
  <si>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</si>
  <si>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</si>
  <si>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</si>
  <si>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</si>
  <si>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</si>
  <si>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</si>
  <si>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</si>
  <si>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</si>
  <si>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</si>
  <si>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</si>
  <si>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</si>
  <si>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</si>
  <si>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</si>
  <si>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</si>
  <si>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</si>
  <si>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</si>
  <si>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</si>
  <si>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</si>
  <si>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</si>
  <si>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</si>
  <si>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</si>
  <si>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</si>
  <si>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</si>
  <si>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</si>
  <si>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</si>
  <si>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</si>
  <si>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</si>
  <si>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</si>
  <si>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</si>
  <si>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</si>
  <si>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</si>
  <si>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</si>
  <si>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</si>
  <si>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</si>
  <si>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</si>
  <si>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</si>
  <si>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</si>
  <si>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</si>
  <si>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</si>
  <si>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</si>
  <si>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</si>
  <si>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</si>
  <si>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</si>
  <si>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</si>
  <si>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</si>
  <si>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</si>
  <si>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</si>
  <si>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</si>
  <si>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</si>
  <si>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</si>
  <si>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</si>
  <si>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</si>
  <si>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</si>
  <si>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</si>
  <si>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</si>
  <si>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</si>
  <si>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</si>
  <si>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</si>
  <si>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</si>
  <si>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</si>
  <si>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</si>
  <si>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</si>
  <si>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</si>
  <si>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</si>
  <si>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</si>
  <si>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</si>
  <si>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</si>
  <si>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</si>
  <si>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</si>
  <si>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</si>
  <si>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</si>
  <si>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</si>
  <si>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</si>
  <si>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</si>
  <si>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</si>
  <si>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</si>
  <si>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</si>
  <si>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</si>
  <si>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</si>
  <si>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</si>
  <si>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</si>
  <si>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</si>
  <si>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</si>
  <si>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</si>
  <si>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</si>
  <si>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</si>
  <si>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</si>
  <si>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</si>
  <si>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</si>
  <si>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</si>
  <si>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</si>
  <si>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</si>
  <si>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</si>
  <si>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</si>
  <si>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</si>
  <si>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</si>
  <si>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</si>
  <si>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</si>
  <si>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</si>
  <si>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</si>
  <si>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</si>
  <si>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</si>
  <si>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</si>
  <si>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</si>
  <si>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</si>
  <si>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</si>
  <si>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</si>
  <si>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</si>
  <si>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</si>
  <si>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</si>
  <si>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</si>
  <si>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</si>
  <si>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</si>
  <si>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</si>
  <si>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</si>
  <si>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</si>
  <si>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</si>
  <si>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</si>
  <si>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</si>
  <si>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</si>
  <si>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</si>
  <si>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</si>
  <si>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</si>
  <si>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</si>
  <si>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</si>
  <si>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</si>
  <si>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</si>
  <si>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</si>
  <si>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</si>
  <si>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</si>
  <si>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</si>
  <si>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</si>
  <si>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</si>
  <si>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</si>
  <si>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</si>
  <si>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</si>
  <si>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</si>
  <si>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</si>
  <si>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</si>
  <si>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</si>
  <si>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</si>
  <si>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</si>
  <si>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</si>
  <si>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</si>
  <si>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</si>
  <si>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</si>
  <si>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</si>
  <si>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</si>
  <si>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</si>
  <si>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</si>
  <si>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</si>
  <si>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</si>
  <si>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</si>
  <si>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</si>
  <si>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</si>
  <si>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</si>
  <si>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</si>
  <si>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</si>
  <si>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</si>
  <si>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</si>
  <si>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</si>
  <si>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</si>
  <si>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</si>
  <si>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</si>
  <si>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</si>
  <si>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</si>
  <si>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</si>
  <si>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</si>
  <si>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</si>
  <si>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</si>
  <si>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</si>
  <si>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</si>
  <si>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</si>
  <si>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</si>
  <si>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</si>
  <si>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</si>
  <si>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</si>
  <si>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</si>
  <si>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</si>
  <si>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</si>
  <si>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</si>
  <si>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</si>
  <si>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</si>
  <si>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</si>
  <si>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</si>
  <si>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</si>
  <si>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</si>
  <si>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</si>
  <si>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</si>
  <si>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</si>
  <si>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</si>
  <si>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</si>
  <si>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</si>
  <si>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</si>
  <si>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</si>
  <si>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</si>
  <si>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</si>
  <si>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</si>
  <si>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</si>
  <si>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</si>
  <si>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</si>
  <si>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</si>
  <si>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</si>
  <si>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</si>
  <si>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</si>
  <si>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</si>
  <si>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</si>
  <si>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</si>
  <si>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</si>
  <si>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</si>
  <si>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</si>
  <si>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</si>
  <si>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</si>
  <si>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</si>
  <si>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</si>
  <si>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</si>
  <si>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</si>
  <si>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</si>
  <si>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</si>
  <si>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</si>
  <si>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</si>
  <si>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</si>
  <si>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</si>
  <si>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</si>
  <si>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</si>
  <si>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</si>
  <si>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</si>
  <si>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</si>
  <si>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</si>
  <si>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</si>
  <si>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</si>
  <si>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</si>
  <si>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</si>
  <si>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</si>
  <si>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</si>
  <si>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</si>
  <si>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</si>
  <si>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</si>
  <si>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</si>
  <si>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</si>
  <si>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</si>
  <si>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</si>
  <si>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</si>
  <si>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</si>
  <si>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</si>
  <si>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</si>
  <si>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</si>
  <si>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</si>
  <si>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</si>
  <si>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</si>
  <si>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</si>
  <si>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</si>
  <si>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</si>
  <si>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</si>
  <si>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</si>
  <si>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</si>
  <si>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</si>
  <si>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</si>
  <si>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</si>
  <si>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</si>
  <si>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</si>
  <si>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</si>
  <si>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</si>
  <si>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</si>
  <si>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</si>
  <si>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</si>
  <si>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</si>
  <si>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</si>
  <si>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</si>
  <si>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</si>
  <si>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</si>
  <si>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</si>
  <si>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</si>
  <si>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</si>
  <si>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</si>
  <si>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</si>
  <si>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</si>
  <si>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</si>
  <si>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</si>
  <si>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</si>
  <si>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</si>
  <si>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</si>
  <si>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</si>
  <si>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</si>
  <si>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</si>
  <si>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</si>
  <si>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</si>
  <si>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</si>
  <si>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</si>
  <si>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</si>
  <si>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</si>
  <si>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</si>
  <si>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</si>
  <si>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</si>
  <si>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</si>
  <si>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</si>
  <si>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</si>
  <si>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</si>
  <si>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</si>
  <si>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</si>
  <si>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</si>
  <si>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</si>
  <si>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</si>
  <si>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</si>
  <si>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</si>
  <si>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</si>
  <si>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</si>
  <si>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</si>
  <si>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</si>
  <si>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</si>
  <si>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</si>
  <si>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</si>
  <si>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</si>
  <si>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</si>
  <si>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</si>
  <si>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</si>
  <si>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</si>
  <si>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</si>
  <si>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</si>
  <si>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</si>
  <si>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</si>
  <si>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</si>
  <si>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</si>
  <si>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</si>
  <si>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</si>
  <si>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</si>
  <si>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</si>
  <si>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</si>
  <si>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</si>
  <si>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</si>
  <si>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</si>
  <si>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</si>
  <si>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</si>
  <si>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</si>
  <si>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</si>
  <si>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</si>
  <si>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</si>
  <si>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</si>
  <si>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</si>
  <si>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</si>
  <si>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</si>
  <si>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</si>
  <si>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</si>
  <si>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</si>
  <si>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</si>
  <si>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</si>
  <si>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</si>
  <si>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</si>
  <si>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</si>
  <si>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</si>
  <si>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</si>
  <si>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</si>
  <si>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</si>
  <si>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</si>
  <si>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</si>
  <si>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</si>
  <si>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</si>
  <si>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</si>
  <si>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</si>
  <si>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</si>
  <si>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</si>
  <si>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</si>
  <si>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</si>
  <si>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</si>
  <si>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</si>
  <si>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</si>
  <si>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</si>
  <si>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</si>
  <si>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</si>
  <si>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</si>
  <si>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</si>
  <si>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</si>
  <si>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</si>
  <si>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</si>
  <si>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</si>
  <si>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</si>
  <si>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</si>
  <si>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</si>
  <si>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</si>
  <si>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</si>
  <si>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</si>
  <si>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</si>
  <si>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</si>
  <si>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</si>
  <si>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</si>
  <si>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</si>
  <si>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</si>
  <si>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</si>
  <si>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</si>
  <si>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</si>
  <si>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</si>
  <si>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</si>
  <si>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</si>
  <si>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</si>
  <si>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</si>
  <si>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</si>
  <si>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</si>
  <si>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</si>
  <si>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</si>
  <si>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</si>
  <si>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</si>
  <si>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</si>
  <si>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</si>
  <si>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</si>
  <si>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</si>
  <si>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</si>
  <si>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</si>
  <si>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</si>
  <si>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</si>
  <si>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</si>
  <si>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</si>
  <si>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</si>
  <si>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</si>
  <si>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</si>
  <si>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</si>
  <si>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</si>
  <si>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</si>
  <si>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</si>
  <si>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</si>
  <si>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</si>
  <si>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</si>
  <si>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</si>
  <si>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</si>
  <si>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</si>
  <si>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</si>
  <si>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</si>
  <si>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</si>
  <si>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</si>
  <si>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</si>
  <si>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</si>
  <si>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</si>
  <si>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</si>
  <si>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</si>
  <si>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</si>
  <si>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</si>
  <si>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</si>
  <si>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</si>
  <si>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</si>
  <si>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</si>
  <si>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</si>
  <si>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</si>
  <si>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</si>
  <si>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</si>
  <si>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</si>
  <si>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</si>
  <si>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</si>
  <si>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</si>
  <si>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</si>
  <si>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</si>
  <si>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</si>
  <si>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</si>
  <si>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</si>
  <si>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</si>
  <si>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</si>
  <si>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</si>
  <si>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</si>
  <si>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</si>
  <si>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</si>
  <si>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</si>
  <si>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</si>
  <si>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</si>
  <si>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</si>
  <si>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</si>
  <si>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</si>
  <si>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</si>
  <si>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</si>
  <si>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</si>
  <si>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</si>
  <si>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</si>
  <si>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</si>
  <si>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</si>
  <si>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</si>
  <si>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</si>
  <si>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</si>
  <si>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</si>
  <si>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</si>
  <si>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</si>
  <si>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</si>
  <si>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</si>
  <si>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</si>
  <si>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</si>
  <si>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</si>
  <si>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</si>
  <si>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</si>
  <si>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</si>
  <si>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</si>
  <si>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</si>
  <si>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</si>
  <si>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</si>
  <si>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</si>
  <si>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</si>
  <si>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</si>
  <si>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</si>
  <si>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</si>
  <si>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</si>
  <si>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</si>
  <si>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</si>
  <si>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</si>
  <si>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</si>
  <si>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</si>
  <si>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</si>
  <si>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</si>
  <si>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</si>
  <si>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</si>
  <si>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</si>
  <si>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</si>
  <si>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</si>
  <si>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</si>
  <si>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</si>
  <si>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</si>
  <si>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</si>
  <si>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</si>
  <si>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</si>
  <si>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</si>
  <si>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</si>
  <si>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</si>
  <si>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</si>
  <si>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</si>
  <si>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</si>
  <si>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</si>
  <si>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</si>
  <si>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</si>
  <si>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</si>
  <si>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</si>
  <si>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</si>
  <si>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</si>
  <si>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</si>
  <si>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</si>
  <si>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</si>
  <si>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</si>
  <si>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</si>
  <si>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</si>
  <si>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</si>
  <si>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</si>
  <si>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</si>
  <si>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</si>
  <si>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</si>
  <si>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</si>
  <si>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</si>
  <si>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</si>
  <si>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</si>
  <si>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</si>
  <si>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</si>
  <si>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</si>
  <si>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</si>
  <si>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</si>
  <si>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</si>
  <si>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</si>
  <si>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</si>
  <si>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</si>
  <si>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</si>
  <si>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</si>
  <si>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</si>
  <si>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</si>
  <si>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</si>
  <si>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</si>
  <si>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</si>
  <si>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</si>
  <si>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</si>
  <si>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</si>
  <si>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</si>
  <si>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</si>
  <si>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</si>
  <si>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</si>
  <si>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</si>
  <si>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</si>
  <si>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</si>
  <si>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</si>
  <si>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</si>
  <si>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</si>
  <si>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</si>
  <si>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</si>
  <si>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</si>
  <si>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</si>
  <si>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</si>
  <si>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</si>
  <si>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</si>
  <si>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</si>
  <si>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</si>
  <si>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</si>
  <si>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</si>
  <si>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</si>
  <si>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</si>
  <si>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</si>
  <si>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</si>
  <si>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</si>
  <si>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</si>
  <si>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</si>
  <si>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</si>
  <si>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</si>
  <si>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</si>
  <si>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</si>
  <si>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</si>
  <si>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</si>
  <si>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</si>
  <si>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</si>
  <si>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</si>
  <si>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</si>
  <si>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</si>
  <si>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</si>
  <si>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</si>
  <si>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</si>
  <si>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</si>
  <si>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</si>
  <si>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</si>
  <si>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</si>
  <si>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</si>
  <si>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</si>
  <si>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</si>
  <si>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</si>
  <si>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</si>
  <si>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</si>
  <si>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</si>
  <si>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</si>
  <si>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</si>
  <si>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</si>
  <si>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</si>
  <si>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</si>
  <si>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</si>
  <si>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</si>
  <si>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</si>
  <si>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</si>
  <si>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</si>
  <si>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</si>
  <si>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</si>
  <si>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</si>
  <si>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</si>
  <si>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</si>
  <si>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</si>
  <si>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</si>
  <si>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</si>
  <si>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</si>
  <si>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</si>
  <si>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</si>
  <si>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</si>
  <si>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</si>
  <si>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</si>
  <si>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</si>
  <si>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</si>
  <si>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</si>
  <si>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</si>
  <si>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</si>
  <si>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</si>
  <si>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</si>
  <si>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</si>
  <si>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</si>
  <si>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</si>
  <si>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</si>
  <si>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</si>
  <si>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</si>
  <si>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</si>
  <si>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</si>
  <si>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</si>
  <si>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</si>
  <si>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</si>
  <si>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</si>
  <si>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</si>
  <si>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</si>
  <si>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</si>
  <si>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</si>
  <si>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</si>
  <si>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</si>
  <si>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</si>
  <si>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</si>
  <si>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</si>
  <si>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</si>
  <si>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</si>
  <si>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</si>
  <si>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</si>
  <si>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</si>
  <si>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</si>
  <si>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</si>
  <si>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</si>
  <si>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</si>
  <si>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</si>
  <si>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</si>
  <si>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</si>
  <si>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</si>
  <si>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</si>
  <si>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</si>
  <si>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</si>
  <si>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</si>
  <si>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</si>
  <si>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</si>
  <si>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</si>
  <si>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</si>
  <si>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</si>
  <si>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</si>
  <si>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</si>
  <si>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</si>
  <si>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</si>
  <si>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</si>
  <si>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</si>
  <si>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</si>
  <si>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</si>
  <si>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</si>
  <si>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</si>
  <si>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</si>
  <si>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</si>
  <si>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</si>
  <si>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</si>
  <si>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</si>
  <si>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</si>
  <si>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</si>
  <si>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</si>
  <si>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</si>
  <si>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</si>
  <si>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</si>
  <si>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</si>
  <si>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</si>
  <si>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</si>
  <si>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</si>
  <si>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</si>
  <si>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</si>
  <si>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</si>
  <si>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</si>
  <si>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</si>
  <si>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</si>
  <si>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</si>
  <si>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</si>
  <si>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</si>
  <si>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</si>
  <si>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</si>
  <si>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</si>
  <si>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</si>
  <si>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</si>
  <si>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</si>
  <si>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</si>
  <si>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</si>
  <si>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</si>
  <si>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</si>
  <si>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</si>
  <si>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</si>
  <si>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</si>
  <si>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</si>
  <si>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</si>
  <si>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</si>
  <si>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</si>
  <si>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</si>
  <si>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</si>
  <si>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</si>
  <si>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</si>
  <si>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</si>
  <si>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</si>
  <si>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</si>
  <si>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</si>
  <si>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</si>
  <si>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</si>
  <si>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</si>
  <si>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</si>
  <si>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</si>
  <si>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</si>
  <si>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</si>
  <si>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</si>
  <si>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</si>
  <si>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</si>
  <si>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</si>
  <si>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</si>
  <si>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</si>
  <si>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</si>
  <si>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</si>
  <si>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</si>
  <si>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</si>
  <si>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</si>
  <si>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</si>
  <si>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</si>
  <si>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</si>
  <si>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</si>
  <si>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</si>
  <si>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</si>
  <si>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</si>
  <si>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</si>
  <si>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</si>
  <si>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</si>
  <si>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</si>
  <si>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</si>
  <si>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</si>
  <si>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</si>
  <si>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</si>
  <si>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</si>
  <si>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</si>
  <si>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</si>
  <si>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</si>
  <si>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</si>
  <si>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</si>
  <si>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</si>
  <si>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</si>
  <si>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</si>
  <si>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</si>
  <si>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</si>
  <si>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</si>
  <si>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</si>
  <si>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</si>
  <si>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</si>
  <si>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</si>
  <si>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</si>
  <si>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</si>
  <si>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</si>
  <si>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</si>
  <si>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</si>
  <si>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</si>
  <si>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</si>
  <si>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</si>
  <si>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</si>
  <si>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</si>
  <si>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</si>
  <si>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</si>
  <si>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</si>
  <si>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</si>
  <si>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</si>
  <si>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</si>
  <si>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</si>
  <si>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</si>
  <si>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</si>
  <si>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</si>
  <si>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</si>
  <si>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</si>
  <si>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</si>
  <si>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</si>
  <si>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</si>
  <si>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</si>
  <si>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</si>
  <si>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</si>
  <si>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</si>
  <si>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</si>
  <si>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</si>
  <si>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</si>
  <si>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</si>
  <si>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</si>
  <si>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</si>
  <si>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</si>
  <si>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</si>
  <si>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</si>
  <si>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</si>
  <si>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</si>
  <si>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</si>
  <si>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</si>
  <si>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</si>
  <si>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</si>
  <si>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</si>
  <si>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</si>
  <si>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</si>
  <si>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</si>
  <si>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</si>
  <si>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</si>
  <si>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</si>
  <si>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</si>
  <si>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</si>
  <si>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</si>
  <si>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</si>
  <si>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</si>
  <si>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</si>
  <si>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</si>
  <si>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</si>
  <si>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</si>
  <si>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</si>
  <si>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</si>
  <si>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</si>
  <si>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</si>
  <si>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</si>
  <si>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</si>
  <si>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</si>
  <si>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</si>
  <si>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</si>
  <si>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</si>
  <si>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</si>
  <si>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</si>
  <si>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</si>
  <si>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</si>
  <si>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</si>
  <si>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</si>
  <si>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</si>
  <si>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</si>
  <si>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</si>
  <si>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</si>
  <si>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</si>
  <si>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</si>
  <si>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</si>
  <si>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</si>
  <si>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</si>
  <si>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</si>
  <si>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</si>
  <si>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</si>
  <si>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</si>
  <si>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</si>
  <si>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</si>
  <si>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</si>
  <si>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</si>
  <si>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</si>
  <si>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</si>
  <si>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</si>
  <si>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</si>
  <si>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</si>
  <si>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</si>
  <si>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</si>
  <si>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</si>
  <si>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</si>
  <si>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</si>
  <si>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</si>
  <si>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</si>
  <si>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</si>
  <si>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</si>
  <si>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</si>
  <si>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</si>
  <si>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</si>
  <si>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</si>
  <si>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</si>
  <si>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</si>
  <si>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</si>
  <si>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</si>
  <si>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</si>
  <si>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</si>
  <si>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</si>
  <si>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</si>
  <si>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</si>
  <si>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</si>
  <si>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</si>
  <si>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</si>
  <si>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</si>
  <si>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</si>
  <si>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</si>
  <si>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</si>
  <si>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</si>
  <si>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</si>
  <si>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</si>
  <si>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</si>
  <si>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</si>
  <si>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</si>
  <si>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</si>
  <si>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</si>
  <si>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</si>
  <si>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</si>
  <si>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</si>
  <si>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</si>
  <si>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</si>
  <si>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</si>
  <si>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</si>
  <si>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</si>
  <si>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</si>
  <si>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</si>
  <si>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</si>
  <si>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</si>
  <si>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</si>
  <si>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</si>
  <si>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</si>
  <si>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</si>
  <si>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</si>
  <si>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</si>
  <si>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</si>
  <si>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</si>
  <si>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</si>
  <si>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</si>
  <si>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</si>
  <si>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</si>
  <si>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</si>
  <si>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</si>
  <si>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</si>
  <si>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</si>
  <si>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</si>
  <si>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</si>
  <si>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</si>
  <si>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</si>
  <si>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</si>
  <si>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</si>
  <si>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</si>
  <si>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</si>
  <si>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</si>
  <si>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</si>
  <si>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</si>
  <si>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</si>
  <si>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</si>
  <si>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</si>
  <si>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</si>
  <si>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</si>
  <si>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</si>
  <si>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</si>
  <si>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</si>
  <si>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</si>
  <si>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</si>
  <si>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</si>
  <si>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</si>
  <si>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</si>
  <si>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</si>
  <si>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</si>
  <si>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</si>
  <si>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</si>
  <si>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</si>
  <si>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</si>
  <si>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</si>
  <si>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</si>
  <si>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</si>
  <si>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</si>
  <si>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</si>
  <si>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</si>
  <si>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</si>
  <si>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</si>
  <si>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</si>
  <si>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</si>
  <si>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</si>
  <si>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</si>
  <si>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</si>
  <si>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</si>
  <si>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</si>
  <si>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</si>
  <si>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</si>
  <si>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</si>
  <si>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</si>
  <si>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</si>
  <si>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</si>
  <si>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</si>
  <si>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</si>
  <si>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</si>
  <si>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</si>
  <si>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</si>
  <si>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</si>
  <si>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</si>
  <si>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</si>
  <si>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</si>
  <si>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</si>
  <si>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</si>
  <si>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</si>
  <si>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</si>
  <si>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</si>
  <si>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</si>
  <si>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</si>
  <si>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</si>
  <si>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</si>
  <si>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</si>
  <si>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</si>
  <si>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</si>
  <si>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</si>
  <si>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</si>
  <si>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</si>
  <si>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</si>
  <si>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</si>
  <si>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</si>
  <si>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</si>
  <si>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</si>
  <si>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</si>
  <si>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</si>
  <si>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</si>
  <si>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</si>
  <si>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</si>
  <si>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</si>
  <si>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</si>
  <si>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</si>
  <si>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</si>
  <si>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</si>
  <si>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</si>
  <si>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</si>
  <si>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</si>
  <si>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</si>
  <si>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</si>
  <si>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</si>
  <si>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</si>
  <si>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</si>
  <si>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</si>
  <si>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</si>
  <si>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</si>
  <si>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</si>
  <si>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</si>
  <si>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</si>
  <si>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</si>
  <si>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</si>
  <si>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</si>
  <si>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</si>
  <si>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</si>
  <si>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</si>
  <si>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</si>
  <si>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</si>
  <si>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</si>
  <si>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</si>
  <si>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</si>
  <si>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</si>
  <si>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</si>
  <si>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</si>
  <si>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</si>
  <si>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</si>
  <si>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</si>
  <si>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</si>
  <si>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</si>
  <si>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</si>
  <si>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</si>
  <si>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</si>
  <si>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</si>
  <si>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</si>
  <si>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</si>
  <si>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</si>
  <si>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</si>
  <si>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</si>
  <si>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</si>
  <si>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</si>
  <si>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</si>
  <si>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</si>
  <si>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</si>
  <si>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</si>
  <si>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</si>
  <si>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</si>
  <si>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</si>
  <si>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</si>
  <si>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</si>
  <si>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</si>
  <si>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</si>
  <si>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</si>
  <si>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</si>
  <si>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</si>
  <si>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</si>
  <si>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</si>
  <si>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</si>
  <si>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</si>
  <si>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</si>
  <si>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</si>
  <si>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</si>
  <si>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</si>
  <si>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</si>
  <si>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</si>
  <si>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</si>
  <si>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</si>
  <si>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</si>
  <si>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</si>
  <si>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</si>
  <si>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</si>
  <si>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</si>
  <si>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</si>
  <si>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</si>
  <si>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</si>
  <si>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</si>
  <si>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</si>
  <si>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</si>
  <si>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</si>
  <si>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</si>
  <si>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</si>
  <si>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</si>
  <si>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</si>
  <si>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</si>
  <si>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</si>
  <si>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</si>
  <si>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</si>
  <si>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</si>
  <si>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</si>
  <si>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</si>
  <si>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</si>
  <si>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</si>
  <si>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</si>
  <si>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</si>
  <si>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</si>
  <si>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</si>
  <si>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</si>
  <si>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</si>
  <si>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</si>
  <si>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</si>
  <si>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</si>
  <si>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</si>
  <si>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</si>
  <si>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</si>
  <si>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</si>
  <si>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</si>
  <si>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</si>
  <si>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</si>
  <si>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</si>
  <si>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</si>
  <si>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</si>
  <si>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</si>
  <si>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</si>
  <si>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</si>
  <si>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</si>
  <si>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</si>
  <si>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</si>
  <si>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</si>
  <si>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</si>
  <si>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</si>
  <si>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</si>
  <si>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</si>
  <si>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</si>
  <si>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</si>
  <si>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</si>
  <si>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</si>
  <si>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</si>
  <si>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</si>
  <si>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</si>
  <si>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</si>
  <si>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</si>
  <si>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</si>
  <si>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</si>
  <si>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</si>
  <si>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</si>
  <si>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</si>
  <si>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</si>
  <si>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</si>
  <si>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</si>
  <si>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</si>
  <si>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</si>
  <si>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</si>
  <si>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</si>
  <si>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</si>
  <si>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</si>
  <si>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</si>
  <si>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</si>
  <si>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</si>
  <si>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</si>
  <si>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</si>
  <si>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</si>
  <si>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</si>
  <si>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</si>
  <si>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</si>
  <si>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</si>
  <si>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</si>
  <si>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</si>
  <si>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</si>
  <si>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</si>
  <si>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</si>
  <si>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</si>
  <si>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</si>
  <si>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</si>
  <si>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</si>
  <si>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</si>
  <si>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</si>
  <si>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</si>
  <si>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</si>
  <si>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</si>
  <si>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</si>
  <si>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</si>
  <si>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</si>
  <si>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</si>
  <si>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</si>
  <si>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</si>
  <si>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</si>
  <si>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</si>
  <si>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</si>
  <si>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</si>
  <si>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</si>
  <si>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</si>
  <si>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</si>
  <si>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</si>
  <si>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</si>
  <si>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</si>
  <si>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</si>
  <si>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</si>
  <si>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</si>
  <si>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</si>
  <si>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</si>
  <si>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</si>
  <si>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</si>
  <si>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</si>
  <si>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</si>
  <si>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</si>
  <si>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</si>
  <si>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</si>
  <si>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</si>
  <si>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</si>
  <si>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</si>
  <si>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</si>
  <si>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</si>
  <si>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</si>
  <si>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</si>
  <si>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</si>
  <si>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</si>
  <si>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</si>
  <si>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</si>
  <si>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</si>
  <si>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</si>
  <si>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</si>
  <si>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</si>
  <si>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</si>
  <si>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</si>
  <si>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</si>
  <si>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</si>
  <si>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</si>
  <si>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</si>
  <si>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</si>
  <si>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</si>
  <si>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</si>
  <si>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</si>
  <si>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</si>
  <si>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</si>
  <si>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</si>
  <si>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</si>
  <si>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</si>
  <si>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</si>
  <si>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</si>
  <si>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</si>
  <si>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</si>
  <si>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</si>
  <si>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</si>
  <si>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</si>
  <si>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</si>
  <si>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</si>
  <si>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</si>
  <si>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</si>
  <si>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</si>
  <si>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</si>
  <si>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</si>
  <si>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</si>
  <si>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</si>
  <si>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</si>
  <si>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</si>
  <si>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</si>
  <si>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</si>
  <si>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</si>
  <si>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</si>
  <si>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</si>
  <si>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</si>
  <si>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</si>
  <si>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</si>
  <si>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</si>
  <si>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</si>
  <si>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</si>
  <si>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</si>
  <si>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</si>
  <si>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</si>
  <si>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</si>
  <si>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</si>
  <si>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</si>
  <si>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</si>
  <si>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</si>
  <si>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</si>
  <si>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</si>
  <si>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</si>
  <si>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</si>
  <si>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</si>
  <si>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</si>
  <si>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</si>
  <si>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</si>
  <si>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</si>
  <si>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</si>
  <si>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</si>
  <si>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</si>
  <si>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</si>
  <si>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</si>
  <si>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</si>
  <si>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</si>
  <si>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</si>
  <si>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</si>
  <si>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</si>
  <si>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</si>
  <si>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</si>
  <si>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</si>
  <si>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</si>
  <si>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</si>
  <si>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</si>
  <si>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</si>
  <si>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</si>
  <si>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</si>
  <si>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</si>
  <si>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</si>
  <si>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</si>
  <si>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</si>
  <si>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</si>
  <si>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</si>
  <si>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</si>
  <si>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</si>
  <si>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</si>
  <si>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</si>
  <si>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</si>
  <si>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</si>
  <si>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</si>
  <si>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</si>
  <si>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</si>
  <si>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</si>
  <si>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</si>
  <si>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</si>
  <si>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</si>
  <si>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</si>
  <si>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</si>
  <si>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</si>
  <si>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</si>
  <si>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</si>
  <si>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</si>
  <si>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</si>
  <si>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</si>
  <si>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</si>
  <si>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</si>
  <si>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</si>
  <si>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</si>
  <si>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</si>
  <si>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</si>
  <si>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</si>
  <si>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</si>
  <si>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</si>
  <si>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</si>
  <si>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</si>
  <si>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</si>
  <si>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</si>
  <si>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</si>
  <si>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</si>
  <si>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</si>
  <si>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</si>
  <si>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</si>
  <si>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</si>
  <si>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</si>
  <si>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</si>
  <si>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</si>
  <si>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</si>
  <si>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</si>
  <si>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</si>
  <si>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</si>
  <si>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</si>
  <si>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</si>
  <si>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</si>
  <si>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</si>
  <si>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</si>
  <si>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</si>
  <si>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</si>
  <si>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</si>
  <si>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</si>
  <si>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</si>
  <si>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</si>
  <si>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</si>
  <si>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</si>
  <si>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</si>
  <si>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</si>
  <si>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</si>
  <si>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</si>
  <si>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</si>
  <si>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</si>
  <si>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</si>
  <si>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</si>
  <si>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</si>
  <si>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</si>
  <si>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</si>
  <si>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</si>
  <si>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</si>
  <si>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</si>
  <si>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</si>
  <si>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</si>
  <si>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</si>
  <si>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</si>
  <si>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</si>
  <si>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</si>
  <si>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</si>
  <si>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</si>
  <si>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</si>
  <si>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</si>
  <si>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</si>
  <si>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</si>
  <si>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</si>
  <si>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</si>
  <si>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</si>
  <si>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</si>
  <si>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</si>
  <si>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</si>
  <si>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</si>
  <si>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</si>
  <si>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</si>
  <si>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</si>
  <si>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</si>
  <si>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</si>
  <si>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</si>
  <si>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</si>
  <si>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</si>
  <si>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</si>
  <si>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</si>
  <si>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</si>
  <si>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</si>
  <si>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</si>
  <si>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</si>
  <si>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</si>
  <si>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</si>
  <si>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</si>
  <si>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</si>
  <si>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</si>
  <si>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</si>
  <si>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</si>
  <si>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</si>
  <si>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</si>
  <si>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</si>
  <si>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</si>
  <si>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</si>
  <si>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</si>
  <si>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</si>
  <si>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</si>
  <si>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</si>
  <si>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</si>
  <si>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</si>
  <si>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</si>
  <si>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</si>
  <si>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</si>
  <si>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</si>
  <si>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</si>
  <si>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</si>
  <si>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</si>
  <si>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</si>
  <si>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</si>
  <si>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</si>
  <si>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</si>
  <si>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</si>
  <si>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</si>
  <si>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</si>
  <si>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</si>
  <si>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</si>
  <si>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</si>
  <si>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</si>
  <si>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</si>
  <si>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</si>
  <si>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</si>
  <si>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</si>
  <si>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</si>
  <si>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</si>
  <si>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</si>
  <si>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</si>
  <si>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</si>
  <si>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</si>
  <si>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</si>
  <si>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</si>
  <si>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</si>
  <si>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</si>
  <si>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</si>
  <si>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</si>
  <si>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</si>
  <si>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</si>
  <si>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</si>
  <si>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</si>
  <si>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</si>
  <si>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</si>
  <si>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</si>
  <si>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</si>
  <si>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</si>
  <si>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</si>
  <si>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</si>
  <si>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</si>
  <si>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</si>
  <si>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</si>
  <si>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</si>
  <si>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</si>
  <si>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</si>
  <si>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</si>
  <si>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</si>
  <si>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</si>
  <si>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</si>
  <si>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</si>
  <si>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</si>
  <si>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</si>
  <si>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</si>
  <si>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</si>
  <si>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</si>
  <si>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</si>
  <si>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</si>
  <si>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</si>
  <si>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</si>
  <si>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</si>
  <si>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</si>
  <si>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</si>
  <si>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</si>
  <si>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</si>
  <si>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</si>
  <si>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</si>
  <si>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</si>
  <si>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</si>
  <si>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</si>
  <si>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</si>
  <si>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</si>
  <si>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</si>
  <si>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</si>
  <si>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</si>
  <si>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</si>
  <si>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</si>
  <si>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</si>
  <si>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</si>
  <si>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</si>
  <si>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</si>
  <si>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</si>
  <si>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</si>
  <si>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</si>
  <si>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</si>
  <si>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</si>
  <si>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</si>
  <si>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</si>
  <si>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</si>
  <si>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</si>
  <si>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</si>
  <si>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</si>
  <si>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</si>
  <si>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</si>
  <si>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</si>
  <si>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</si>
  <si>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</si>
  <si>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</si>
  <si>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</si>
  <si>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</si>
  <si>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</si>
  <si>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</si>
  <si>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</si>
  <si>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</si>
  <si>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</si>
  <si>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</si>
  <si>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</si>
  <si>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</si>
  <si>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</si>
  <si>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</si>
  <si>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</si>
  <si>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</si>
  <si>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</si>
  <si>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</si>
  <si>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</si>
  <si>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</si>
  <si>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</si>
  <si>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</si>
  <si>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</si>
  <si>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</si>
  <si>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</si>
  <si>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</si>
  <si>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</si>
  <si>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</si>
  <si>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</si>
  <si>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</si>
  <si>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</si>
  <si>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</si>
  <si>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</si>
  <si>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</si>
  <si>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</si>
  <si>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</si>
  <si>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</si>
  <si>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</si>
  <si>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</si>
  <si>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</si>
  <si>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</si>
  <si>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</si>
  <si>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</si>
  <si>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</si>
  <si>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</si>
  <si>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</si>
  <si>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</si>
  <si>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</si>
  <si>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</si>
  <si>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</si>
  <si>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</si>
  <si>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</si>
  <si>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</si>
  <si>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</si>
  <si>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</si>
  <si>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</si>
  <si>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</si>
  <si>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</si>
  <si>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</si>
  <si>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</si>
  <si>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</si>
  <si>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</si>
  <si>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</si>
  <si>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</si>
  <si>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</si>
  <si>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</si>
  <si>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</si>
  <si>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</si>
  <si>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</si>
  <si>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</si>
  <si>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</si>
  <si>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</si>
  <si>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</si>
  <si>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</si>
  <si>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</si>
  <si>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</si>
  <si>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</si>
  <si>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</si>
  <si>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</si>
  <si>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</si>
  <si>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</si>
  <si>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</si>
  <si>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</si>
  <si>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</si>
  <si>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</si>
  <si>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</si>
  <si>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</si>
  <si>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</si>
  <si>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</si>
  <si>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</si>
  <si>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</si>
  <si>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</si>
  <si>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</si>
  <si>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</si>
  <si>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</si>
  <si>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</si>
  <si>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</si>
  <si>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</si>
  <si>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</si>
  <si>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</si>
  <si>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</si>
  <si>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</si>
  <si>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</si>
  <si>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</si>
  <si>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</si>
  <si>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</si>
  <si>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</si>
  <si>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</si>
  <si>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</si>
  <si>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</si>
  <si>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</si>
  <si>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</si>
  <si>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</si>
  <si>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</si>
  <si>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</si>
  <si>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</si>
  <si>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</si>
  <si>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</si>
  <si>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</si>
  <si>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</si>
  <si>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</si>
  <si>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</si>
  <si>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</si>
  <si>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</si>
  <si>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</si>
  <si>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</si>
  <si>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</si>
  <si>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</si>
  <si>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</si>
  <si>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</si>
  <si>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</si>
  <si>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</si>
  <si>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</si>
  <si>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</si>
  <si>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</si>
  <si>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</si>
  <si>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</si>
  <si>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</si>
  <si>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</si>
  <si>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</si>
  <si>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</si>
  <si>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</si>
  <si>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</si>
  <si>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</si>
  <si>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</si>
  <si>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</si>
  <si>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</si>
  <si>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</si>
  <si>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</si>
  <si>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</si>
  <si>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</si>
  <si>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</si>
  <si>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</si>
  <si>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</si>
  <si>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</si>
  <si>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</si>
  <si>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</si>
  <si>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</si>
  <si>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</si>
  <si>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</si>
  <si>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</si>
  <si>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</si>
  <si>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</si>
  <si>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</si>
  <si>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</si>
  <si>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</si>
  <si>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</si>
  <si>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</si>
  <si>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</si>
  <si>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</si>
  <si>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</si>
  <si>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</si>
  <si>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</si>
  <si>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</si>
  <si>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</si>
  <si>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</si>
  <si>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</si>
  <si>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</si>
  <si>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</si>
  <si>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</si>
  <si>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</si>
  <si>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</si>
  <si>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</si>
  <si>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</si>
  <si>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</si>
  <si>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</si>
  <si>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</si>
  <si>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</si>
  <si>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</si>
  <si>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</si>
  <si>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</si>
  <si>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</si>
  <si>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</si>
  <si>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</si>
  <si>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</si>
  <si>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</si>
  <si>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</si>
  <si>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</si>
  <si>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</si>
  <si>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</si>
  <si>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</si>
  <si>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</si>
  <si>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</si>
  <si>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</si>
  <si>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</si>
  <si>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</si>
  <si>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</si>
  <si>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</si>
  <si>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</si>
  <si>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</si>
  <si>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</si>
  <si>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</si>
  <si>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</si>
  <si>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</si>
  <si>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</si>
  <si>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</si>
  <si>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</si>
  <si>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</si>
  <si>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</si>
  <si>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</si>
  <si>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</si>
  <si>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</si>
  <si>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</si>
  <si>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</si>
  <si>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</si>
  <si>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</si>
  <si>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</si>
  <si>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</si>
  <si>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</si>
  <si>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</si>
  <si>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</si>
  <si>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</si>
  <si>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</si>
  <si>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</si>
  <si>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</si>
  <si>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</si>
  <si>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</si>
  <si>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</si>
  <si>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</si>
  <si>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</si>
  <si>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</si>
  <si>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</si>
  <si>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</si>
  <si>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</si>
  <si>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</si>
  <si>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</si>
  <si>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</si>
  <si>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</si>
  <si>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</si>
  <si>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</si>
  <si>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</si>
  <si>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</si>
  <si>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</si>
  <si>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</si>
  <si>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</si>
  <si>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</si>
  <si>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</si>
  <si>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</si>
  <si>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</si>
  <si>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</si>
  <si>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</si>
  <si>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</si>
  <si>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</si>
  <si>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</si>
  <si>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</si>
  <si>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</si>
  <si>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</si>
  <si>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</si>
  <si>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</si>
  <si>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</si>
  <si>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</si>
  <si>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</si>
  <si>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</si>
  <si>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</si>
  <si>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</si>
  <si>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</si>
  <si>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</si>
  <si>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</si>
  <si>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</si>
  <si>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</si>
  <si>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</si>
  <si>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</si>
  <si>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</si>
  <si>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</si>
  <si>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</si>
  <si>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</si>
  <si>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</si>
  <si>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</si>
  <si>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</si>
  <si>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</si>
  <si>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</si>
  <si>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</si>
  <si>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</si>
  <si>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</si>
  <si>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</si>
  <si>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</si>
  <si>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</si>
  <si>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</si>
  <si>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</si>
  <si>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</si>
  <si>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</si>
  <si>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</si>
  <si>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</si>
  <si>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</si>
  <si>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</si>
  <si>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</si>
  <si>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</si>
  <si>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</si>
  <si>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</si>
  <si>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</si>
  <si>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</si>
  <si>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</si>
  <si>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</si>
  <si>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</si>
  <si>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</si>
  <si>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</si>
  <si>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</si>
  <si>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</si>
  <si>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</si>
  <si>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</si>
  <si>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</si>
  <si>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</si>
  <si>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</si>
  <si>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</si>
  <si>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</si>
  <si>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</si>
  <si>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</si>
  <si>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</si>
  <si>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</si>
  <si>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</si>
  <si>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</si>
  <si>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</si>
  <si>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</si>
  <si>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</si>
  <si>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</si>
  <si>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</si>
  <si>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</si>
  <si>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</si>
  <si>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</si>
  <si>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</si>
  <si>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</si>
  <si>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</si>
  <si>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</si>
  <si>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</si>
  <si>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</si>
  <si>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</si>
  <si>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</si>
  <si>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</si>
  <si>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</si>
  <si>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</si>
  <si>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</si>
  <si>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</si>
  <si>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</si>
  <si>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</si>
  <si>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</si>
  <si>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</si>
  <si>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</si>
  <si>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</si>
  <si>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</si>
  <si>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</si>
  <si>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</si>
  <si>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</si>
  <si>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</si>
  <si>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</si>
  <si>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</si>
  <si>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</si>
  <si>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</si>
  <si>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</si>
  <si>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</si>
  <si>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</si>
  <si>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</si>
  <si>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</si>
  <si>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</si>
  <si>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</si>
  <si>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</si>
  <si>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</si>
  <si>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</si>
  <si>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</si>
  <si>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</si>
  <si>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</si>
  <si>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</si>
  <si>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</si>
  <si>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</si>
  <si>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</si>
  <si>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</si>
  <si>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</si>
  <si>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</si>
  <si>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</si>
  <si>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</si>
  <si>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</si>
  <si>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</si>
  <si>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</si>
  <si>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</si>
  <si>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</si>
  <si>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</si>
  <si>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</si>
  <si>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</si>
  <si>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</si>
  <si>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</si>
  <si>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</si>
  <si>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</si>
  <si>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</si>
  <si>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</si>
  <si>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</si>
  <si>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</si>
  <si>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</si>
  <si>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</si>
  <si>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</si>
  <si>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</si>
  <si>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</si>
  <si>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</si>
  <si>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</si>
  <si>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</si>
  <si>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</si>
  <si>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</si>
  <si>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</si>
  <si>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</si>
  <si>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</si>
  <si>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</si>
  <si>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</si>
  <si>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</si>
  <si>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</si>
  <si>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</si>
  <si>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</si>
  <si>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</si>
  <si>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</si>
  <si>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</si>
  <si>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</si>
  <si>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</si>
  <si>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</si>
  <si>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</si>
  <si>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</si>
  <si>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</si>
  <si>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</si>
  <si>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</si>
  <si>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</si>
  <si>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</si>
  <si>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</si>
  <si>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</si>
  <si>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</si>
  <si>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</si>
  <si>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</si>
  <si>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</si>
  <si>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</si>
  <si>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</si>
  <si>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</si>
  <si>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</si>
  <si>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</si>
  <si>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</si>
  <si>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</si>
  <si>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</si>
  <si>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</si>
  <si>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</si>
  <si>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</si>
  <si>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</si>
  <si>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</si>
  <si>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</si>
  <si>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</si>
  <si>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</si>
  <si>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</si>
  <si>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</si>
  <si>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</si>
  <si>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</si>
  <si>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</si>
  <si>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</si>
  <si>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</si>
  <si>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</si>
  <si>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</si>
  <si>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</si>
  <si>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</si>
  <si>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</si>
  <si>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</si>
  <si>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</si>
  <si>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</si>
  <si>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</si>
  <si>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</si>
  <si>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</si>
  <si>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</si>
  <si>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</si>
  <si>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</si>
  <si>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</si>
  <si>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</si>
  <si>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</si>
  <si>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</si>
  <si>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</si>
  <si>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</si>
  <si>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</si>
  <si>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</si>
  <si>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</si>
  <si>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</si>
  <si>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</si>
  <si>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</si>
  <si>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</si>
  <si>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</si>
  <si>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</si>
  <si>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</si>
  <si>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</si>
  <si>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</si>
  <si>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</si>
  <si>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</si>
  <si>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</si>
  <si>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</si>
  <si>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</si>
  <si>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</si>
  <si>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</si>
  <si>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</si>
  <si>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</si>
  <si>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</si>
  <si>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</si>
  <si>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</si>
  <si>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</si>
  <si>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</si>
  <si>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</si>
  <si>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</si>
  <si>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</si>
  <si>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</si>
  <si>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</si>
  <si>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</si>
  <si>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</si>
  <si>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</si>
  <si>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</si>
  <si>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</si>
  <si>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</si>
  <si>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</si>
  <si>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</si>
  <si>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</si>
  <si>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</si>
  <si>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</si>
  <si>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</si>
  <si>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</si>
  <si>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</si>
  <si>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</si>
  <si>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</si>
  <si>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</si>
  <si>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</si>
  <si>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</si>
  <si>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</si>
  <si>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</si>
  <si>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</si>
  <si>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</si>
  <si>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</si>
  <si>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</si>
  <si>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</si>
  <si>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</si>
  <si>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</si>
  <si>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</si>
  <si>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</si>
  <si>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</si>
  <si>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</si>
  <si>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</si>
  <si>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</si>
  <si>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</si>
  <si>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</si>
  <si>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</si>
  <si>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</si>
  <si>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</si>
  <si>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</si>
  <si>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</si>
  <si>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</si>
  <si>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</si>
  <si>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</si>
  <si>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</si>
  <si>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</si>
  <si>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</si>
  <si>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</si>
  <si>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</si>
  <si>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</si>
  <si>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</si>
  <si>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</si>
  <si>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</si>
  <si>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</si>
  <si>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</si>
  <si>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</si>
  <si>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</si>
  <si>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</si>
  <si>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</si>
  <si>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</si>
  <si>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</si>
  <si>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</si>
  <si>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</si>
  <si>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</si>
  <si>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</si>
  <si>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</si>
  <si>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</si>
  <si>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</si>
  <si>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</si>
  <si>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</si>
  <si>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</si>
  <si>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</si>
  <si>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</si>
  <si>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</si>
  <si>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</si>
  <si>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</si>
  <si>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</si>
  <si>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</si>
  <si>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</si>
  <si>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</si>
  <si>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</si>
  <si>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</si>
  <si>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</si>
  <si>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</si>
  <si>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</si>
  <si>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</si>
  <si>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</si>
  <si>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</si>
  <si>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</si>
  <si>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</si>
  <si>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</si>
  <si>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</si>
  <si>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</si>
  <si>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</si>
  <si>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</si>
  <si>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</si>
  <si>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</si>
  <si>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</si>
  <si>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</si>
  <si>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</si>
  <si>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</si>
  <si>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</si>
  <si>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</si>
  <si>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</si>
  <si>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</si>
  <si>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</si>
  <si>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</si>
  <si>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</si>
  <si>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</si>
  <si>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</si>
  <si>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</si>
  <si>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</si>
  <si>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</si>
  <si>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</si>
  <si>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</si>
  <si>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</si>
  <si>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</si>
  <si>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</si>
  <si>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</si>
  <si>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</si>
  <si>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</si>
  <si>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</si>
  <si>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</si>
  <si>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</si>
  <si>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</si>
  <si>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</si>
  <si>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</si>
  <si>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</si>
  <si>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</si>
  <si>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</si>
  <si>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</si>
  <si>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</si>
  <si>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</si>
  <si>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</si>
  <si>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</si>
  <si>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</si>
  <si>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</si>
  <si>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</si>
  <si>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</si>
  <si>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</si>
  <si>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</si>
  <si>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</si>
  <si>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</si>
  <si>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</si>
  <si>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</si>
  <si>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</si>
  <si>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</si>
  <si>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</si>
  <si>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</si>
  <si>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</si>
  <si>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</si>
  <si>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</si>
  <si>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</si>
  <si>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</si>
  <si>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</si>
  <si>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</si>
  <si>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</si>
  <si>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</si>
  <si>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</si>
  <si>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</si>
  <si>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</si>
  <si>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</si>
  <si>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</si>
  <si>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</si>
  <si>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</si>
  <si>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</si>
  <si>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</si>
  <si>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</si>
  <si>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</si>
  <si>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</si>
  <si>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</si>
  <si>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</si>
  <si>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</si>
  <si>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</si>
  <si>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</si>
  <si>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</si>
  <si>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</si>
  <si>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</si>
  <si>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</si>
  <si>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</si>
  <si>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</si>
  <si>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</si>
  <si>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</si>
  <si>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</si>
  <si>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</si>
  <si>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</si>
  <si>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</si>
  <si>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</si>
  <si>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</si>
  <si>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</si>
  <si>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</si>
  <si>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</si>
  <si>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</si>
  <si>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</si>
  <si>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</si>
  <si>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</si>
  <si>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</si>
  <si>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</si>
  <si>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</si>
  <si>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</si>
  <si>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</si>
  <si>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</si>
  <si>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</si>
  <si>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</si>
  <si>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</si>
  <si>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</si>
  <si>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</si>
  <si>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</si>
  <si>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</si>
  <si>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</si>
  <si>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</si>
  <si>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</si>
  <si>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</si>
  <si>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</si>
  <si>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</si>
  <si>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</si>
  <si>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</si>
  <si>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</si>
  <si>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</si>
  <si>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</si>
  <si>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</si>
  <si>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</si>
  <si>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</si>
  <si>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</si>
  <si>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</si>
  <si>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</si>
  <si>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</si>
  <si>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</si>
  <si>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</si>
  <si>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</si>
  <si>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</si>
  <si>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</si>
  <si>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</si>
  <si>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</si>
  <si>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</si>
  <si>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</si>
  <si>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</si>
  <si>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</si>
  <si>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</si>
  <si>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</si>
  <si>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</si>
  <si>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</si>
  <si>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</si>
  <si>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</si>
  <si>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</si>
  <si>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</si>
  <si>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</si>
  <si>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</si>
  <si>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</si>
  <si>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</si>
  <si>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</si>
  <si>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</si>
  <si>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</si>
  <si>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</si>
  <si>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</si>
  <si>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</si>
  <si>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</si>
  <si>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</si>
  <si>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</si>
  <si>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</si>
  <si>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</si>
  <si>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</si>
  <si>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</si>
  <si>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</si>
  <si>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</si>
  <si>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</si>
  <si>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</si>
  <si>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</si>
  <si>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</si>
  <si>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</si>
  <si>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</si>
  <si>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</si>
  <si>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</si>
  <si>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</si>
  <si>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</si>
  <si>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</si>
  <si>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</si>
  <si>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</si>
  <si>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</si>
  <si>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</si>
  <si>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</si>
  <si>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</si>
  <si>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</si>
  <si>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</si>
  <si>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</si>
  <si>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</si>
  <si>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</si>
  <si>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</si>
  <si>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</si>
  <si>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</si>
  <si>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</si>
  <si>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</si>
  <si>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</si>
  <si>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</si>
  <si>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</si>
  <si>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</si>
  <si>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</si>
  <si>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</si>
  <si>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</si>
  <si>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</si>
  <si>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</si>
  <si>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</si>
  <si>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</si>
  <si>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</si>
  <si>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</si>
  <si>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</si>
  <si>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</si>
  <si>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</si>
  <si>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</si>
  <si>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</si>
  <si>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</si>
  <si>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</si>
  <si>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</si>
  <si>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</si>
  <si>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</si>
  <si>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</si>
  <si>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</si>
  <si>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</si>
  <si>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</si>
  <si>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</si>
  <si>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</si>
  <si>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</si>
  <si>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</si>
  <si>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</si>
  <si>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</si>
  <si>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</si>
  <si>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</si>
  <si>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</si>
  <si>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</si>
  <si>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</si>
  <si>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</si>
  <si>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</si>
  <si>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</si>
  <si>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</si>
  <si>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</si>
  <si>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</si>
  <si>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</si>
  <si>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</si>
  <si>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</si>
  <si>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</si>
  <si>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</si>
  <si>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</si>
  <si>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</si>
  <si>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</si>
  <si>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</si>
  <si>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</si>
  <si>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</si>
  <si>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</si>
  <si>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</si>
  <si>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</si>
  <si>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</si>
  <si>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</si>
  <si>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</si>
  <si>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</si>
  <si>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</si>
  <si>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</si>
  <si>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</si>
  <si>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</si>
  <si>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</si>
  <si>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</si>
  <si>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</si>
  <si>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</si>
  <si>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</si>
  <si>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</si>
  <si>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</si>
  <si>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</si>
  <si>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</si>
  <si>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</si>
  <si>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</si>
  <si>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</si>
  <si>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</si>
  <si>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</si>
  <si>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</si>
  <si>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</si>
  <si>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</si>
  <si>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</si>
  <si>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</si>
  <si>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</si>
  <si>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</si>
  <si>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</si>
  <si>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</si>
  <si>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</si>
  <si>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</si>
  <si>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</si>
  <si>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</si>
  <si>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</si>
  <si>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</si>
  <si>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</si>
  <si>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</si>
  <si>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</si>
  <si>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</si>
  <si>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</si>
  <si>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</si>
  <si>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</si>
  <si>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</si>
  <si>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</si>
  <si>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</si>
  <si>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</si>
  <si>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</si>
  <si>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</si>
  <si>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</si>
  <si>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</si>
  <si>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</si>
  <si>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</si>
  <si>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</si>
  <si>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</si>
  <si>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</si>
  <si>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</si>
  <si>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</si>
  <si>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</si>
  <si>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</si>
  <si>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</si>
  <si>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</si>
  <si>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</si>
  <si>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</si>
  <si>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</si>
  <si>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</si>
  <si>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</si>
  <si>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</si>
  <si>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</si>
  <si>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</si>
  <si>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</si>
  <si>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</si>
  <si>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</si>
  <si>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</si>
  <si>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</si>
  <si>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</si>
  <si>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</si>
  <si>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</si>
  <si>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</si>
  <si>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</si>
  <si>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</si>
  <si>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</si>
  <si>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</si>
  <si>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</si>
  <si>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</si>
  <si>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</si>
  <si>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</si>
  <si>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</si>
  <si>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</si>
  <si>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</si>
  <si>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</si>
  <si>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</si>
  <si>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</si>
  <si>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</si>
  <si>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</si>
  <si>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</si>
  <si>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</si>
  <si>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</si>
  <si>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</si>
  <si>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</si>
  <si>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</si>
  <si>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</si>
  <si>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</si>
  <si>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</si>
  <si>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</si>
  <si>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</si>
  <si>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</si>
  <si>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</si>
  <si>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</si>
  <si>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</si>
  <si>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</si>
  <si>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</si>
  <si>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</si>
  <si>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</si>
  <si>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</si>
  <si>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</si>
  <si>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</si>
  <si>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</si>
  <si>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</si>
  <si>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</si>
  <si>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</si>
  <si>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</si>
  <si>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</si>
  <si>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</si>
  <si>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</si>
  <si>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</si>
  <si>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</si>
  <si>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</si>
  <si>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</si>
  <si>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</si>
  <si>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</si>
  <si>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</si>
  <si>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</si>
  <si>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</si>
  <si>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</si>
  <si>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</si>
  <si>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</si>
  <si>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</si>
  <si>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</si>
  <si>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</si>
  <si>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</si>
  <si>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</si>
  <si>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</si>
  <si>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</si>
  <si>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</si>
  <si>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</si>
  <si>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</si>
  <si>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</si>
  <si>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</si>
  <si>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</si>
  <si>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</si>
  <si>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</si>
  <si>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</si>
  <si>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</si>
  <si>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</si>
  <si>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</si>
  <si>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</si>
  <si>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</si>
  <si>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</si>
  <si>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</si>
  <si>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</si>
  <si>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</si>
  <si>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</si>
  <si>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</si>
  <si>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</si>
  <si>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</si>
  <si>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</si>
  <si>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</si>
  <si>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</si>
  <si>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</si>
  <si>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</si>
  <si>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</si>
  <si>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</si>
  <si>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</si>
  <si>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</si>
  <si>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</si>
  <si>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</si>
  <si>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</si>
  <si>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</si>
  <si>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</si>
  <si>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</si>
  <si>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</si>
  <si>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</si>
  <si>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</si>
  <si>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</si>
  <si>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</si>
  <si>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</si>
  <si>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</si>
  <si>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</si>
  <si>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</si>
  <si>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</si>
  <si>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</si>
  <si>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</si>
  <si>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</si>
  <si>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</si>
  <si>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</si>
  <si>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</si>
  <si>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</si>
  <si>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</si>
  <si>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</si>
  <si>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</si>
  <si>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</si>
  <si>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</si>
  <si>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</si>
  <si>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</si>
  <si>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</si>
  <si>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</si>
  <si>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</si>
  <si>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</si>
  <si>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</si>
  <si>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</si>
  <si>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</si>
  <si>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</si>
  <si>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</si>
  <si>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</si>
  <si>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</si>
  <si>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</si>
  <si>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</si>
  <si>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</si>
  <si>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</si>
  <si>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</si>
  <si>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</si>
  <si>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</si>
  <si>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</si>
  <si>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</si>
  <si>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</si>
  <si>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</si>
  <si>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</si>
  <si>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</si>
  <si>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</si>
  <si>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</si>
  <si>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</si>
  <si>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</si>
  <si>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</si>
  <si>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</si>
  <si>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</si>
  <si>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</si>
  <si>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</si>
  <si>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</si>
  <si>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</si>
  <si>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</si>
  <si>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</si>
  <si>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</si>
  <si>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</si>
  <si>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</si>
  <si>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</si>
  <si>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</si>
  <si>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</si>
  <si>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</si>
  <si>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</si>
  <si>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</si>
  <si>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</si>
  <si>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</si>
  <si>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</si>
  <si>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</si>
  <si>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</si>
  <si>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</si>
  <si>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</si>
  <si>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</si>
  <si>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</si>
  <si>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</si>
  <si>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</si>
  <si>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</si>
  <si>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</si>
  <si>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</si>
  <si>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</si>
  <si>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</si>
  <si>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</si>
  <si>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</si>
  <si>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</si>
  <si>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</si>
  <si>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</si>
  <si>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</si>
  <si>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</si>
  <si>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</si>
  <si>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</si>
  <si>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</si>
  <si>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</si>
  <si>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</si>
  <si>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</si>
  <si>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</si>
  <si>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</si>
  <si>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</si>
  <si>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</si>
  <si>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</si>
  <si>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</si>
  <si>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</si>
  <si>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</si>
  <si>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</si>
  <si>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</si>
  <si>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</si>
  <si>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</si>
  <si>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</si>
  <si>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</si>
  <si>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</si>
  <si>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</si>
  <si>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</si>
  <si>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</si>
  <si>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</si>
  <si>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</si>
  <si>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</si>
  <si>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</si>
  <si>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</si>
  <si>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</si>
  <si>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</si>
  <si>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</si>
  <si>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</si>
  <si>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</si>
  <si>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</si>
  <si>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</si>
  <si>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</si>
  <si>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</si>
  <si>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</si>
  <si>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</si>
  <si>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</si>
  <si>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</si>
  <si>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</si>
  <si>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</si>
  <si>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</si>
  <si>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</si>
  <si>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</si>
  <si>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</si>
  <si>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</si>
  <si>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</si>
  <si>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</si>
  <si>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</si>
  <si>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</si>
  <si>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</si>
  <si>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</si>
  <si>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</si>
  <si>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</si>
  <si>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</si>
  <si>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</si>
  <si>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</si>
  <si>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</si>
  <si>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</si>
  <si>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</si>
  <si>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</si>
  <si>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</si>
  <si>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</si>
  <si>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</si>
  <si>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</si>
  <si>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</si>
  <si>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</si>
  <si>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</si>
  <si>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</si>
  <si>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</si>
  <si>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</si>
  <si>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</si>
  <si>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</si>
  <si>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</si>
  <si>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</si>
  <si>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</si>
  <si>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</si>
  <si>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</si>
  <si>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</si>
  <si>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</si>
  <si>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</si>
  <si>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</si>
  <si>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</si>
  <si>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</si>
  <si>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</si>
  <si>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</si>
  <si>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</si>
  <si>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</si>
  <si>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</si>
  <si>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</si>
  <si>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</si>
  <si>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</si>
  <si>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</si>
  <si>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</si>
  <si>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</si>
  <si>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</si>
  <si>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</si>
  <si>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</si>
  <si>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</si>
  <si>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</si>
  <si>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</si>
  <si>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</si>
  <si>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</si>
  <si>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</si>
  <si>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</si>
  <si>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</si>
  <si>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</si>
  <si>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</si>
  <si>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</si>
  <si>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</si>
  <si>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</si>
  <si>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</si>
  <si>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</si>
  <si>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</si>
  <si>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</si>
  <si>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</si>
  <si>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</si>
  <si>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</si>
  <si>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</si>
  <si>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</si>
  <si>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</si>
  <si>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</si>
  <si>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</si>
  <si>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</si>
  <si>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</si>
  <si>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</si>
  <si>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</si>
  <si>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</si>
  <si>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</si>
  <si>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</si>
  <si>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</si>
  <si>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</si>
  <si>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</si>
  <si>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</si>
  <si>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</si>
  <si>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</si>
  <si>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</si>
  <si>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</si>
  <si>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</si>
  <si>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</si>
  <si>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</si>
  <si>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</si>
  <si>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</si>
  <si>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</si>
  <si>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</si>
  <si>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</si>
  <si>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</si>
  <si>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</si>
  <si>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</si>
  <si>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</si>
  <si>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</si>
  <si>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</si>
  <si>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</si>
  <si>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</si>
  <si>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</si>
  <si>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</si>
  <si>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</si>
  <si>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</si>
  <si>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</si>
  <si>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</si>
  <si>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</si>
  <si>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</si>
  <si>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</si>
  <si>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</si>
  <si>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</si>
  <si>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</si>
  <si>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</si>
  <si>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</si>
  <si>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</si>
  <si>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</si>
  <si>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</si>
  <si>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</si>
  <si>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</si>
  <si>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</si>
  <si>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</si>
  <si>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</si>
  <si>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</si>
  <si>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</si>
  <si>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</si>
  <si>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</si>
  <si>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</si>
  <si>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</si>
  <si>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</si>
  <si>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</si>
  <si>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</si>
  <si>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</si>
  <si>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</si>
  <si>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</si>
  <si>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</si>
  <si>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</si>
  <si>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</si>
  <si>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</si>
  <si>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</si>
  <si>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</si>
  <si>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</si>
  <si>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</si>
  <si>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</si>
  <si>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</si>
  <si>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</si>
  <si>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</si>
  <si>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</si>
  <si>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</si>
  <si>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</si>
  <si>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</si>
  <si>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</si>
  <si>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</si>
  <si>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</si>
  <si>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</si>
  <si>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</si>
  <si>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</si>
  <si>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</si>
  <si>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</si>
  <si>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</si>
  <si>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</si>
  <si>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</si>
  <si>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</si>
  <si>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</si>
  <si>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</si>
  <si>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</si>
  <si>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</si>
  <si>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</si>
  <si>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</si>
  <si>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</si>
  <si>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</si>
  <si>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</si>
  <si>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</si>
  <si>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</si>
  <si>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</si>
  <si>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</si>
  <si>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</si>
  <si>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</si>
  <si>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</si>
  <si>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</si>
  <si>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</si>
  <si>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</si>
  <si>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</si>
  <si>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</si>
  <si>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</si>
  <si>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</si>
  <si>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</si>
  <si>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</si>
  <si>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</si>
  <si>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</si>
  <si>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</si>
  <si>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</si>
  <si>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</si>
  <si>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</si>
  <si>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</si>
  <si>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</si>
  <si>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</si>
  <si>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</si>
  <si>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</si>
  <si>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</si>
  <si>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</si>
  <si>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</si>
  <si>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</si>
  <si>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</si>
  <si>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</si>
  <si>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</si>
  <si>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</si>
  <si>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</si>
  <si>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</si>
  <si>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</si>
  <si>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</si>
  <si>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</si>
  <si>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</si>
  <si>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</si>
  <si>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</si>
  <si>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</si>
  <si>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</si>
  <si>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</si>
  <si>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</si>
  <si>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</si>
  <si>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</si>
  <si>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</si>
  <si>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</si>
  <si>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</si>
  <si>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</si>
  <si>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</si>
  <si>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</si>
  <si>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</si>
  <si>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</si>
  <si>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</si>
  <si>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</si>
  <si>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</si>
  <si>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</si>
  <si>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</si>
  <si>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</si>
  <si>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</si>
  <si>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</si>
  <si>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</si>
  <si>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</si>
  <si>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</si>
  <si>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</si>
  <si>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</si>
  <si>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</si>
  <si>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</si>
  <si>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</si>
  <si>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</si>
  <si>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</si>
  <si>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</si>
  <si>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</si>
  <si>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</si>
  <si>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</si>
  <si>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</si>
  <si>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</si>
  <si>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</si>
  <si>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</si>
  <si>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</si>
  <si>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</si>
  <si>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</si>
  <si>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</si>
  <si>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</si>
  <si>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</si>
  <si>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</si>
  <si>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</si>
  <si>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</si>
  <si>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</si>
  <si>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</si>
  <si>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</si>
  <si>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</si>
  <si>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</si>
  <si>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</si>
  <si>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</si>
  <si>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</si>
  <si>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</si>
  <si>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</si>
  <si>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</si>
  <si>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</si>
  <si>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</si>
  <si>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</si>
  <si>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</si>
  <si>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</si>
  <si>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</si>
  <si>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</si>
  <si>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</si>
  <si>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</si>
  <si>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</si>
  <si>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</si>
  <si>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</si>
  <si>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</si>
  <si>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</si>
  <si>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</si>
  <si>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</si>
  <si>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</si>
  <si>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</si>
  <si>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</si>
  <si>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</si>
  <si>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</si>
  <si>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</si>
  <si>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</si>
  <si>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</si>
  <si>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</si>
  <si>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</si>
  <si>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</si>
  <si>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</si>
  <si>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</si>
  <si>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</si>
  <si>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</si>
  <si>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</si>
  <si>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</si>
  <si>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</si>
  <si>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</si>
  <si>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</si>
  <si>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</si>
  <si>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</si>
  <si>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</si>
  <si>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</si>
  <si>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</si>
  <si>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</si>
  <si>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</si>
  <si>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</si>
  <si>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</si>
  <si>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</si>
  <si>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</si>
  <si>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</si>
  <si>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</si>
  <si>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</si>
  <si>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</si>
  <si>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</si>
  <si>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</si>
  <si>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</si>
  <si>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</si>
  <si>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</si>
  <si>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</si>
  <si>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</si>
  <si>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</si>
  <si>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</si>
  <si>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</si>
  <si>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</si>
  <si>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</si>
  <si>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</si>
  <si>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</si>
  <si>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</si>
  <si>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</si>
  <si>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</si>
  <si>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</si>
  <si>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</si>
  <si>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</si>
  <si>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</si>
  <si>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</si>
  <si>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</si>
  <si>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</si>
  <si>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</si>
  <si>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</si>
  <si>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</si>
  <si>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</si>
  <si>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</si>
  <si>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</si>
  <si>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</si>
  <si>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</si>
  <si>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</si>
  <si>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</si>
  <si>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</si>
  <si>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</si>
  <si>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</si>
  <si>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</si>
  <si>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</si>
  <si>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</si>
  <si>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</si>
  <si>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</si>
  <si>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</si>
  <si>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</si>
  <si>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</si>
  <si>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</si>
  <si>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</si>
  <si>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</si>
  <si>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</si>
  <si>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</si>
  <si>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</si>
  <si>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</si>
  <si>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</si>
  <si>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</si>
  <si>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</si>
  <si>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</si>
  <si>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</si>
  <si>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</si>
  <si>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</si>
  <si>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</si>
  <si>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</si>
  <si>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</si>
  <si>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</si>
  <si>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</si>
  <si>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</si>
  <si>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</si>
  <si>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</si>
  <si>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</si>
  <si>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</si>
  <si>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</si>
  <si>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</si>
  <si>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</si>
  <si>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</si>
  <si>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</si>
  <si>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</si>
  <si>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</si>
  <si>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</si>
  <si>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</si>
  <si>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</si>
  <si>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</si>
  <si>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</si>
  <si>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</si>
  <si>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</si>
  <si>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</si>
  <si>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</si>
  <si>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</si>
  <si>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</si>
  <si>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</si>
  <si>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</si>
  <si>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</si>
  <si>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</si>
  <si>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</si>
  <si>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</si>
  <si>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</si>
  <si>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</si>
  <si>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</si>
  <si>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</si>
  <si>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</si>
  <si>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</si>
  <si>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</si>
  <si>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</si>
  <si>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</si>
  <si>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</si>
  <si>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</si>
  <si>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</si>
  <si>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</si>
  <si>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</si>
  <si>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</si>
  <si>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</si>
  <si>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</si>
  <si>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</si>
  <si>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</si>
  <si>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</si>
  <si>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</si>
  <si>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</si>
  <si>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</si>
  <si>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</si>
  <si>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</si>
  <si>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</si>
  <si>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</si>
  <si>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</si>
  <si>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</si>
  <si>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</si>
  <si>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</si>
  <si>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</si>
  <si>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</si>
  <si>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</si>
  <si>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</si>
  <si>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</si>
  <si>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</si>
  <si>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</si>
  <si>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</si>
  <si>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</si>
  <si>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</si>
  <si>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</si>
  <si>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</si>
  <si>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</si>
  <si>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</si>
  <si>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</si>
  <si>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</si>
  <si>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</si>
  <si>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</si>
  <si>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</si>
  <si>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</si>
  <si>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</si>
  <si>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</si>
  <si>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</si>
  <si>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</si>
  <si>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</si>
  <si>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</si>
  <si>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</si>
  <si>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</si>
  <si>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</si>
  <si>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</si>
  <si>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</si>
  <si>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</si>
  <si>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</si>
  <si>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</si>
  <si>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</si>
  <si>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</si>
  <si>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</si>
  <si>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</si>
  <si>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</si>
  <si>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</si>
  <si>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</si>
  <si>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</si>
  <si>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</si>
  <si>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</si>
  <si>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</si>
  <si>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</si>
  <si>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</si>
  <si>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</si>
  <si>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</si>
  <si>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</si>
  <si>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</si>
  <si>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</si>
  <si>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</si>
  <si>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</si>
  <si>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</si>
  <si>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</si>
  <si>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</si>
  <si>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</si>
  <si>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</si>
  <si>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</si>
  <si>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</si>
  <si>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</si>
  <si>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</si>
  <si>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</si>
  <si>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</si>
  <si>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</si>
  <si>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</si>
  <si>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</si>
  <si>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</si>
  <si>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</si>
  <si>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</si>
  <si>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</si>
  <si>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</si>
  <si>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</si>
  <si>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</si>
  <si>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</si>
  <si>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</si>
  <si>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</si>
  <si>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</si>
  <si>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</si>
  <si>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</si>
  <si>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</si>
  <si>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</si>
  <si>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</si>
  <si>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</si>
  <si>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</si>
  <si>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</si>
  <si>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</si>
  <si>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</si>
  <si>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</si>
  <si>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</si>
  <si>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</si>
  <si>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</si>
  <si>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</si>
  <si>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</si>
  <si>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</si>
  <si>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</si>
  <si>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</si>
  <si>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</si>
  <si>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</si>
  <si>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</si>
  <si>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</si>
  <si>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</si>
  <si>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</si>
  <si>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</si>
  <si>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</si>
  <si>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</si>
  <si>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</si>
  <si>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</si>
  <si>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</si>
  <si>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</si>
  <si>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</si>
  <si>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</si>
  <si>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</si>
  <si>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</si>
  <si>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</si>
  <si>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</si>
  <si>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</si>
  <si>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</si>
  <si>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</si>
  <si>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</si>
  <si>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</si>
  <si>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</si>
  <si>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</si>
  <si>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</si>
  <si>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</si>
  <si>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</si>
  <si>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</si>
  <si>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</si>
  <si>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</si>
  <si>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</si>
  <si>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</si>
  <si>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</si>
  <si>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</si>
  <si>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</si>
  <si>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</si>
  <si>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</si>
  <si>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</si>
  <si>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</si>
  <si>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</si>
  <si>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</si>
  <si>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</si>
  <si>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</si>
  <si>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</si>
  <si>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</si>
  <si>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</si>
  <si>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</si>
  <si>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</si>
  <si>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</si>
  <si>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</si>
  <si>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</si>
  <si>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</si>
  <si>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</si>
  <si>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</si>
  <si>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</si>
  <si>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</si>
  <si>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</si>
  <si>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</si>
  <si>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</si>
  <si>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</si>
  <si>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</si>
  <si>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</si>
  <si>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</si>
  <si>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</si>
  <si>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</si>
  <si>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</si>
  <si>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</si>
  <si>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</si>
  <si>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</si>
  <si>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</si>
  <si>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</si>
  <si>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</si>
  <si>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</si>
  <si>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</si>
  <si>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</si>
  <si>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</si>
  <si>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</si>
  <si>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</si>
  <si>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</si>
  <si>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</si>
  <si>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</si>
  <si>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</si>
  <si>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</si>
  <si>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</si>
  <si>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</si>
  <si>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</si>
  <si>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</si>
  <si>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</si>
  <si>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</si>
  <si>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</si>
  <si>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</si>
  <si>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</si>
  <si>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</si>
  <si>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</si>
  <si>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</si>
  <si>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</si>
  <si>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</si>
  <si>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</si>
  <si>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</si>
  <si>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</si>
  <si>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</si>
  <si>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</si>
  <si>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</si>
  <si>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</si>
  <si>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</si>
  <si>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</si>
  <si>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</si>
  <si>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</si>
  <si>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</si>
  <si>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</si>
  <si>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</si>
  <si>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</si>
  <si>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</si>
  <si>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</si>
  <si>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</si>
  <si>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</si>
  <si>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</si>
  <si>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</si>
  <si>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</si>
  <si>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</si>
  <si>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</si>
  <si>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</si>
  <si>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</si>
  <si>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</si>
  <si>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</si>
  <si>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</si>
  <si>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</si>
  <si>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</si>
  <si>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</si>
  <si>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</si>
  <si>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</si>
  <si>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</si>
  <si>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</si>
  <si>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</si>
  <si>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</si>
  <si>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</si>
  <si>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</si>
  <si>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</si>
  <si>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</si>
  <si>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</si>
  <si>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</si>
  <si>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</si>
  <si>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</si>
  <si>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</si>
  <si>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</si>
  <si>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</si>
  <si>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</si>
  <si>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</si>
  <si>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</si>
  <si>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</si>
  <si>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</si>
  <si>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</si>
  <si>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</si>
  <si>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</si>
  <si>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</si>
  <si>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</si>
  <si>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</si>
  <si>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</si>
  <si>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</si>
  <si>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</si>
  <si>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</si>
  <si>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</si>
  <si>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</si>
  <si>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</si>
  <si>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</si>
  <si>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</si>
  <si>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</si>
  <si>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</si>
  <si>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</si>
  <si>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</si>
  <si>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</si>
  <si>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</si>
  <si>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</si>
  <si>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</si>
  <si>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</si>
  <si>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</si>
  <si>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</si>
  <si>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</si>
  <si>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</si>
  <si>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</si>
  <si>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</si>
  <si>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</si>
  <si>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</si>
  <si>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</si>
  <si>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</si>
  <si>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</si>
  <si>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</si>
  <si>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</si>
  <si>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</si>
  <si>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</si>
  <si>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</si>
  <si>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</si>
  <si>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</si>
  <si>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</si>
  <si>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</si>
  <si>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</si>
  <si>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</si>
  <si>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</si>
  <si>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</si>
  <si>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</si>
  <si>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</si>
  <si>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</si>
  <si>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</si>
  <si>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</si>
  <si>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</si>
  <si>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</si>
  <si>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</si>
  <si>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</si>
  <si>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</si>
  <si>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</si>
  <si>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</si>
  <si>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</si>
  <si>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</si>
  <si>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</si>
  <si>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</si>
  <si>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</si>
  <si>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</si>
  <si>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</si>
  <si>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</si>
  <si>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</si>
  <si>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</si>
  <si>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</si>
  <si>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</si>
  <si>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</si>
  <si>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</si>
  <si>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</si>
  <si>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</si>
  <si>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</si>
  <si>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</si>
  <si>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</si>
  <si>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</si>
  <si>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</si>
  <si>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</si>
  <si>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</si>
  <si>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</si>
  <si>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</si>
  <si>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</si>
  <si>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</si>
  <si>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</si>
  <si>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</si>
  <si>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</si>
  <si>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</si>
  <si>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</si>
  <si>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</si>
  <si>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</si>
  <si>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</si>
  <si>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</si>
  <si>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</si>
  <si>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</si>
  <si>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</si>
  <si>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</si>
  <si>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</si>
  <si>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</si>
  <si>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</si>
  <si>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</si>
  <si>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</si>
  <si>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</si>
  <si>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</si>
  <si>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</si>
  <si>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</si>
  <si>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</si>
  <si>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</si>
  <si>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</si>
  <si>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</si>
  <si>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</si>
  <si>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</si>
  <si>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</si>
  <si>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</si>
  <si>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</si>
  <si>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</si>
  <si>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</si>
  <si>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</si>
  <si>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</si>
  <si>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</si>
  <si>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</si>
  <si>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</si>
  <si>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</si>
  <si>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</si>
  <si>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</si>
  <si>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</si>
  <si>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</si>
  <si>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</si>
  <si>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</si>
  <si>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</si>
  <si>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</si>
  <si>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</si>
  <si>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</si>
  <si>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</si>
  <si>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</si>
  <si>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</si>
  <si>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</si>
  <si>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</si>
  <si>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</si>
  <si>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</si>
  <si>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</si>
  <si>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</si>
  <si>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</si>
  <si>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</si>
  <si>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</si>
  <si>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</si>
  <si>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</si>
  <si>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</si>
  <si>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</si>
  <si>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</si>
  <si>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</si>
  <si>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</si>
  <si>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</si>
  <si>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</si>
  <si>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</si>
  <si>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</si>
  <si>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</si>
  <si>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</si>
  <si>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</si>
  <si>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</si>
  <si>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</si>
  <si>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</si>
  <si>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</si>
  <si>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</si>
  <si>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</si>
  <si>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</si>
  <si>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</si>
  <si>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</si>
  <si>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</si>
  <si>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</si>
  <si>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</si>
  <si>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</si>
  <si>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</si>
  <si>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</si>
  <si>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</si>
  <si>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</si>
  <si>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</si>
  <si>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</si>
  <si>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</si>
  <si>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</si>
  <si>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</si>
  <si>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</si>
  <si>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</si>
  <si>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</si>
  <si>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</si>
  <si>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</si>
  <si>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</si>
  <si>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</si>
  <si>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</si>
  <si>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</si>
  <si>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</si>
  <si>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</si>
  <si>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</si>
  <si>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</si>
  <si>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</si>
  <si>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</si>
  <si>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</si>
  <si>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</si>
  <si>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</si>
  <si>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</si>
  <si>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</si>
  <si>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</si>
  <si>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</si>
  <si>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</si>
  <si>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</si>
  <si>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</si>
  <si>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</si>
  <si>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</si>
  <si>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</si>
  <si>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</si>
  <si>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</si>
  <si>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</si>
  <si>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</si>
  <si>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</si>
  <si>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</si>
  <si>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</si>
  <si>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</si>
  <si>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</si>
  <si>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</si>
  <si>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</si>
  <si>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</si>
  <si>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</si>
  <si>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</si>
  <si>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</si>
  <si>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</si>
  <si>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</si>
  <si>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</si>
  <si>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</si>
  <si>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</si>
  <si>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</si>
  <si>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</si>
  <si>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</si>
  <si>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</si>
  <si>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</si>
  <si>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</si>
  <si>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</si>
  <si>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</si>
  <si>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</si>
  <si>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</si>
  <si>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</si>
  <si>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</si>
  <si>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</si>
  <si>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</si>
  <si>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</si>
  <si>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</si>
  <si>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</si>
  <si>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</si>
  <si>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</si>
  <si>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</si>
  <si>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</si>
  <si>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</si>
  <si>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</si>
  <si>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</si>
  <si>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</si>
  <si>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</si>
  <si>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</si>
  <si>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</si>
  <si>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</si>
  <si>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</si>
  <si>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</si>
  <si>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</si>
  <si>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</si>
  <si>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</si>
  <si>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</si>
  <si>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</si>
  <si>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</si>
  <si>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</si>
  <si>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</si>
  <si>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</si>
  <si>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</si>
  <si>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</si>
  <si>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</si>
  <si>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</si>
  <si>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</si>
  <si>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</si>
  <si>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</si>
  <si>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</si>
  <si>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</si>
  <si>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</si>
  <si>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</si>
  <si>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</si>
  <si>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</si>
  <si>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</si>
  <si>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</si>
  <si>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</si>
  <si>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</si>
  <si>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</si>
  <si>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</si>
  <si>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</si>
  <si>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</si>
  <si>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</si>
  <si>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</si>
  <si>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</si>
  <si>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</si>
  <si>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</si>
  <si>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</si>
  <si>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</si>
  <si>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</si>
  <si>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</si>
  <si>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</si>
  <si>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</si>
  <si>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</si>
  <si>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</si>
  <si>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</si>
  <si>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</si>
  <si>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</si>
  <si>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</si>
  <si>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</si>
  <si>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</si>
  <si>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</si>
  <si>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</si>
  <si>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</si>
  <si>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</si>
  <si>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</si>
  <si>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</si>
  <si>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</si>
  <si>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</si>
  <si>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</si>
  <si>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</si>
  <si>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</si>
  <si>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</si>
  <si>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</si>
  <si>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</si>
  <si>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</si>
  <si>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</si>
  <si>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</si>
  <si>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</si>
  <si>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</si>
  <si>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</si>
  <si>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</si>
  <si>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</si>
  <si>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</si>
  <si>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</si>
  <si>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</si>
  <si>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</si>
  <si>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</si>
  <si>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</si>
  <si>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</si>
  <si>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</si>
  <si>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</si>
  <si>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</si>
  <si>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</si>
  <si>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</si>
  <si>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</si>
  <si>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</si>
  <si>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</si>
  <si>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</si>
  <si>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</si>
  <si>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</si>
  <si>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</si>
  <si>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</si>
  <si>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</si>
  <si>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</si>
  <si>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</si>
  <si>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</si>
  <si>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</si>
  <si>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</si>
  <si>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</si>
  <si>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</si>
  <si>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</si>
  <si>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</si>
  <si>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</si>
  <si>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</si>
  <si>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</si>
  <si>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</si>
  <si>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</si>
  <si>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</si>
  <si>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</si>
  <si>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</si>
  <si>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</si>
  <si>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</si>
  <si>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</si>
  <si>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</si>
  <si>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</si>
  <si>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</si>
  <si>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</si>
  <si>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</si>
  <si>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</si>
  <si>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</si>
  <si>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</si>
  <si>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</si>
  <si>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</si>
  <si>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</si>
  <si>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</si>
  <si>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</si>
  <si>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</si>
  <si>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</si>
  <si>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</si>
  <si>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</si>
  <si>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</si>
  <si>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</si>
  <si>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</si>
  <si>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</si>
  <si>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</si>
  <si>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</si>
  <si>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</si>
  <si>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</si>
  <si>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</si>
  <si>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</si>
  <si>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</si>
  <si>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</si>
  <si>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</si>
  <si>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</si>
  <si>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</si>
  <si>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</si>
  <si>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</si>
  <si>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</si>
  <si>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</si>
  <si>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</si>
  <si>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</si>
  <si>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</si>
  <si>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</si>
  <si>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</si>
  <si>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</si>
  <si>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</si>
  <si>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</si>
  <si>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</si>
  <si>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</si>
  <si>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</si>
  <si>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</si>
  <si>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</si>
  <si>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</si>
  <si>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</si>
  <si>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</si>
  <si>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</si>
  <si>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</si>
  <si>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</si>
  <si>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</si>
  <si>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</si>
  <si>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</si>
  <si>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</si>
  <si>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</si>
  <si>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</si>
  <si>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</si>
  <si>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</si>
  <si>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</si>
  <si>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</si>
  <si>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</si>
  <si>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</si>
  <si>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</si>
  <si>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</si>
  <si>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</si>
  <si>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</si>
  <si>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</si>
  <si>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</si>
  <si>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</si>
  <si>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</si>
  <si>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</si>
  <si>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</si>
  <si>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</si>
  <si>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</si>
  <si>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</si>
  <si>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</si>
  <si>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</si>
  <si>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</si>
  <si>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</si>
  <si>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</si>
  <si>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</si>
  <si>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</si>
  <si>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</si>
  <si>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</si>
  <si>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</si>
  <si>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</si>
  <si>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</si>
  <si>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</si>
  <si>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</si>
  <si>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</si>
  <si>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</si>
  <si>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</si>
  <si>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</si>
  <si>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</si>
  <si>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</si>
  <si>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</si>
  <si>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</si>
  <si>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</si>
  <si>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</si>
  <si>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</si>
  <si>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</si>
  <si>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</si>
  <si>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</si>
  <si>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</si>
  <si>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</si>
  <si>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</si>
  <si>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</si>
  <si>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</si>
  <si>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</si>
  <si>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</si>
  <si>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</si>
  <si>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</si>
  <si>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</si>
  <si>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</si>
  <si>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</si>
  <si>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</si>
  <si>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</si>
  <si>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</si>
  <si>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</si>
  <si>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</si>
  <si>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</si>
  <si>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</si>
  <si>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</si>
  <si>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</si>
  <si>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</si>
  <si>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</si>
  <si>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</si>
  <si>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</si>
  <si>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</si>
  <si>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</si>
  <si>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</si>
  <si>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</si>
  <si>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</si>
  <si>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</si>
  <si>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</si>
  <si>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</si>
  <si>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</si>
  <si>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</si>
  <si>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</si>
  <si>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</si>
  <si>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</si>
  <si>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</si>
  <si>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</si>
  <si>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</si>
  <si>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</si>
  <si>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</si>
  <si>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</si>
  <si>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</si>
  <si>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</si>
  <si>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</si>
  <si>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</si>
  <si>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</si>
  <si>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</si>
  <si>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</si>
  <si>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</si>
  <si>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</si>
  <si>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</si>
  <si>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</si>
  <si>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</si>
  <si>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</si>
  <si>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</si>
  <si>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</si>
  <si>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</si>
  <si>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</si>
  <si>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</si>
  <si>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</si>
  <si>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</si>
  <si>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</si>
  <si>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</si>
  <si>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</si>
  <si>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</si>
  <si>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</si>
  <si>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</si>
  <si>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</si>
  <si>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</si>
  <si>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</si>
  <si>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</si>
  <si>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</si>
  <si>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</si>
  <si>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</si>
  <si>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</si>
  <si>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</si>
  <si>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</si>
  <si>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</si>
  <si>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</si>
  <si>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</si>
  <si>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</si>
  <si>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</si>
  <si>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</si>
  <si>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</si>
  <si>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</si>
  <si>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</si>
  <si>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</si>
  <si>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</si>
  <si>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</si>
  <si>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</si>
  <si>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</si>
  <si>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</si>
  <si>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</si>
  <si>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</si>
  <si>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</si>
  <si>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</si>
  <si>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</si>
  <si>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</si>
  <si>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</si>
  <si>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</si>
  <si>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</si>
  <si>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</si>
  <si>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</si>
  <si>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</si>
  <si>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</si>
  <si>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</si>
  <si>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</si>
  <si>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</si>
  <si>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</si>
  <si>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</si>
  <si>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</si>
  <si>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</si>
  <si>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</si>
  <si>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</si>
  <si>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</si>
  <si>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</si>
  <si>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</si>
  <si>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</si>
  <si>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</si>
  <si>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</si>
  <si>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</si>
  <si>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</si>
  <si>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</si>
  <si>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</si>
  <si>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</si>
  <si>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</si>
  <si>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</si>
  <si>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</si>
  <si>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</si>
  <si>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</si>
  <si>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</si>
  <si>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</si>
  <si>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</si>
  <si>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</si>
  <si>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</si>
  <si>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</si>
  <si>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</si>
  <si>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</si>
  <si>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</si>
  <si>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</si>
  <si>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</si>
  <si>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</si>
  <si>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</si>
  <si>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</si>
  <si>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</si>
  <si>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</si>
  <si>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</si>
  <si>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</si>
  <si>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</si>
  <si>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</si>
  <si>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</si>
  <si>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</si>
  <si>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</si>
  <si>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</si>
  <si>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</si>
  <si>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</si>
  <si>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</si>
  <si>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</si>
  <si>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</si>
  <si>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</si>
  <si>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</si>
  <si>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</si>
  <si>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</si>
  <si>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</si>
  <si>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</si>
  <si>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</si>
  <si>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</si>
  <si>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</si>
  <si>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</si>
  <si>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</si>
  <si>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</si>
  <si>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</si>
  <si>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</si>
  <si>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</si>
  <si>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</si>
  <si>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</si>
  <si>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</si>
  <si>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</si>
  <si>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</si>
  <si>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</si>
  <si>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</si>
  <si>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</si>
  <si>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</si>
  <si>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</si>
  <si>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</si>
  <si>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</si>
  <si>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</si>
  <si>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</si>
  <si>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</si>
  <si>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</si>
  <si>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</si>
  <si>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</si>
  <si>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</si>
  <si>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</si>
  <si>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</si>
  <si>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</si>
  <si>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</si>
  <si>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</si>
  <si>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</si>
  <si>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</si>
  <si>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</si>
  <si>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</si>
  <si>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</si>
  <si>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</si>
  <si>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</si>
  <si>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</si>
  <si>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</si>
  <si>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</si>
  <si>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</si>
  <si>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</si>
  <si>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</si>
  <si>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</si>
  <si>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</si>
  <si>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</si>
  <si>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</si>
  <si>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</si>
  <si>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</si>
  <si>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</si>
  <si>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</si>
  <si>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</si>
  <si>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</si>
  <si>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</si>
  <si>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</si>
  <si>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</si>
  <si>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</si>
  <si>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</si>
  <si>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</si>
  <si>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</si>
  <si>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</si>
  <si>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</si>
  <si>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</si>
  <si>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</si>
  <si>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</si>
  <si>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</si>
  <si>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</si>
  <si>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</si>
  <si>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</si>
  <si>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</si>
  <si>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</si>
  <si>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</si>
  <si>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</si>
  <si>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</si>
  <si>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</si>
  <si>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</si>
  <si>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</si>
  <si>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</si>
  <si>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</si>
  <si>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</si>
  <si>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</si>
  <si>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</si>
  <si>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</si>
  <si>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</si>
  <si>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</si>
  <si>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</si>
  <si>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</si>
  <si>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</si>
  <si>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</si>
  <si>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</si>
  <si>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</si>
  <si>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</si>
  <si>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</si>
  <si>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</si>
  <si>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</si>
  <si>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</si>
  <si>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</si>
  <si>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</si>
  <si>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</si>
  <si>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</si>
  <si>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</si>
  <si>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</si>
  <si>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</si>
  <si>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</si>
  <si>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</si>
  <si>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</si>
  <si>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</si>
  <si>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</si>
  <si>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</si>
  <si>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</si>
  <si>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</si>
  <si>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</si>
  <si>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</si>
  <si>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</si>
  <si>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</si>
  <si>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</si>
  <si>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</si>
  <si>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</si>
  <si>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</si>
  <si>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</si>
  <si>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</si>
  <si>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</si>
  <si>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</si>
  <si>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</si>
  <si>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</si>
  <si>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</si>
  <si>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</si>
  <si>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</si>
  <si>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</si>
  <si>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</si>
  <si>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</si>
  <si>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</si>
  <si>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</si>
  <si>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</si>
  <si>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</si>
  <si>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</si>
  <si>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</si>
  <si>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</si>
  <si>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</si>
  <si>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</si>
  <si>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</si>
  <si>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</si>
  <si>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</si>
  <si>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</si>
  <si>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</si>
  <si>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</si>
  <si>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</si>
  <si>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</si>
  <si>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</si>
  <si>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</si>
  <si>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</si>
  <si>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</si>
  <si>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</si>
  <si>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</si>
  <si>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</si>
  <si>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</si>
  <si>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</si>
  <si>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</si>
  <si>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</si>
  <si>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</si>
  <si>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</si>
  <si>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</si>
  <si>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</si>
  <si>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</si>
  <si>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</si>
  <si>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</si>
  <si>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</si>
  <si>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</si>
  <si>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</si>
  <si>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</si>
  <si>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</si>
  <si>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</si>
  <si>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</si>
  <si>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</si>
  <si>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</si>
  <si>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</si>
  <si>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</si>
  <si>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</si>
  <si>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</si>
  <si>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</si>
  <si>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</si>
  <si>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</si>
  <si>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</si>
  <si>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</si>
  <si>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</si>
  <si>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</si>
  <si>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</si>
  <si>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</si>
  <si>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</si>
  <si>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</si>
  <si>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</si>
  <si>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</si>
  <si>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</si>
  <si>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</si>
  <si>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</si>
  <si>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</si>
  <si>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</si>
  <si>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</si>
  <si>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</si>
  <si>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</si>
  <si>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</si>
  <si>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</si>
  <si>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</si>
  <si>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</si>
  <si>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</si>
  <si>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</si>
  <si>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</si>
  <si>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</si>
  <si>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</si>
  <si>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</si>
  <si>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</si>
  <si>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</si>
  <si>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</si>
  <si>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</si>
  <si>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</si>
  <si>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</si>
  <si>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</si>
  <si>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</si>
  <si>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</si>
  <si>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</si>
  <si>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</si>
  <si>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</si>
  <si>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</si>
  <si>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</si>
  <si>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</si>
  <si>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</si>
  <si>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</si>
  <si>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</si>
  <si>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</si>
  <si>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</si>
  <si>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</si>
  <si>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</si>
  <si>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</si>
  <si>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</si>
  <si>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</si>
  <si>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</si>
  <si>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</si>
  <si>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</si>
  <si>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</si>
  <si>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</si>
  <si>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</si>
  <si>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</si>
  <si>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</si>
  <si>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</si>
  <si>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</si>
  <si>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</si>
  <si>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</si>
  <si>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</si>
  <si>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</si>
  <si>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</si>
  <si>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</si>
  <si>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</si>
  <si>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</si>
  <si>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</si>
  <si>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</si>
  <si>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</si>
  <si>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</si>
  <si>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</si>
  <si>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</si>
  <si>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</si>
  <si>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</si>
  <si>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</si>
  <si>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</si>
  <si>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</si>
  <si>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</si>
  <si>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</si>
  <si>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</si>
  <si>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</si>
  <si>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</si>
  <si>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</si>
  <si>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</si>
  <si>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</si>
  <si>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</si>
  <si>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</si>
  <si>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</si>
  <si>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</si>
  <si>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</si>
  <si>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</si>
  <si>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</si>
  <si>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</si>
  <si>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</si>
  <si>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</si>
  <si>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</si>
  <si>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</si>
  <si>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</si>
  <si>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</si>
  <si>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</si>
  <si>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</si>
  <si>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</si>
  <si>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</si>
  <si>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</si>
  <si>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</si>
  <si>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</si>
  <si>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</si>
  <si>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</si>
  <si>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</si>
  <si>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</si>
  <si>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</si>
  <si>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</si>
  <si>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</si>
  <si>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</si>
  <si>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</si>
  <si>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</si>
  <si>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</si>
  <si>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</si>
  <si>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</si>
  <si>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</si>
  <si>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</si>
  <si>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</si>
  <si>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</si>
  <si>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</si>
  <si>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</si>
  <si>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</si>
  <si>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</si>
  <si>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</si>
  <si>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</si>
  <si>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</si>
  <si>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</si>
  <si>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</si>
  <si>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</si>
  <si>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</si>
  <si>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</si>
  <si>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</si>
  <si>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</si>
  <si>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</si>
  <si>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</si>
  <si>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</si>
  <si>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</si>
  <si>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</si>
  <si>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</si>
  <si>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</si>
  <si>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</si>
  <si>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</si>
  <si>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</si>
  <si>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</si>
  <si>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</si>
  <si>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</si>
  <si>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</si>
  <si>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</si>
  <si>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</si>
  <si>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</si>
  <si>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</si>
  <si>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</si>
  <si>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</si>
  <si>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</si>
  <si>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</si>
  <si>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</si>
  <si>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</si>
  <si>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</si>
  <si>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</si>
  <si>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</si>
  <si>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</si>
  <si>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</si>
  <si>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</si>
  <si>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</si>
  <si>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</si>
  <si>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</si>
  <si>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</si>
  <si>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</si>
  <si>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</si>
  <si>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</si>
  <si>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</si>
  <si>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</si>
  <si>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</si>
  <si>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</si>
  <si>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</si>
  <si>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</si>
  <si>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</si>
  <si>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</si>
  <si>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</si>
  <si>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</si>
  <si>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</si>
  <si>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</si>
  <si>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</si>
  <si>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</si>
  <si>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</si>
  <si>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</si>
  <si>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</si>
  <si>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</si>
  <si>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</si>
  <si>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</si>
  <si>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</si>
  <si>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</si>
  <si>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</si>
  <si>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</si>
  <si>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</si>
  <si>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</si>
  <si>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</si>
  <si>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</si>
  <si>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</si>
  <si>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</si>
  <si>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</si>
  <si>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</si>
  <si>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</si>
  <si>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</si>
  <si>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</si>
  <si>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</si>
  <si>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</si>
  <si>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</si>
  <si>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</si>
  <si>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</si>
  <si>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</si>
  <si>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</si>
  <si>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</si>
  <si>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</si>
  <si>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</si>
  <si>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</si>
  <si>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</si>
  <si>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</si>
  <si>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</si>
  <si>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</si>
  <si>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</si>
  <si>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</si>
  <si>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</si>
  <si>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</si>
  <si>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</si>
  <si>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</si>
  <si>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</si>
  <si>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</si>
  <si>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</si>
  <si>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</si>
  <si>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</si>
  <si>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</si>
  <si>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</si>
  <si>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</si>
  <si>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</si>
  <si>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</si>
  <si>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</si>
  <si>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</si>
  <si>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</si>
  <si>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</si>
  <si>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</si>
  <si>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</si>
  <si>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</si>
  <si>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</si>
  <si>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</si>
  <si>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</si>
  <si>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</si>
  <si>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</si>
  <si>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</si>
  <si>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</si>
  <si>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</si>
  <si>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</si>
  <si>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</si>
  <si>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</si>
  <si>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</si>
  <si>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</si>
  <si>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</si>
  <si>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</si>
  <si>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</si>
  <si>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</si>
  <si>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</si>
  <si>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</si>
  <si>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</si>
  <si>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</si>
  <si>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</si>
  <si>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</si>
  <si>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</si>
  <si>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</si>
  <si>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</si>
  <si>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</si>
  <si>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</si>
  <si>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</si>
  <si>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</si>
  <si>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</si>
  <si>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</si>
  <si>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</si>
  <si>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</si>
  <si>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</si>
  <si>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</si>
  <si>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</si>
  <si>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</si>
  <si>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</si>
  <si>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</si>
  <si>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</si>
  <si>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</si>
  <si>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</si>
  <si>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</si>
  <si>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</si>
  <si>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</si>
  <si>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</si>
  <si>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</si>
  <si>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</si>
  <si>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</si>
  <si>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</si>
  <si>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</si>
  <si>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</si>
  <si>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</si>
  <si>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</si>
  <si>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</si>
  <si>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</si>
  <si>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</si>
  <si>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</si>
  <si>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</si>
  <si>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</si>
  <si>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</si>
  <si>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</si>
  <si>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</si>
  <si>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</si>
  <si>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</si>
  <si>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</si>
  <si>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</si>
  <si>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</si>
  <si>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</si>
  <si>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</si>
  <si>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</si>
  <si>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</si>
  <si>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</si>
  <si>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</si>
  <si>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</si>
  <si>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</si>
  <si>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</si>
  <si>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</si>
  <si>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</si>
  <si>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</si>
  <si>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</si>
  <si>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</si>
  <si>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</si>
  <si>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</si>
  <si>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</si>
  <si>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</si>
  <si>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</si>
  <si>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</si>
  <si>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</si>
  <si>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</si>
  <si>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</si>
  <si>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</si>
  <si>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</si>
  <si>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</si>
  <si>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</si>
  <si>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</si>
  <si>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</si>
  <si>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</si>
  <si>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</si>
  <si>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</si>
  <si>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</si>
  <si>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</si>
  <si>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</si>
  <si>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</si>
  <si>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</si>
  <si>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</si>
  <si>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</si>
  <si>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</si>
  <si>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</si>
  <si>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</si>
  <si>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</si>
  <si>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</si>
  <si>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</si>
  <si>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</si>
  <si>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</si>
  <si>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</si>
  <si>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</si>
  <si>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</si>
  <si>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</si>
  <si>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</si>
  <si>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</si>
  <si>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</si>
  <si>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</si>
  <si>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</si>
  <si>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</si>
  <si>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</si>
  <si>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</si>
  <si>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</si>
  <si>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</si>
  <si>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</si>
  <si>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</si>
  <si>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</si>
  <si>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</si>
  <si>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</si>
  <si>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</si>
  <si>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</si>
  <si>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</si>
  <si>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</si>
  <si>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</si>
  <si>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</si>
  <si>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</si>
  <si>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</si>
  <si>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</si>
  <si>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</si>
  <si>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</si>
  <si>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</si>
  <si>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</si>
  <si>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</si>
  <si>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</si>
  <si>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</si>
  <si>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</si>
  <si>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</si>
  <si>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</si>
  <si>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</si>
  <si>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</si>
  <si>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</si>
  <si>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</si>
  <si>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</si>
  <si>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</si>
  <si>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</si>
  <si>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</si>
  <si>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</si>
  <si>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</si>
  <si>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</si>
  <si>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</si>
  <si>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</si>
  <si>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</si>
  <si>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</si>
  <si>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</si>
  <si>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</si>
  <si>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</si>
  <si>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</si>
  <si>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</si>
  <si>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</si>
  <si>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</si>
  <si>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</si>
  <si>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</si>
  <si>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</si>
  <si>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</si>
  <si>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</si>
  <si>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</si>
  <si>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</si>
  <si>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</si>
  <si>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</si>
  <si>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</si>
  <si>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</si>
  <si>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</si>
  <si>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</si>
  <si>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</si>
  <si>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</si>
  <si>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</si>
  <si>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</si>
  <si>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</si>
  <si>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</si>
  <si>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</si>
  <si>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</si>
  <si>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</si>
  <si>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</si>
  <si>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</si>
  <si>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</si>
  <si>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</si>
  <si>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</si>
  <si>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</si>
  <si>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</si>
  <si>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</si>
  <si>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</si>
  <si>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</si>
  <si>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</si>
  <si>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</si>
  <si>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</si>
  <si>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</si>
  <si>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</si>
  <si>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</si>
  <si>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</si>
  <si>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</si>
  <si>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</si>
  <si>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</si>
  <si>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</si>
  <si>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</si>
  <si>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</si>
  <si>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</si>
  <si>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</si>
  <si>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</si>
  <si>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</si>
  <si>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</si>
  <si>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</si>
  <si>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</si>
  <si>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</si>
  <si>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</si>
  <si>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</si>
  <si>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</si>
  <si>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</si>
  <si>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</si>
  <si>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</si>
  <si>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</si>
  <si>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</si>
  <si>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</si>
  <si>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</si>
  <si>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</si>
  <si>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</si>
  <si>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</si>
  <si>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</si>
  <si>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</si>
  <si>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</si>
  <si>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</si>
  <si>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</si>
  <si>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</si>
  <si>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</si>
  <si>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</si>
  <si>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</si>
  <si>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</si>
  <si>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</si>
  <si>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</si>
  <si>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</si>
  <si>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</si>
  <si>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</si>
  <si>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</si>
  <si>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</si>
  <si>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</si>
  <si>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</si>
  <si>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</si>
  <si>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</si>
  <si>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</si>
  <si>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</si>
  <si>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</si>
  <si>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</si>
  <si>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</si>
  <si>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</si>
  <si>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</si>
  <si>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</si>
  <si>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</si>
  <si>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</si>
  <si>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</si>
  <si>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</si>
  <si>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</si>
  <si>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</si>
  <si>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</si>
  <si>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</si>
  <si>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</si>
  <si>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</si>
  <si>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</si>
  <si>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</si>
  <si>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</si>
  <si>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</si>
  <si>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</si>
  <si>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</si>
  <si>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</si>
  <si>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</si>
  <si>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</si>
  <si>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</si>
  <si>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</si>
  <si>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</si>
  <si>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</si>
  <si>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</si>
  <si>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</si>
  <si>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</si>
  <si>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</si>
  <si>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</si>
  <si>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</si>
  <si>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</si>
  <si>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</si>
  <si>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</si>
  <si>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</si>
  <si>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</si>
  <si>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</si>
  <si>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</si>
  <si>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</si>
  <si>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</si>
  <si>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</si>
  <si>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</si>
  <si>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</si>
  <si>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</si>
  <si>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</si>
  <si>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</si>
  <si>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</si>
  <si>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</si>
  <si>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</si>
  <si>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</si>
  <si>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</si>
  <si>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</si>
  <si>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</si>
  <si>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</si>
  <si>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</si>
  <si>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</si>
  <si>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</si>
  <si>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</si>
  <si>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</si>
  <si>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</si>
  <si>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</si>
  <si>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</si>
  <si>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</si>
  <si>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</si>
  <si>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</si>
  <si>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</si>
  <si>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</si>
  <si>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</si>
  <si>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</si>
  <si>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</si>
  <si>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</si>
  <si>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</si>
  <si>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</si>
  <si>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</si>
  <si>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</si>
  <si>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</si>
  <si>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</si>
  <si>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</si>
  <si>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</si>
  <si>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</si>
  <si>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</si>
  <si>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</si>
  <si>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</si>
  <si>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</si>
  <si>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</si>
  <si>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</si>
  <si>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</si>
  <si>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</si>
  <si>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</si>
  <si>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</si>
  <si>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</si>
  <si>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</si>
  <si>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</si>
  <si>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</si>
  <si>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</si>
  <si>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</si>
  <si>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</si>
  <si>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</si>
  <si>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</si>
  <si>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</si>
  <si>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</si>
  <si>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</si>
  <si>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</si>
  <si>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</si>
  <si>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</si>
  <si>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</si>
  <si>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</si>
  <si>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</si>
  <si>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</si>
  <si>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</si>
  <si>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</si>
  <si>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</si>
  <si>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</si>
  <si>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</si>
  <si>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</si>
  <si>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</si>
  <si>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</si>
  <si>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</si>
  <si>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</si>
  <si>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</si>
  <si>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</si>
  <si>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</si>
  <si>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</si>
  <si>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</si>
  <si>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</si>
  <si>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</si>
  <si>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</si>
  <si>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</si>
  <si>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</si>
  <si>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</si>
  <si>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</si>
  <si>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</si>
  <si>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</si>
  <si>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</si>
  <si>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</si>
  <si>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</si>
  <si>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</si>
  <si>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</si>
  <si>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</si>
  <si>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</si>
  <si>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</si>
  <si>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</si>
  <si>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</si>
  <si>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</si>
  <si>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</si>
  <si>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</si>
  <si>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</si>
  <si>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</si>
  <si>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</si>
  <si>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</si>
  <si>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</si>
  <si>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</si>
  <si>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</si>
  <si>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</si>
  <si>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</si>
  <si>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</si>
  <si>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</si>
  <si>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</si>
  <si>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</si>
  <si>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</si>
  <si>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</si>
  <si>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</si>
  <si>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</si>
  <si>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</si>
  <si>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</si>
  <si>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</si>
  <si>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</si>
  <si>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</si>
  <si>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</si>
  <si>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</si>
  <si>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</si>
  <si>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</si>
  <si>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</si>
  <si>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</si>
  <si>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</si>
  <si>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</si>
  <si>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</si>
  <si>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</si>
  <si>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</si>
  <si>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</si>
  <si>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</si>
  <si>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</si>
  <si>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</si>
  <si>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</si>
  <si>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</si>
  <si>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</si>
  <si>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</si>
  <si>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</si>
  <si>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</si>
  <si>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</si>
  <si>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</si>
  <si>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</si>
  <si>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</si>
  <si>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</si>
  <si>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</si>
  <si>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</si>
  <si>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</si>
  <si>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</si>
  <si>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</si>
  <si>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</si>
  <si>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</si>
  <si>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</si>
  <si>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</si>
  <si>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</si>
  <si>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</si>
  <si>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</si>
  <si>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</si>
  <si>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</si>
  <si>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</si>
  <si>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</si>
  <si>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</si>
  <si>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</si>
  <si>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</si>
  <si>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</si>
  <si>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</si>
  <si>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</si>
  <si>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</si>
  <si>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</si>
  <si>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</si>
  <si>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</si>
  <si>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</si>
  <si>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</si>
  <si>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</si>
  <si>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</si>
  <si>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</si>
  <si>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</si>
  <si>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</si>
  <si>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</si>
  <si>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</si>
  <si>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</si>
  <si>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</si>
  <si>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</si>
  <si>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</si>
  <si>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</si>
  <si>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</si>
  <si>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</si>
  <si>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</si>
  <si>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</si>
  <si>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</si>
  <si>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</si>
  <si>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</si>
  <si>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</si>
  <si>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</si>
  <si>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</si>
  <si>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</si>
  <si>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</si>
  <si>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</si>
  <si>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</si>
  <si>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</si>
  <si>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</si>
  <si>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</si>
  <si>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</si>
  <si>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</si>
  <si>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</si>
  <si>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</si>
  <si>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</si>
  <si>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</si>
  <si>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</si>
  <si>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</si>
  <si>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</si>
  <si>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</si>
  <si>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</si>
  <si>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</si>
  <si>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</si>
  <si>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</si>
  <si>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</si>
  <si>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</si>
  <si>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</si>
  <si>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</si>
  <si>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</si>
  <si>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</si>
  <si>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</si>
  <si>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</si>
  <si>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</si>
  <si>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</si>
  <si>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</si>
  <si>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</si>
  <si>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</si>
  <si>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</si>
  <si>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</si>
  <si>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</si>
  <si>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</si>
  <si>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</si>
  <si>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</si>
  <si>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</si>
  <si>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</si>
  <si>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</si>
  <si>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</si>
  <si>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</si>
  <si>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</si>
  <si>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</si>
  <si>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</si>
  <si>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</si>
  <si>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</si>
  <si>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</si>
  <si>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</si>
  <si>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</si>
  <si>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</si>
  <si>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</si>
  <si>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</si>
  <si>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</si>
  <si>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</si>
  <si>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</si>
  <si>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</si>
  <si>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</si>
  <si>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</si>
  <si>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</si>
  <si>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</si>
  <si>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</si>
  <si>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</si>
  <si>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</si>
  <si>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</si>
  <si>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</si>
  <si>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</si>
  <si>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</si>
  <si>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</si>
  <si>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</si>
  <si>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</si>
  <si>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</si>
  <si>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</si>
  <si>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</si>
  <si>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</si>
  <si>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</si>
  <si>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</si>
  <si>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</si>
  <si>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</si>
  <si>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</si>
  <si>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</si>
  <si>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</si>
  <si>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</si>
  <si>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</si>
  <si>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</si>
  <si>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</si>
  <si>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</si>
  <si>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</si>
  <si>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</si>
  <si>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</si>
  <si>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</si>
  <si>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</si>
  <si>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</si>
  <si>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</si>
  <si>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</si>
  <si>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</si>
  <si>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</si>
  <si>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</si>
  <si>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</si>
  <si>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</si>
  <si>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</si>
  <si>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</si>
  <si>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</si>
  <si>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</si>
  <si>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</si>
  <si>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</si>
  <si>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</si>
  <si>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</si>
  <si>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</si>
  <si>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</si>
  <si>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</si>
  <si>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</si>
  <si>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</si>
  <si>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</si>
  <si>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</si>
  <si>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</si>
  <si>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</si>
  <si>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</si>
  <si>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</si>
  <si>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</si>
  <si>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</si>
  <si>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</si>
  <si>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</si>
  <si>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</si>
  <si>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</si>
  <si>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</si>
  <si>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</si>
  <si>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</si>
  <si>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</si>
  <si>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</si>
  <si>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</si>
  <si>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</si>
  <si>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</si>
  <si>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</si>
  <si>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</si>
  <si>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</si>
  <si>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</si>
  <si>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</si>
  <si>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</si>
  <si>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</si>
  <si>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</si>
  <si>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</si>
  <si>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</si>
  <si>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</si>
  <si>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</si>
  <si>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</si>
  <si>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</si>
  <si>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</si>
  <si>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</si>
  <si>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</si>
  <si>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</si>
  <si>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</si>
  <si>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</si>
  <si>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</si>
  <si>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</si>
  <si>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</si>
  <si>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</si>
  <si>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</si>
  <si>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</si>
  <si>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</si>
  <si>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</si>
  <si>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</si>
  <si>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</si>
  <si>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</si>
  <si>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</si>
  <si>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</si>
  <si>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</si>
  <si>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</si>
  <si>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</si>
  <si>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</si>
  <si>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</si>
  <si>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</si>
  <si>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</si>
  <si>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</si>
  <si>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</si>
  <si>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</si>
  <si>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</si>
  <si>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</si>
  <si>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</si>
  <si>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</si>
  <si>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</si>
  <si>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</si>
  <si>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</si>
  <si>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</si>
  <si>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</si>
  <si>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</si>
  <si>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</si>
  <si>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</si>
  <si>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</si>
  <si>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</si>
  <si>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</si>
  <si>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</si>
  <si>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</si>
  <si>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</si>
  <si>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</si>
  <si>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</si>
  <si>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</si>
  <si>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</si>
  <si>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</si>
  <si>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</si>
  <si>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</si>
  <si>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</si>
  <si>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</si>
  <si>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</si>
  <si>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</si>
  <si>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</si>
  <si>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</si>
  <si>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</si>
  <si>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</si>
  <si>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</si>
  <si>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</si>
  <si>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</si>
  <si>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</si>
  <si>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</si>
  <si>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</si>
  <si>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</si>
  <si>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</si>
  <si>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</si>
  <si>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</si>
  <si>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</si>
  <si>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</si>
  <si>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</si>
  <si>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</si>
  <si>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</si>
  <si>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</si>
  <si>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</si>
  <si>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</si>
  <si>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</si>
  <si>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</si>
  <si>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</si>
  <si>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</si>
  <si>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</si>
  <si>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</si>
  <si>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</si>
  <si>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</si>
  <si>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</si>
  <si>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</si>
  <si>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</si>
  <si>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</si>
  <si>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</si>
  <si>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</si>
  <si>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</si>
  <si>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</si>
  <si>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</si>
  <si>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</si>
  <si>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</si>
  <si>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</si>
  <si>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</si>
  <si>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</si>
  <si>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</si>
  <si>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</si>
  <si>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</si>
  <si>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</si>
  <si>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</si>
  <si>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</si>
  <si>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</si>
  <si>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</si>
  <si>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</si>
  <si>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</si>
  <si>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</si>
  <si>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</si>
  <si>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</si>
  <si>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</si>
  <si>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</si>
  <si>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</si>
  <si>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</si>
  <si>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</si>
  <si>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</si>
  <si>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</si>
  <si>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</si>
  <si>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</si>
  <si>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</si>
  <si>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</si>
  <si>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</si>
  <si>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</si>
  <si>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</si>
  <si>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</si>
  <si>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</si>
  <si>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</si>
  <si>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</si>
  <si>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</si>
  <si>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</si>
  <si>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</si>
  <si>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</si>
  <si>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</si>
  <si>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</si>
  <si>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</si>
  <si>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</si>
  <si>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</si>
  <si>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</si>
  <si>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</si>
  <si>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</si>
  <si>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</si>
  <si>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</si>
  <si>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</si>
  <si>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</si>
  <si>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</si>
  <si>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</si>
  <si>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</si>
  <si>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</si>
  <si>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</si>
  <si>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</si>
  <si>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</si>
  <si>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</si>
  <si>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</si>
  <si>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</si>
  <si>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</si>
  <si>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</si>
  <si>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</si>
  <si>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</si>
  <si>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</si>
  <si>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</si>
  <si>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</si>
  <si>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</si>
  <si>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</si>
  <si>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</si>
  <si>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</si>
  <si>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</si>
  <si>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</si>
  <si>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</si>
  <si>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</si>
  <si>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</si>
  <si>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</si>
  <si>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</si>
  <si>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</si>
  <si>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</si>
  <si>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</si>
  <si>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</si>
  <si>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</si>
  <si>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</si>
  <si>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</si>
  <si>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</si>
  <si>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</si>
  <si>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</si>
  <si>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</si>
  <si>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</si>
  <si>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</si>
  <si>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</si>
  <si>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</si>
  <si>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</si>
  <si>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</si>
  <si>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</si>
  <si>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</si>
  <si>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</si>
  <si>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</si>
  <si>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</si>
  <si>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</si>
  <si>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</si>
  <si>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</si>
  <si>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</si>
  <si>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</si>
  <si>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</si>
  <si>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</si>
  <si>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</si>
  <si>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</si>
  <si>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</si>
  <si>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</si>
  <si>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</si>
  <si>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</si>
  <si>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</si>
  <si>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</si>
  <si>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</si>
  <si>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</si>
  <si>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</si>
  <si>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</si>
  <si>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</si>
  <si>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</si>
  <si>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</si>
  <si>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</si>
  <si>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</si>
  <si>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</si>
  <si>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</si>
  <si>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</si>
  <si>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</si>
  <si>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</si>
  <si>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</si>
  <si>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</si>
  <si>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</si>
  <si>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</si>
  <si>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</si>
  <si>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</si>
  <si>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</si>
  <si>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</si>
  <si>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</si>
  <si>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</si>
  <si>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</si>
  <si>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</si>
  <si>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</si>
  <si>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</si>
  <si>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</si>
  <si>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</si>
  <si>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</si>
  <si>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</si>
  <si>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</si>
  <si>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</si>
  <si>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</si>
  <si>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</si>
  <si>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</si>
  <si>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</si>
  <si>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</si>
  <si>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</si>
  <si>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</si>
  <si>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</si>
  <si>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</si>
  <si>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</si>
  <si>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</si>
  <si>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</si>
  <si>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</si>
  <si>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</si>
  <si>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</si>
  <si>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</si>
  <si>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</si>
  <si>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</si>
  <si>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</si>
  <si>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</si>
  <si>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</si>
  <si>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</si>
  <si>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</si>
  <si>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</si>
  <si>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</si>
  <si>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</si>
  <si>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</si>
  <si>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</si>
  <si>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</si>
  <si>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</si>
  <si>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</si>
  <si>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</si>
  <si>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</si>
  <si>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</si>
  <si>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</si>
  <si>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</si>
  <si>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</si>
  <si>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</si>
  <si>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</si>
  <si>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</si>
  <si>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</si>
  <si>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</si>
  <si>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</si>
  <si>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</si>
  <si>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</si>
  <si>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</si>
  <si>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</si>
  <si>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</si>
  <si>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</si>
  <si>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</si>
  <si>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</si>
  <si>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</si>
  <si>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</si>
  <si>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</si>
  <si>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</si>
  <si>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</si>
  <si>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</si>
  <si>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</si>
  <si>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</si>
  <si>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</si>
  <si>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</si>
  <si>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</si>
  <si>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</si>
  <si>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</si>
  <si>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</si>
  <si>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</si>
  <si>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</si>
  <si>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</si>
  <si>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</si>
  <si>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</si>
  <si>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</si>
  <si>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</si>
  <si>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</si>
  <si>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</si>
  <si>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</si>
  <si>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</si>
  <si>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</si>
  <si>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</si>
  <si>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</si>
  <si>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</si>
  <si>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</si>
  <si>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</si>
  <si>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</si>
  <si>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</si>
  <si>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</si>
  <si>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</si>
  <si>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</si>
  <si>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</si>
  <si>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</si>
  <si>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</si>
  <si>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</si>
  <si>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</si>
  <si>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</si>
  <si>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</si>
  <si>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</si>
  <si>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</si>
  <si>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</si>
  <si>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</si>
  <si>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</si>
  <si>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</si>
  <si>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</si>
  <si>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</si>
  <si>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</si>
  <si>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</si>
  <si>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</si>
  <si>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</si>
  <si>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</si>
  <si>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</si>
  <si>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</si>
  <si>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</si>
  <si>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</si>
  <si>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</si>
  <si>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</si>
  <si>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</si>
  <si>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</si>
  <si>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</si>
  <si>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</si>
  <si>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</si>
  <si>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</si>
  <si>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</si>
  <si>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</si>
  <si>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</si>
  <si>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</si>
  <si>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</si>
  <si>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</si>
  <si>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</si>
  <si>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</si>
  <si>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</si>
  <si>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</si>
  <si>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</si>
  <si>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</si>
  <si>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</si>
  <si>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</si>
  <si>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</si>
  <si>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</si>
  <si>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</si>
  <si>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</si>
  <si>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</si>
  <si>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</si>
  <si>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</si>
  <si>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</si>
  <si>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</si>
  <si>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</si>
  <si>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</si>
  <si>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</si>
  <si>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</si>
  <si>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</si>
  <si>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</si>
  <si>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</si>
  <si>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</si>
  <si>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</si>
  <si>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</si>
  <si>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</si>
  <si>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</si>
  <si>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</si>
  <si>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</si>
  <si>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</si>
  <si>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</si>
  <si>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</si>
  <si>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</si>
  <si>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</si>
  <si>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</si>
  <si>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</si>
  <si>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</si>
  <si>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</si>
  <si>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</si>
  <si>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</si>
  <si>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</si>
  <si>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</si>
  <si>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</si>
  <si>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</si>
  <si>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</si>
  <si>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</si>
  <si>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</si>
  <si>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</si>
  <si>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</si>
  <si>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</si>
  <si>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</si>
  <si>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</si>
  <si>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</si>
  <si>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</si>
  <si>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</si>
  <si>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</si>
  <si>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</si>
  <si>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</si>
  <si>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</si>
  <si>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</si>
  <si>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</si>
  <si>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</si>
  <si>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</si>
  <si>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</si>
  <si>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</si>
  <si>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</si>
  <si>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</si>
  <si>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</si>
  <si>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</si>
  <si>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</si>
  <si>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</si>
  <si>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</si>
  <si>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</si>
  <si>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</si>
  <si>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</si>
  <si>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</si>
  <si>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</si>
  <si>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</si>
  <si>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</si>
  <si>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</si>
  <si>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</si>
  <si>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</si>
  <si>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</si>
  <si>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</si>
  <si>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</si>
  <si>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</si>
  <si>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</si>
  <si>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</si>
  <si>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</si>
  <si>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</si>
  <si>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</si>
  <si>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</si>
  <si>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</si>
  <si>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</si>
  <si>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</si>
  <si>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</si>
  <si>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</si>
  <si>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</si>
  <si>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</si>
  <si>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</si>
  <si>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</si>
  <si>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</si>
  <si>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</si>
  <si>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</si>
  <si>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</si>
  <si>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</si>
  <si>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</si>
  <si>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</si>
  <si>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</si>
  <si>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</si>
  <si>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</si>
  <si>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</si>
  <si>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</si>
  <si>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</si>
  <si>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</si>
  <si>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</si>
  <si>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</si>
  <si>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</si>
  <si>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</si>
  <si>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</si>
  <si>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</si>
  <si>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</si>
  <si>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</si>
  <si>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</si>
  <si>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</si>
  <si>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</si>
  <si>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</si>
  <si>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</si>
  <si>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</si>
  <si>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</si>
  <si>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</si>
  <si>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</si>
  <si>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</si>
  <si>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</si>
  <si>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</si>
  <si>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</si>
  <si>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</si>
  <si>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</si>
  <si>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</si>
  <si>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</si>
  <si>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</si>
  <si>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</si>
  <si>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</si>
  <si>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</si>
  <si>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</si>
  <si>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</si>
  <si>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</si>
  <si>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</si>
  <si>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</si>
  <si>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</si>
  <si>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</si>
  <si>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</si>
  <si>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</si>
  <si>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</si>
  <si>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</si>
  <si>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</si>
  <si>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</si>
  <si>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</si>
  <si>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</si>
  <si>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</si>
  <si>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</si>
  <si>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</si>
  <si>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</si>
  <si>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</si>
  <si>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</si>
  <si>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</si>
  <si>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</si>
  <si>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</si>
  <si>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</si>
  <si>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</si>
  <si>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</si>
  <si>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</si>
  <si>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</si>
  <si>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</si>
  <si>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</si>
  <si>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</si>
  <si>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</si>
  <si>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</si>
  <si>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</si>
  <si>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</si>
  <si>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</si>
  <si>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</si>
  <si>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</si>
  <si>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</si>
  <si>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</si>
  <si>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</si>
  <si>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</si>
  <si>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</si>
  <si>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</si>
  <si>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</si>
  <si>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</si>
  <si>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</si>
  <si>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</si>
  <si>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</si>
  <si>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</si>
  <si>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</si>
  <si>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</si>
  <si>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</si>
  <si>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</si>
  <si>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</si>
  <si>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</si>
  <si>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</si>
  <si>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</si>
  <si>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</si>
  <si>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</si>
  <si>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</si>
  <si>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</si>
  <si>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</si>
  <si>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</si>
  <si>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</si>
  <si>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</si>
  <si>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</si>
  <si>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</si>
  <si>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</si>
  <si>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</si>
  <si>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</si>
  <si>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</si>
  <si>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</si>
  <si>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</si>
  <si>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</si>
  <si>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</si>
  <si>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</si>
  <si>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</si>
  <si>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</si>
  <si>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</si>
  <si>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</si>
  <si>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</si>
  <si>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</si>
  <si>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</si>
  <si>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</si>
  <si>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</si>
  <si>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</si>
  <si>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</si>
  <si>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</si>
  <si>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</si>
  <si>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</si>
  <si>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</si>
  <si>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</si>
  <si>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</si>
  <si>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</si>
  <si>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</si>
  <si>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</si>
  <si>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</si>
  <si>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</si>
  <si>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</si>
  <si>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</si>
  <si>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</si>
  <si>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</si>
  <si>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</si>
  <si>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</si>
  <si>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</si>
  <si>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</si>
  <si>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</si>
  <si>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</si>
  <si>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</si>
  <si>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</si>
  <si>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</si>
  <si>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</si>
  <si>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</si>
  <si>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</si>
  <si>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</si>
  <si>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</si>
  <si>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</si>
  <si>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</si>
  <si>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</si>
  <si>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</si>
  <si>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</si>
  <si>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</si>
  <si>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</si>
  <si>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</si>
  <si>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</si>
  <si>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</si>
  <si>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</si>
  <si>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</si>
  <si>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</si>
  <si>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</si>
  <si>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</si>
  <si>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</si>
  <si>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</si>
  <si>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</si>
  <si>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</si>
  <si>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</si>
  <si>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</si>
  <si>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</si>
  <si>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</si>
  <si>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</si>
  <si>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</si>
  <si>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</si>
  <si>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</si>
  <si>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</si>
  <si>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</si>
  <si>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</si>
  <si>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</si>
  <si>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</si>
  <si>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</si>
  <si>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</si>
  <si>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</si>
  <si>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</si>
  <si>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</si>
  <si>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</si>
  <si>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</si>
  <si>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</si>
  <si>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</si>
  <si>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</si>
  <si>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</si>
  <si>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</si>
  <si>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</si>
  <si>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</si>
  <si>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</si>
  <si>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</si>
  <si>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</si>
  <si>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</si>
  <si>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</si>
  <si>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</si>
  <si>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</si>
  <si>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</si>
  <si>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</si>
  <si>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</si>
  <si>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</si>
  <si>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</si>
  <si>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</si>
  <si>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</si>
  <si>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</si>
  <si>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</si>
  <si>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</si>
  <si>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</si>
  <si>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</si>
  <si>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</si>
  <si>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</si>
  <si>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</si>
  <si>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</si>
  <si>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</si>
  <si>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</si>
  <si>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</si>
  <si>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</si>
  <si>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</si>
  <si>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</si>
  <si>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</si>
  <si>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</si>
  <si>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</si>
  <si>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</si>
  <si>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</si>
  <si>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</si>
  <si>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</si>
  <si>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</si>
  <si>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</si>
  <si>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</si>
  <si>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</si>
  <si>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</si>
  <si>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</si>
  <si>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</si>
  <si>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</si>
  <si>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</si>
  <si>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</si>
  <si>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</si>
  <si>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</si>
  <si>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</si>
  <si>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</si>
  <si>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</si>
  <si>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</si>
  <si>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</si>
  <si>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</si>
  <si>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</si>
  <si>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</si>
  <si>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</si>
  <si>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</si>
  <si>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</si>
  <si>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</si>
  <si>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</si>
  <si>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</si>
  <si>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</si>
  <si>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</si>
  <si>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</si>
  <si>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</si>
  <si>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</si>
  <si>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</si>
  <si>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</si>
  <si>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</si>
  <si>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</si>
  <si>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</si>
  <si>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</si>
  <si>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</si>
  <si>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</si>
  <si>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</si>
  <si>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</si>
  <si>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</si>
  <si>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</si>
  <si>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</si>
  <si>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</si>
  <si>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</si>
  <si>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</si>
  <si>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</si>
  <si>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</si>
  <si>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</si>
  <si>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</si>
  <si>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</si>
  <si>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</si>
  <si>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</si>
  <si>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</si>
  <si>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</si>
  <si>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</si>
  <si>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</si>
  <si>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</si>
  <si>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</si>
  <si>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</si>
  <si>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</si>
  <si>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</si>
  <si>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</si>
  <si>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</si>
  <si>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</si>
  <si>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</si>
  <si>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</si>
  <si>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</si>
  <si>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</si>
  <si>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</si>
  <si>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</si>
  <si>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</si>
  <si>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</si>
  <si>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</si>
  <si>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</si>
  <si>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</si>
  <si>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</si>
  <si>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</si>
  <si>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</si>
  <si>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</si>
  <si>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</si>
  <si>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</si>
  <si>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</si>
  <si>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</si>
  <si>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</si>
  <si>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</si>
  <si>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</si>
  <si>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</si>
  <si>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</si>
  <si>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</si>
  <si>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</si>
  <si>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</si>
  <si>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</si>
  <si>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</si>
  <si>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</si>
  <si>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</si>
  <si>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</si>
  <si>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</si>
  <si>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</si>
  <si>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</si>
  <si>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</si>
  <si>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</si>
  <si>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</si>
  <si>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</si>
  <si>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</si>
  <si>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</si>
  <si>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</si>
  <si>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</si>
  <si>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</si>
  <si>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</si>
  <si>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</si>
  <si>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</si>
  <si>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</si>
  <si>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</si>
  <si>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</si>
  <si>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</si>
  <si>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</si>
  <si>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</si>
  <si>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</si>
  <si>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</si>
  <si>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</si>
  <si>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</si>
  <si>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</si>
  <si>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</si>
  <si>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</si>
  <si>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</si>
  <si>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</si>
  <si>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</si>
  <si>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</si>
  <si>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</si>
  <si>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</si>
  <si>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</si>
  <si>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</si>
  <si>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</si>
  <si>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</si>
  <si>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</si>
  <si>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</si>
  <si>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</si>
  <si>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</si>
  <si>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</si>
  <si>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</si>
  <si>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</si>
  <si>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</si>
  <si>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</si>
  <si>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</si>
  <si>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</si>
  <si>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</si>
  <si>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</si>
  <si>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</si>
  <si>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</si>
  <si>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</si>
  <si>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</si>
  <si>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</si>
  <si>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</si>
  <si>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</si>
  <si>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</si>
  <si>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</si>
  <si>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</si>
  <si>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</si>
  <si>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</si>
  <si>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</si>
  <si>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</si>
  <si>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</si>
  <si>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</si>
  <si>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</si>
  <si>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</si>
  <si>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</si>
  <si>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</si>
  <si>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</si>
  <si>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</si>
  <si>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</si>
  <si>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</si>
  <si>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</si>
  <si>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</si>
  <si>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</si>
  <si>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</si>
  <si>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</si>
  <si>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</si>
  <si>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</si>
  <si>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</si>
  <si>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</si>
  <si>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</si>
  <si>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</si>
  <si>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</si>
  <si>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</si>
  <si>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</si>
  <si>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</si>
  <si>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</si>
  <si>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</si>
  <si>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</si>
  <si>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</si>
  <si>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</si>
  <si>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</si>
  <si>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</si>
  <si>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</si>
  <si>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</si>
  <si>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</si>
  <si>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</si>
  <si>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</si>
  <si>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</si>
  <si>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</si>
  <si>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</si>
  <si>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</si>
  <si>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</si>
  <si>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</si>
  <si>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</si>
  <si>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</si>
  <si>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</si>
  <si>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</si>
  <si>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</si>
  <si>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</si>
  <si>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</si>
  <si>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</si>
  <si>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</si>
  <si>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</si>
  <si>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</si>
  <si>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</si>
  <si>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</si>
  <si>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</si>
  <si>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</si>
  <si>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</si>
  <si>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</si>
  <si>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</si>
  <si>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</si>
  <si>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</si>
  <si>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</si>
  <si>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</si>
  <si>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</si>
  <si>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</si>
  <si>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</si>
  <si>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</si>
  <si>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</si>
  <si>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</si>
  <si>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</si>
  <si>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</si>
  <si>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</si>
  <si>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</si>
  <si>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</si>
  <si>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</si>
  <si>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</si>
  <si>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</si>
  <si>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</si>
  <si>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</si>
  <si>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</si>
  <si>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</si>
  <si>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</si>
  <si>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</si>
  <si>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</si>
  <si>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</si>
  <si>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</si>
  <si>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</si>
  <si>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</si>
  <si>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</si>
  <si>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</si>
  <si>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</si>
  <si>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</si>
  <si>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</si>
  <si>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</si>
  <si>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</si>
  <si>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</si>
  <si>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</si>
  <si>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</si>
  <si>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</si>
  <si>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</si>
  <si>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</si>
  <si>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</si>
  <si>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</si>
  <si>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</si>
  <si>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</si>
  <si>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</si>
  <si>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</si>
  <si>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</si>
  <si>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</si>
  <si>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</si>
  <si>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</si>
  <si>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</si>
  <si>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</si>
  <si>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</si>
  <si>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</si>
  <si>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</si>
  <si>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</si>
  <si>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</si>
  <si>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</si>
  <si>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</si>
  <si>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</si>
  <si>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</si>
  <si>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</si>
  <si>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</si>
  <si>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</si>
  <si>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</si>
  <si>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</si>
  <si>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</si>
  <si>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</si>
  <si>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</si>
  <si>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</si>
  <si>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</si>
  <si>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</si>
  <si>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</si>
  <si>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</si>
  <si>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</si>
  <si>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</si>
  <si>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</si>
  <si>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</si>
  <si>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</si>
  <si>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</si>
  <si>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</si>
  <si>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</si>
  <si>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</si>
  <si>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</si>
  <si>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</si>
  <si>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</si>
  <si>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</si>
  <si>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</si>
  <si>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</si>
  <si>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</si>
  <si>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</si>
  <si>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</si>
  <si>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</si>
  <si>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</si>
  <si>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</si>
  <si>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</si>
  <si>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</si>
  <si>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</si>
  <si>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</si>
  <si>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</si>
  <si>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</si>
  <si>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</si>
  <si>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</si>
  <si>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</si>
  <si>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</si>
  <si>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</si>
  <si>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</si>
  <si>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</si>
  <si>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</si>
  <si>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</si>
  <si>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</si>
  <si>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</si>
  <si>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</si>
  <si>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</si>
  <si>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</si>
  <si>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</si>
  <si>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</si>
  <si>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</si>
  <si>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</si>
  <si>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</si>
  <si>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</si>
  <si>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</si>
  <si>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</si>
  <si>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</si>
  <si>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</si>
  <si>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</si>
  <si>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</si>
  <si>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</si>
  <si>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</si>
  <si>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</si>
  <si>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</si>
  <si>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</si>
  <si>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</si>
  <si>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</si>
  <si>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</si>
  <si>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</si>
  <si>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</si>
  <si>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</si>
  <si>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</si>
  <si>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</si>
  <si>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</si>
  <si>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</si>
  <si>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</si>
  <si>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</si>
  <si>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</si>
  <si>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</si>
  <si>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</si>
  <si>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</si>
  <si>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</si>
  <si>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</si>
  <si>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</si>
  <si>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</si>
  <si>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</si>
  <si>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</si>
  <si>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</si>
  <si>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</si>
  <si>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</si>
  <si>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</si>
  <si>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</si>
  <si>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</si>
  <si>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</si>
  <si>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</si>
  <si>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</si>
  <si>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</si>
  <si>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</si>
  <si>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</si>
  <si>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</si>
  <si>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</si>
  <si>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</si>
  <si>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</si>
  <si>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</si>
  <si>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</si>
  <si>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</si>
  <si>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</si>
  <si>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</si>
  <si>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</si>
  <si>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</si>
  <si>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</si>
  <si>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</si>
  <si>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</si>
  <si>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</si>
  <si>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</si>
  <si>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</si>
  <si>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</si>
  <si>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</si>
  <si>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</si>
  <si>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</si>
  <si>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</si>
  <si>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</si>
  <si>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</si>
  <si>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</si>
  <si>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</si>
  <si>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</si>
  <si>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</si>
  <si>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</si>
  <si>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</si>
  <si>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</si>
  <si>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</si>
  <si>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</si>
  <si>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</si>
  <si>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</si>
  <si>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</si>
  <si>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</si>
  <si>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</si>
  <si>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</si>
  <si>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</si>
  <si>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</si>
  <si>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</si>
  <si>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</si>
  <si>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</si>
  <si>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</si>
  <si>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</si>
  <si>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</si>
  <si>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</si>
  <si>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</si>
  <si>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</si>
  <si>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</si>
  <si>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</si>
  <si>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</si>
  <si>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</si>
  <si>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</si>
  <si>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</si>
  <si>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</si>
  <si>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</si>
  <si>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</si>
  <si>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</si>
  <si>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</si>
  <si>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</si>
  <si>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</si>
  <si>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</si>
  <si>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</si>
  <si>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</si>
  <si>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</si>
  <si>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</si>
  <si>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</si>
  <si>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</si>
  <si>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</si>
  <si>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</si>
  <si>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</si>
  <si>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</si>
  <si>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</si>
  <si>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</si>
  <si>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</si>
  <si>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</si>
  <si>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</si>
  <si>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</si>
  <si>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</si>
  <si>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</si>
  <si>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</si>
  <si>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</si>
  <si>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</si>
  <si>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</si>
  <si>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</si>
  <si>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</si>
  <si>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</si>
  <si>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</si>
  <si>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</si>
  <si>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</si>
  <si>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</si>
  <si>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</si>
  <si>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</si>
  <si>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</si>
  <si>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</si>
  <si>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</si>
  <si>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</si>
  <si>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</si>
  <si>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</si>
  <si>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</si>
  <si>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</si>
  <si>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</si>
  <si>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</si>
  <si>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</si>
  <si>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</si>
  <si>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</si>
  <si>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</si>
  <si>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</si>
  <si>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</si>
  <si>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</si>
  <si>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</si>
  <si>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</si>
  <si>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</si>
  <si>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</si>
  <si>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</si>
  <si>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</si>
  <si>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</si>
  <si>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</si>
  <si>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</si>
  <si>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</si>
  <si>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</si>
  <si>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</si>
  <si>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</si>
  <si>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</si>
  <si>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</si>
  <si>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</si>
  <si>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</si>
  <si>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</si>
  <si>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</si>
  <si>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</si>
  <si>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</si>
  <si>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</si>
  <si>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</si>
  <si>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</si>
  <si>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</si>
  <si>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</si>
  <si>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</si>
  <si>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</si>
  <si>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</si>
  <si>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</si>
  <si>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</si>
  <si>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</si>
  <si>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</si>
  <si>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</si>
  <si>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</si>
  <si>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</si>
  <si>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</si>
  <si>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</si>
  <si>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</si>
  <si>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</si>
  <si>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</si>
  <si>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</si>
  <si>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</si>
  <si>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</si>
  <si>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</si>
  <si>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</si>
  <si>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</si>
  <si>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</si>
  <si>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</si>
  <si>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</si>
  <si>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</si>
  <si>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</si>
  <si>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</si>
  <si>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</si>
  <si>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</si>
  <si>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</si>
  <si>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</si>
  <si>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</si>
  <si>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</si>
  <si>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</si>
  <si>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</si>
  <si>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</si>
  <si>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</si>
  <si>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</si>
  <si>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</si>
  <si>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</si>
  <si>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</si>
  <si>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</si>
  <si>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</si>
  <si>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</si>
  <si>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</si>
  <si>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</si>
  <si>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</si>
  <si>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</si>
  <si>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</si>
  <si>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</si>
  <si>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</si>
  <si>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</si>
  <si>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</si>
  <si>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</si>
  <si>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</si>
  <si>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</si>
  <si>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</si>
  <si>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</si>
  <si>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</si>
  <si>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</si>
  <si>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</si>
  <si>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</si>
  <si>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</si>
  <si>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</si>
  <si>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</si>
  <si>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</si>
  <si>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</si>
  <si>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</si>
  <si>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</si>
  <si>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</si>
  <si>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</si>
  <si>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</si>
  <si>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</si>
  <si>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</si>
  <si>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</si>
  <si>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</si>
  <si>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</si>
  <si>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</si>
  <si>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</si>
  <si>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</si>
  <si>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</si>
  <si>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</si>
  <si>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</si>
  <si>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</si>
  <si>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</si>
  <si>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</si>
  <si>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</si>
  <si>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</si>
  <si>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</si>
  <si>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</si>
  <si>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</si>
  <si>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</si>
  <si>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</si>
  <si>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</si>
  <si>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</si>
  <si>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</si>
  <si>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</si>
  <si>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</si>
  <si>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</si>
  <si>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</si>
  <si>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</si>
  <si>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</si>
  <si>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</si>
  <si>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</si>
  <si>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</si>
  <si>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</si>
  <si>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</si>
  <si>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</si>
  <si>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</si>
  <si>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</si>
  <si>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</si>
  <si>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</si>
  <si>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</si>
  <si>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</si>
  <si>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</si>
  <si>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</si>
  <si>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</si>
  <si>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</si>
  <si>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</si>
  <si>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</si>
  <si>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</si>
  <si>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</si>
  <si>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</si>
  <si>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</si>
  <si>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</si>
  <si>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</si>
  <si>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</si>
  <si>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</si>
  <si>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</si>
  <si>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</si>
  <si>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</si>
  <si>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</si>
  <si>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</si>
  <si>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</si>
  <si>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</si>
  <si>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</si>
  <si>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</si>
  <si>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</si>
  <si>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</si>
  <si>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</si>
  <si>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</si>
  <si>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</si>
  <si>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</si>
  <si>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</si>
  <si>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</si>
  <si>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</si>
  <si>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</si>
  <si>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</si>
  <si>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</si>
  <si>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</si>
  <si>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</si>
  <si>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</si>
  <si>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</si>
  <si>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</si>
  <si>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</si>
  <si>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</si>
  <si>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</si>
  <si>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</si>
  <si>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</si>
  <si>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</si>
  <si>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</si>
  <si>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</si>
  <si>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</si>
  <si>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</si>
  <si>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</si>
  <si>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</si>
  <si>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</si>
  <si>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</si>
  <si>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</si>
  <si>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</si>
  <si>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</si>
  <si>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</si>
  <si>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</si>
  <si>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</si>
  <si>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</si>
  <si>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</si>
  <si>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</si>
  <si>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</si>
  <si>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</si>
  <si>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</si>
  <si>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</si>
  <si>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</si>
  <si>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</si>
  <si>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</si>
  <si>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</si>
  <si>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</si>
  <si>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</si>
  <si>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</si>
  <si>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</si>
  <si>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</si>
  <si>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</si>
  <si>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</si>
  <si>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</si>
  <si>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</si>
  <si>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</si>
  <si>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</si>
  <si>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</si>
  <si>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</si>
  <si>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</si>
  <si>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</si>
  <si>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</si>
  <si>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</si>
  <si>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</si>
  <si>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</si>
  <si>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</si>
  <si>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</si>
  <si>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</si>
  <si>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</si>
  <si>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</si>
  <si>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</si>
  <si>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</si>
  <si>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</si>
  <si>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</si>
  <si>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</si>
  <si>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</si>
  <si>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</si>
  <si>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</si>
  <si>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</si>
  <si>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</si>
  <si>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</si>
  <si>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</si>
  <si>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</si>
  <si>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</si>
  <si>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</si>
  <si>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</si>
  <si>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</si>
  <si>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</si>
  <si>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</si>
  <si>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</si>
  <si>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</si>
  <si>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</si>
  <si>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</si>
  <si>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</si>
  <si>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</si>
  <si>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</si>
  <si>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</si>
  <si>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</si>
  <si>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</si>
  <si>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</si>
  <si>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</si>
  <si>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</si>
  <si>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</si>
  <si>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</si>
  <si>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</si>
  <si>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</si>
  <si>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</si>
  <si>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</si>
  <si>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</si>
  <si>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</si>
  <si>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</si>
  <si>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</si>
  <si>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</si>
  <si>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</si>
  <si>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</si>
  <si>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</si>
  <si>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</si>
  <si>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</si>
  <si>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</si>
  <si>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</si>
  <si>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</si>
  <si>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</si>
  <si>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</si>
  <si>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</si>
  <si>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</si>
  <si>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</si>
  <si>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</si>
  <si>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</si>
  <si>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</si>
  <si>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</si>
  <si>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</si>
  <si>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</si>
  <si>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</si>
  <si>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</si>
  <si>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</si>
  <si>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</si>
  <si>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</si>
  <si>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</si>
  <si>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</si>
  <si>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</si>
  <si>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</si>
  <si>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</si>
  <si>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</si>
  <si>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</si>
  <si>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</si>
  <si>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</si>
  <si>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</si>
  <si>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</si>
  <si>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</si>
  <si>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</si>
  <si>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</si>
  <si>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</si>
  <si>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</si>
  <si>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</si>
  <si>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</si>
  <si>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</si>
  <si>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</si>
  <si>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</si>
  <si>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</si>
  <si>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</si>
  <si>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</si>
  <si>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</si>
  <si>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</si>
  <si>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</si>
  <si>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</si>
  <si>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</si>
  <si>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</si>
  <si>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</si>
  <si>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</si>
  <si>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</si>
  <si>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</si>
  <si>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</si>
  <si>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</si>
  <si>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</si>
  <si>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</si>
  <si>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</si>
  <si>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</si>
  <si>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</si>
  <si>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</si>
  <si>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</si>
  <si>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</si>
  <si>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</si>
  <si>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</si>
  <si>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</si>
  <si>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</si>
  <si>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</si>
  <si>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</si>
  <si>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</si>
  <si>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</si>
  <si>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</si>
  <si>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</si>
  <si>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</si>
  <si>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</si>
  <si>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</si>
  <si>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</si>
  <si>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</si>
  <si>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</si>
  <si>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</si>
  <si>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</si>
  <si>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</si>
  <si>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</si>
  <si>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</si>
  <si>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</si>
  <si>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</si>
  <si>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</si>
  <si>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</si>
  <si>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</si>
  <si>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</si>
  <si>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</si>
  <si>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</si>
  <si>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</si>
  <si>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</si>
  <si>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</si>
  <si>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</si>
  <si>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</si>
  <si>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</si>
  <si>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</si>
  <si>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</si>
  <si>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</si>
  <si>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</si>
  <si>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</si>
  <si>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</si>
  <si>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</si>
  <si>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</si>
  <si>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</si>
  <si>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</si>
  <si>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</si>
  <si>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</si>
  <si>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</si>
  <si>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</si>
  <si>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</si>
  <si>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</si>
  <si>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</si>
  <si>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</si>
  <si>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</si>
  <si>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</si>
  <si>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</si>
  <si>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</si>
  <si>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</si>
  <si>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</si>
  <si>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</si>
  <si>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</si>
  <si>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</si>
  <si>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</si>
  <si>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</si>
  <si>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</si>
  <si>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</si>
  <si>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</si>
  <si>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</si>
  <si>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</si>
  <si>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</si>
  <si>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</si>
  <si>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</si>
  <si>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</si>
  <si>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</si>
  <si>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</si>
  <si>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</si>
  <si>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</si>
  <si>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</si>
  <si>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</si>
  <si>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</si>
  <si>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</si>
  <si>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</si>
  <si>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</si>
  <si>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</si>
  <si>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</si>
  <si>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</si>
  <si>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</si>
  <si>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</si>
  <si>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</si>
  <si>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</si>
  <si>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</si>
  <si>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</si>
  <si>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</si>
  <si>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</si>
  <si>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</si>
  <si>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</si>
  <si>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</si>
  <si>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</si>
  <si>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</si>
  <si>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</si>
  <si>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</si>
  <si>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</si>
  <si>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</si>
  <si>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</si>
  <si>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</si>
  <si>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</si>
  <si>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</si>
  <si>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</si>
  <si>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</si>
  <si>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</si>
  <si>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</si>
  <si>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</si>
  <si>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</si>
  <si>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</si>
  <si>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</si>
  <si>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</si>
  <si>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</si>
  <si>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</si>
  <si>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</si>
  <si>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</si>
  <si>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</si>
  <si>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</si>
  <si>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</si>
  <si>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</si>
  <si>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</si>
  <si>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</si>
  <si>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</si>
  <si>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</si>
  <si>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</si>
  <si>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</si>
  <si>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</si>
  <si>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</si>
  <si>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</si>
  <si>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</si>
  <si>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</si>
  <si>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</si>
  <si>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</si>
  <si>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</si>
  <si>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</si>
  <si>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</si>
  <si>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</si>
  <si>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</si>
  <si>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</si>
  <si>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</si>
  <si>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</si>
  <si>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</si>
  <si>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</si>
  <si>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</si>
  <si>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</si>
  <si>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</si>
  <si>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</si>
  <si>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</si>
  <si>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</si>
  <si>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</si>
  <si>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</si>
  <si>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</si>
  <si>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</si>
  <si>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</si>
  <si>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</si>
  <si>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</si>
  <si>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</si>
  <si>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</si>
  <si>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</si>
  <si>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</si>
  <si>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</si>
  <si>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</si>
  <si>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</si>
  <si>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</si>
  <si>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</si>
  <si>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</si>
  <si>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</si>
  <si>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</si>
  <si>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</si>
  <si>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</si>
  <si>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</si>
  <si>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</si>
  <si>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</si>
  <si>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</si>
  <si>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</si>
  <si>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</si>
  <si>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</si>
  <si>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</si>
  <si>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</si>
  <si>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</si>
  <si>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</si>
  <si>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</si>
  <si>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</si>
  <si>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</si>
  <si>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</si>
  <si>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</si>
  <si>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</si>
  <si>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</si>
  <si>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</si>
  <si>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</si>
  <si>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</si>
  <si>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</si>
  <si>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</si>
  <si>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</si>
  <si>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</si>
  <si>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</si>
  <si>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</si>
  <si>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</si>
  <si>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</si>
  <si>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</si>
  <si>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</si>
  <si>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</si>
  <si>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</si>
  <si>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</si>
  <si>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</si>
  <si>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</si>
  <si>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</si>
  <si>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</si>
  <si>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</si>
  <si>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</si>
  <si>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</si>
  <si>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</si>
  <si>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</si>
  <si>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</si>
  <si>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</si>
  <si>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</si>
  <si>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</si>
  <si>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</si>
  <si>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</si>
  <si>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</si>
  <si>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</si>
  <si>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</si>
  <si>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</si>
  <si>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</si>
  <si>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</si>
  <si>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</si>
  <si>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</si>
  <si>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</si>
  <si>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</si>
  <si>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</si>
  <si>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</si>
  <si>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</si>
  <si>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</si>
  <si>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</si>
  <si>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</si>
  <si>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</si>
  <si>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</si>
  <si>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</si>
  <si>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</si>
  <si>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</si>
  <si>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</si>
  <si>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</si>
  <si>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</si>
  <si>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</si>
  <si>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</si>
  <si>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</si>
  <si>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</si>
  <si>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</si>
  <si>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</si>
  <si>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</si>
  <si>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</si>
  <si>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</si>
  <si>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</si>
  <si>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</si>
  <si>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</si>
  <si>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</si>
  <si>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</si>
  <si>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</si>
  <si>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</si>
  <si>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</si>
  <si>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</si>
  <si>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</si>
  <si>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</si>
  <si>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</si>
  <si>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</si>
  <si>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</si>
  <si>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</si>
  <si>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Count of Outcome</t>
  </si>
  <si>
    <t>Parent Category</t>
  </si>
  <si>
    <t>Date Created Conversion</t>
  </si>
  <si>
    <t>Date Ended Conversion</t>
  </si>
  <si>
    <t>All</t>
  </si>
  <si>
    <t>Goal</t>
  </si>
  <si>
    <t>Number Successful</t>
  </si>
  <si>
    <t>Number Failed</t>
  </si>
  <si>
    <t>Number Canceled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</si>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</sst>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2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506895213477348E-2"/>
          <c:y val="0.1275424987460983"/>
          <c:w val="0.85968304338296464"/>
          <c:h val="0.7686163255567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0-4082-909B-18DD3866A2A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0-4082-909B-18DD3866A2A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40-4082-909B-18DD3866A2A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40-4082-909B-18DD3866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942656"/>
        <c:axId val="402946920"/>
      </c:barChart>
      <c:catAx>
        <c:axId val="40294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46920"/>
        <c:crosses val="autoZero"/>
        <c:auto val="1"/>
        <c:lblAlgn val="ctr"/>
        <c:lblOffset val="100"/>
        <c:noMultiLvlLbl val="0"/>
      </c:catAx>
      <c:valAx>
        <c:axId val="40294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4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894262563049001"/>
          <c:y val="0.42300498152016713"/>
          <c:w val="7.762095952703417E-2"/>
          <c:h val="0.202918985776128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33-48D7-AAB3-1E6D99116B6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33-48D7-AAB3-1E6D99116B6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33-48D7-AAB3-1E6D99116B6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33-48D7-AAB3-1E6D99116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942000"/>
        <c:axId val="402947576"/>
      </c:barChart>
      <c:catAx>
        <c:axId val="40294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47576"/>
        <c:crosses val="autoZero"/>
        <c:auto val="1"/>
        <c:lblAlgn val="ctr"/>
        <c:lblOffset val="100"/>
        <c:noMultiLvlLbl val="0"/>
      </c:catAx>
      <c:valAx>
        <c:axId val="40294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4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7-4A3A-987C-B071B5B297C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7-4A3A-987C-B071B5B297C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7-4A3A-987C-B071B5B2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405704"/>
        <c:axId val="620403080"/>
      </c:lineChart>
      <c:catAx>
        <c:axId val="62040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03080"/>
        <c:crosses val="autoZero"/>
        <c:auto val="1"/>
        <c:lblAlgn val="ctr"/>
        <c:lblOffset val="100"/>
        <c:noMultiLvlLbl val="0"/>
      </c:catAx>
      <c:valAx>
        <c:axId val="62040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0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2</xdr:row>
      <xdr:rowOff>19050</xdr:rowOff>
    </xdr:from>
    <xdr:to>
      <xdr:col>18</xdr:col>
      <xdr:colOff>247650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C5AFD-30CA-44ED-A387-97F45A9A3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19050</xdr:rowOff>
    </xdr:from>
    <xdr:to>
      <xdr:col>21</xdr:col>
      <xdr:colOff>266700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3DF41D-E9AB-49A5-89AA-B6541BDAD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13</xdr:row>
      <xdr:rowOff>109537</xdr:rowOff>
    </xdr:from>
    <xdr:to>
      <xdr:col>7</xdr:col>
      <xdr:colOff>1276349</xdr:colOff>
      <xdr:row>35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20A66-E852-490F-B32C-298EED7F1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3664.355226157408" createdVersion="6" refreshedVersion="6" minRefreshableVersion="3" recordCount="4115" xr:uid="{4435626C-9772-4798-9714-9B03B13F05DA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cer" refreshedDate="43664.679338194444" backgroundQuery="1" createdVersion="6" refreshedVersion="6" minRefreshableVersion="3" recordCount="0" supportSubquery="1" supportAdvancedDrill="1" xr:uid="{4C84C65B-890E-4083-8A37-B7F41CC03D54}">
  <cacheSource type="external" connectionId="1"/>
  <cacheFields count="4"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Range].[Date Created Conversion].[Date Created Conversion]" caption="Date Created Conversion" numFmtId="0" hierarchy="10" level="1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14:38:49"/>
        <d v="2017-02-13T21:48:10"/>
        <d v="2017-02-14T14:24:46"/>
        <d v="2017-02-14T17:01:01"/>
        <d v="2017-02-14T17:46:00"/>
        <d v="2017-02-15T13:10:42"/>
        <d v="2017-02-16T10:14:42"/>
        <d v="2017-02-17T11:01:32"/>
        <d v="2017-02-20T00:00:02"/>
        <d v="2017-02-24T14:00:03"/>
        <d v="2017-02-24T21:29:37"/>
        <d v="2017-02-27T16:49:11"/>
        <d v="2017-03-01T16:42:27"/>
        <d v="2017-03-06T18:01:30"/>
        <d v="2017-01-21T16:33:50" u="1"/>
        <d v="2017-01-27T00:58:54" u="1"/>
        <d v="2017-02-07T21:59:18" u="1"/>
        <d v="2017-02-08T02:54:44" u="1"/>
        <d v="2017-02-13T05:07:40" u="1"/>
        <d v="2017-02-14T19:49:01" u="1"/>
        <d v="2017-02-14T22:37:10" u="1"/>
        <d v="2017-02-17T12:18:59" u="1"/>
        <d v="2017-02-17T19:34:01" u="1"/>
        <d v="2017-02-19T06:29:20" u="1"/>
        <d v="2017-02-20T08:24:20" u="1"/>
        <d v="2017-02-21T20:41:54" u="1"/>
        <d v="2017-02-22T03:37:47" u="1"/>
        <d v="2017-02-22T06:00:23" u="1"/>
        <d v="2017-02-22T13:33:54" u="1"/>
        <d v="2017-02-23T11:05:54" u="1"/>
        <d v="2017-02-24T21:14:45" u="1"/>
        <d v="2017-02-25T16:04:34" u="1"/>
        <d v="2017-02-26T20:15:19" u="1"/>
        <d v="2017-02-28T00:32:11" u="1"/>
        <d v="2017-03-01T16:50:08" u="1"/>
        <d v="2017-03-02T01:40:11" u="1"/>
        <d v="2017-03-02T01:43:10" u="1"/>
        <d v="2017-03-02T04:59:20" u="1"/>
        <d v="2017-03-02T12:55:07" u="1"/>
        <d v="2017-03-02T16:22:46" u="1"/>
        <d v="2017-03-05T06:15:01" u="1"/>
        <d v="2017-03-06T17:16:59" u="1"/>
        <d v="2017-03-06T18:04:48" u="1"/>
        <d v="2017-03-06T19:14:37" u="1"/>
        <d v="2017-03-07T00:45:14" u="1"/>
        <d v="2017-03-07T10:20:42" u="1"/>
        <d v="2017-03-07T18:35:34" u="1"/>
        <d v="2017-03-08T01:07:25" u="1"/>
        <d v="2017-03-08T17:15:03" u="1"/>
        <d v="2017-03-09T13:54:05" u="1"/>
        <d v="2017-03-09T20:13:39" u="1"/>
        <d v="2017-03-09T22:05:12" u="1"/>
        <d v="2017-03-10T00:49:08" u="1"/>
        <d v="2017-03-10T12:49:54" u="1"/>
        <d v="2017-03-10T21:29:29" u="1"/>
        <d v="2017-03-11T00:47:28" u="1"/>
        <d v="2017-03-12T20:44:05" u="1"/>
        <d v="2017-03-13T03:38:41" u="1"/>
        <d v="2017-03-13T18:07:27" u="1"/>
        <d v="2017-03-13T21:14:29" u="1"/>
        <d v="2017-03-14T08:35:56" u="1"/>
        <d v="2017-03-14T15:21:56" u="1"/>
        <d v="2017-03-14T18:45:38" u="1"/>
        <d v="2017-03-15T15:30:07" u="1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09-05-17T03:55:13]"/>
            <x15:cachedUniqueName index="1" name="[Range].[Date Created Conversion].&amp;[2009-07-13T16:54:07]"/>
            <x15:cachedUniqueName index="2" name="[Range].[Date Created Conversion].&amp;[2009-08-18T21:29:28]"/>
            <x15:cachedUniqueName index="3" name="[Range].[Date Created Conversion].&amp;[2009-08-25T15:26:54]"/>
            <x15:cachedUniqueName index="4" name="[Range].[Date Created Conversion].&amp;[2009-09-12T01:21:59]"/>
            <x15:cachedUniqueName index="5" name="[Range].[Date Created Conversion].&amp;[2009-09-14T06:05:30]"/>
            <x15:cachedUniqueName index="6" name="[Range].[Date Created Conversion].&amp;[2009-09-14T21:38:02]"/>
            <x15:cachedUniqueName index="7" name="[Range].[Date Created Conversion].&amp;[2009-09-23T13:35:16]"/>
            <x15:cachedUniqueName index="8" name="[Range].[Date Created Conversion].&amp;[2009-09-23T17:24:10]"/>
            <x15:cachedUniqueName index="9" name="[Range].[Date Created Conversion].&amp;[2009-10-02T02:31:46]"/>
            <x15:cachedUniqueName index="10" name="[Range].[Date Created Conversion].&amp;[2009-10-16T22:02:00]"/>
            <x15:cachedUniqueName index="11" name="[Range].[Date Created Conversion].&amp;[2009-11-05T18:02:20]"/>
            <x15:cachedUniqueName index="12" name="[Range].[Date Created Conversion].&amp;[2009-11-06T20:07:09]"/>
            <x15:cachedUniqueName index="13" name="[Range].[Date Created Conversion].&amp;[2009-11-10T16:48:32]"/>
            <x15:cachedUniqueName index="14" name="[Range].[Date Created Conversion].&amp;[2010-01-14T13:00:49]"/>
            <x15:cachedUniqueName index="15" name="[Range].[Date Created Conversion].&amp;[2010-01-16T22:04:52]"/>
            <x15:cachedUniqueName index="16" name="[Range].[Date Created Conversion].&amp;[2010-01-20T10:11:47]"/>
            <x15:cachedUniqueName index="17" name="[Range].[Date Created Conversion].&amp;[2010-01-27T04:11:47]"/>
            <x15:cachedUniqueName index="18" name="[Range].[Date Created Conversion].&amp;[2010-02-04T07:45:59]"/>
            <x15:cachedUniqueName index="19" name="[Range].[Date Created Conversion].&amp;[2010-02-06T22:03:26]"/>
            <x15:cachedUniqueName index="20" name="[Range].[Date Created Conversion].&amp;[2010-02-26T21:36:31]"/>
            <x15:cachedUniqueName index="21" name="[Range].[Date Created Conversion].&amp;[2010-03-10T21:15:51]"/>
            <x15:cachedUniqueName index="22" name="[Range].[Date Created Conversion].&amp;[2010-03-11T20:02:24]"/>
            <x15:cachedUniqueName index="23" name="[Range].[Date Created Conversion].&amp;[2010-03-13T05:48:38]"/>
            <x15:cachedUniqueName index="24" name="[Range].[Date Created Conversion].&amp;[2010-03-17T10:48:29]"/>
            <x15:cachedUniqueName index="25" name="[Range].[Date Created Conversion].&amp;[2010-03-18T17:52:16]"/>
            <x15:cachedUniqueName index="26" name="[Range].[Date Created Conversion].&amp;[2010-03-29T15:54:18]"/>
            <x15:cachedUniqueName index="27" name="[Range].[Date Created Conversion].&amp;[2010-03-30T05:53:50]"/>
            <x15:cachedUniqueName index="28" name="[Range].[Date Created Conversion].&amp;[2010-04-06T17:52:59]"/>
            <x15:cachedUniqueName index="29" name="[Range].[Date Created Conversion].&amp;[2010-04-23T19:28:34]"/>
            <x15:cachedUniqueName index="30" name="[Range].[Date Created Conversion].&amp;[2010-05-01T05:45:32]"/>
            <x15:cachedUniqueName index="31" name="[Range].[Date Created Conversion].&amp;[2010-05-06T04:48:03]"/>
            <x15:cachedUniqueName index="32" name="[Range].[Date Created Conversion].&amp;[2010-05-12T06:54:15]"/>
            <x15:cachedUniqueName index="33" name="[Range].[Date Created Conversion].&amp;[2010-05-14T21:58:26]"/>
            <x15:cachedUniqueName index="34" name="[Range].[Date Created Conversion].&amp;[2010-05-15T22:19:59]"/>
            <x15:cachedUniqueName index="35" name="[Range].[Date Created Conversion].&amp;[2010-05-24T12:56:43]"/>
            <x15:cachedUniqueName index="36" name="[Range].[Date Created Conversion].&amp;[2010-05-26T15:54:01]"/>
            <x15:cachedUniqueName index="37" name="[Range].[Date Created Conversion].&amp;[2010-06-01T18:07:59]"/>
            <x15:cachedUniqueName index="38" name="[Range].[Date Created Conversion].&amp;[2010-06-03T21:16:52]"/>
            <x15:cachedUniqueName index="39" name="[Range].[Date Created Conversion].&amp;[2010-06-03T22:10:20]"/>
            <x15:cachedUniqueName index="40" name="[Range].[Date Created Conversion].&amp;[2010-06-06T19:09:14]"/>
            <x15:cachedUniqueName index="41" name="[Range].[Date Created Conversion].&amp;[2010-06-09T00:28:50]"/>
            <x15:cachedUniqueName index="42" name="[Range].[Date Created Conversion].&amp;[2010-06-11T19:14:15]"/>
            <x15:cachedUniqueName index="43" name="[Range].[Date Created Conversion].&amp;[2010-06-14T02:01:34]"/>
            <x15:cachedUniqueName index="44" name="[Range].[Date Created Conversion].&amp;[2010-06-18T03:00:52]"/>
            <x15:cachedUniqueName index="45" name="[Range].[Date Created Conversion].&amp;[2010-06-18T20:06:26]"/>
            <x15:cachedUniqueName index="46" name="[Range].[Date Created Conversion].&amp;[2010-06-25T02:46:20]"/>
            <x15:cachedUniqueName index="47" name="[Range].[Date Created Conversion].&amp;[2010-06-26T00:35:56]"/>
            <x15:cachedUniqueName index="48" name="[Range].[Date Created Conversion].&amp;[2010-06-28T05:28:14]"/>
            <x15:cachedUniqueName index="49" name="[Range].[Date Created Conversion].&amp;[2010-07-19T21:26:13]"/>
            <x15:cachedUniqueName index="50" name="[Range].[Date Created Conversion].&amp;[2010-07-20T05:32:35]"/>
            <x15:cachedUniqueName index="51" name="[Range].[Date Created Conversion].&amp;[2010-07-20T18:38:04]"/>
            <x15:cachedUniqueName index="52" name="[Range].[Date Created Conversion].&amp;[2010-08-05T17:09:12]"/>
            <x15:cachedUniqueName index="53" name="[Range].[Date Created Conversion].&amp;[2010-08-09T01:34:51]"/>
            <x15:cachedUniqueName index="54" name="[Range].[Date Created Conversion].&amp;[2010-08-27T00:16:16]"/>
            <x15:cachedUniqueName index="55" name="[Range].[Date Created Conversion].&amp;[2010-09-08T20:04:28]"/>
            <x15:cachedUniqueName index="56" name="[Range].[Date Created Conversion].&amp;[2010-09-09T14:30:14]"/>
            <x15:cachedUniqueName index="57" name="[Range].[Date Created Conversion].&amp;[2010-09-10T03:03:49]"/>
            <x15:cachedUniqueName index="58" name="[Range].[Date Created Conversion].&amp;[2010-09-13T20:28:54]"/>
            <x15:cachedUniqueName index="59" name="[Range].[Date Created Conversion].&amp;[2010-09-15T16:25:05]"/>
            <x15:cachedUniqueName index="60" name="[Range].[Date Created Conversion].&amp;[2010-10-05T22:54:16]"/>
            <x15:cachedUniqueName index="61" name="[Range].[Date Created Conversion].&amp;[2010-10-07T19:34:30]"/>
            <x15:cachedUniqueName index="62" name="[Range].[Date Created Conversion].&amp;[2010-10-13T00:40:35]"/>
            <x15:cachedUniqueName index="63" name="[Range].[Date Created Conversion].&amp;[2010-10-14T15:43:35]"/>
            <x15:cachedUniqueName index="64" name="[Range].[Date Created Conversion].&amp;[2010-10-18T05:24:20]"/>
            <x15:cachedUniqueName index="65" name="[Range].[Date Created Conversion].&amp;[2010-10-27T06:20:03]"/>
            <x15:cachedUniqueName index="66" name="[Range].[Date Created Conversion].&amp;[2010-10-29T08:43:25]"/>
            <x15:cachedUniqueName index="67" name="[Range].[Date Created Conversion].&amp;[2010-11-05T14:54:46]"/>
            <x15:cachedUniqueName index="68" name="[Range].[Date Created Conversion].&amp;[2010-11-20T19:34:51]"/>
            <x15:cachedUniqueName index="69" name="[Range].[Date Created Conversion].&amp;[2010-11-23T03:08:53]"/>
            <x15:cachedUniqueName index="70" name="[Range].[Date Created Conversion].&amp;[2010-11-23T05:35:24]"/>
            <x15:cachedUniqueName index="71" name="[Range].[Date Created Conversion].&amp;[2010-11-25T05:45:26]"/>
            <x15:cachedUniqueName index="72" name="[Range].[Date Created Conversion].&amp;[2010-12-01T18:10:54]"/>
            <x15:cachedUniqueName index="73" name="[Range].[Date Created Conversion].&amp;[2010-12-02T02:34:58]"/>
            <x15:cachedUniqueName index="74" name="[Range].[Date Created Conversion].&amp;[2010-12-04T02:06:11]"/>
            <x15:cachedUniqueName index="75" name="[Range].[Date Created Conversion].&amp;[2010-12-14T08:51:37]"/>
            <x15:cachedUniqueName index="76" name="[Range].[Date Created Conversion].&amp;[2010-12-19T21:17:07]"/>
            <x15:cachedUniqueName index="77" name="[Range].[Date Created Conversion].&amp;[2010-12-24T02:40:38]"/>
            <x15:cachedUniqueName index="78" name="[Range].[Date Created Conversion].&amp;[2010-12-30T20:08:34]"/>
            <x15:cachedUniqueName index="79" name="[Range].[Date Created Conversion].&amp;[2011-01-12T05:57:08]"/>
            <x15:cachedUniqueName index="80" name="[Range].[Date Created Conversion].&amp;[2011-01-12T07:44:38]"/>
            <x15:cachedUniqueName index="81" name="[Range].[Date Created Conversion].&amp;[2011-01-12T07:49:21]"/>
            <x15:cachedUniqueName index="82" name="[Range].[Date Created Conversion].&amp;[2011-01-14T10:18:49]"/>
            <x15:cachedUniqueName index="83" name="[Range].[Date Created Conversion].&amp;[2011-01-21T01:56:41]"/>
            <x15:cachedUniqueName index="84" name="[Range].[Date Created Conversion].&amp;[2011-01-21T15:35:13]"/>
            <x15:cachedUniqueName index="85" name="[Range].[Date Created Conversion].&amp;[2011-01-21T23:52:34]"/>
            <x15:cachedUniqueName index="86" name="[Range].[Date Created Conversion].&amp;[2011-01-22T00:46:49]"/>
            <x15:cachedUniqueName index="87" name="[Range].[Date Created Conversion].&amp;[2011-01-24T16:40:10]"/>
            <x15:cachedUniqueName index="88" name="[Range].[Date Created Conversion].&amp;[2011-01-24T19:48:47]"/>
            <x15:cachedUniqueName index="89" name="[Range].[Date Created Conversion].&amp;[2011-01-25T23:20:30]"/>
            <x15:cachedUniqueName index="90" name="[Range].[Date Created Conversion].&amp;[2011-01-27T00:37:10]"/>
            <x15:cachedUniqueName index="91" name="[Range].[Date Created Conversion].&amp;[2011-02-02T12:57:07]"/>
            <x15:cachedUniqueName index="92" name="[Range].[Date Created Conversion].&amp;[2011-02-11T19:07:25]"/>
            <x15:cachedUniqueName index="93" name="[Range].[Date Created Conversion].&amp;[2011-02-13T02:03:10]"/>
            <x15:cachedUniqueName index="94" name="[Range].[Date Created Conversion].&amp;[2011-02-13T18:09:44]"/>
            <x15:cachedUniqueName index="95" name="[Range].[Date Created Conversion].&amp;[2011-02-14T12:38:02]"/>
            <x15:cachedUniqueName index="96" name="[Range].[Date Created Conversion].&amp;[2011-02-16T18:24:19]"/>
            <x15:cachedUniqueName index="97" name="[Range].[Date Created Conversion].&amp;[2011-02-18T16:54:42]"/>
            <x15:cachedUniqueName index="98" name="[Range].[Date Created Conversion].&amp;[2011-02-21T11:55:55]"/>
            <x15:cachedUniqueName index="99" name="[Range].[Date Created Conversion].&amp;[2011-03-10T16:41:06]"/>
            <x15:cachedUniqueName index="100" name="[Range].[Date Created Conversion].&amp;[2011-03-17T02:19:59]"/>
            <x15:cachedUniqueName index="101" name="[Range].[Date Created Conversion].&amp;[2011-03-17T09:39:24]"/>
            <x15:cachedUniqueName index="102" name="[Range].[Date Created Conversion].&amp;[2011-03-22T04:21:13]"/>
            <x15:cachedUniqueName index="103" name="[Range].[Date Created Conversion].&amp;[2011-03-23T21:37:00]"/>
            <x15:cachedUniqueName index="104" name="[Range].[Date Created Conversion].&amp;[2011-03-24T20:01:36]"/>
            <x15:cachedUniqueName index="105" name="[Range].[Date Created Conversion].&amp;[2011-03-24T23:02:18]"/>
            <x15:cachedUniqueName index="106" name="[Range].[Date Created Conversion].&amp;[2011-03-30T22:36:25]"/>
            <x15:cachedUniqueName index="107" name="[Range].[Date Created Conversion].&amp;[2011-03-31T03:42:17]"/>
            <x15:cachedUniqueName index="108" name="[Range].[Date Created Conversion].&amp;[2011-04-02T23:34:47]"/>
            <x15:cachedUniqueName index="109" name="[Range].[Date Created Conversion].&amp;[2011-04-03T16:10:25]"/>
            <x15:cachedUniqueName index="110" name="[Range].[Date Created Conversion].&amp;[2011-04-04T20:47:50]"/>
            <x15:cachedUniqueName index="111" name="[Range].[Date Created Conversion].&amp;[2011-04-05T02:13:53]"/>
            <x15:cachedUniqueName index="112" name="[Range].[Date Created Conversion].&amp;[2011-04-05T03:53:57]"/>
            <x15:cachedUniqueName index="113" name="[Range].[Date Created Conversion].&amp;[2011-04-05T19:52:20]"/>
            <x15:cachedUniqueName index="114" name="[Range].[Date Created Conversion].&amp;[2011-04-05T20:50:48]"/>
            <x15:cachedUniqueName index="115" name="[Range].[Date Created Conversion].&amp;[2011-04-11T03:49:20]"/>
            <x15:cachedUniqueName index="116" name="[Range].[Date Created Conversion].&amp;[2011-04-13T00:20:49]"/>
            <x15:cachedUniqueName index="117" name="[Range].[Date Created Conversion].&amp;[2011-04-13T02:22:42]"/>
            <x15:cachedUniqueName index="118" name="[Range].[Date Created Conversion].&amp;[2011-04-15T18:11:26]"/>
            <x15:cachedUniqueName index="119" name="[Range].[Date Created Conversion].&amp;[2011-04-25T04:33:21]"/>
            <x15:cachedUniqueName index="120" name="[Range].[Date Created Conversion].&amp;[2011-04-30T02:04:48]"/>
            <x15:cachedUniqueName index="121" name="[Range].[Date Created Conversion].&amp;[2011-05-02T22:47:58]"/>
            <x15:cachedUniqueName index="122" name="[Range].[Date Created Conversion].&amp;[2011-05-03T23:21:54]"/>
            <x15:cachedUniqueName index="123" name="[Range].[Date Created Conversion].&amp;[2011-05-05T19:33:10]"/>
            <x15:cachedUniqueName index="124" name="[Range].[Date Created Conversion].&amp;[2011-05-07T12:10:33]"/>
            <x15:cachedUniqueName index="125" name="[Range].[Date Created Conversion].&amp;[2011-05-08T15:18:01]"/>
            <x15:cachedUniqueName index="126" name="[Range].[Date Created Conversion].&amp;[2011-05-08T21:06:11]"/>
            <x15:cachedUniqueName index="127" name="[Range].[Date Created Conversion].&amp;[2011-05-09T17:31:01]"/>
            <x15:cachedUniqueName index="128" name="[Range].[Date Created Conversion].&amp;[2011-05-12T17:02:24]"/>
            <x15:cachedUniqueName index="129" name="[Range].[Date Created Conversion].&amp;[2011-05-16T17:50:01]"/>
            <x15:cachedUniqueName index="130" name="[Range].[Date Created Conversion].&amp;[2011-05-19T01:14:26]"/>
            <x15:cachedUniqueName index="131" name="[Range].[Date Created Conversion].&amp;[2011-05-19T21:14:06]"/>
            <x15:cachedUniqueName index="132" name="[Range].[Date Created Conversion].&amp;[2011-05-24T00:31:06]"/>
            <x15:cachedUniqueName index="133" name="[Range].[Date Created Conversion].&amp;[2011-05-24T06:51:37]"/>
            <x15:cachedUniqueName index="134" name="[Range].[Date Created Conversion].&amp;[2011-05-25T00:35:27]"/>
            <x15:cachedUniqueName index="135" name="[Range].[Date Created Conversion].&amp;[2011-05-26T13:42:03]"/>
            <x15:cachedUniqueName index="136" name="[Range].[Date Created Conversion].&amp;[2011-05-27T19:45:12]"/>
            <x15:cachedUniqueName index="137" name="[Range].[Date Created Conversion].&amp;[2011-05-28T18:54:48]"/>
            <x15:cachedUniqueName index="138" name="[Range].[Date Created Conversion].&amp;[2011-05-31T15:19:23]"/>
            <x15:cachedUniqueName index="139" name="[Range].[Date Created Conversion].&amp;[2011-06-01T19:05:20]"/>
            <x15:cachedUniqueName index="140" name="[Range].[Date Created Conversion].&amp;[2011-06-02T15:34:15]"/>
            <x15:cachedUniqueName index="141" name="[Range].[Date Created Conversion].&amp;[2011-06-03T11:57:46]"/>
            <x15:cachedUniqueName index="142" name="[Range].[Date Created Conversion].&amp;[2011-06-07T04:42:01]"/>
            <x15:cachedUniqueName index="143" name="[Range].[Date Created Conversion].&amp;[2011-06-09T04:43:45]"/>
            <x15:cachedUniqueName index="144" name="[Range].[Date Created Conversion].&amp;[2011-06-09T05:37:31]"/>
            <x15:cachedUniqueName index="145" name="[Range].[Date Created Conversion].&amp;[2011-06-11T03:02:21]"/>
            <x15:cachedUniqueName index="146" name="[Range].[Date Created Conversion].&amp;[2011-06-12T03:14:42]"/>
            <x15:cachedUniqueName index="147" name="[Range].[Date Created Conversion].&amp;[2011-06-12T07:08:19]"/>
            <x15:cachedUniqueName index="148" name="[Range].[Date Created Conversion].&amp;[2011-06-16T17:32:54]"/>
            <x15:cachedUniqueName index="149" name="[Range].[Date Created Conversion].&amp;[2011-06-17T18:46:23]"/>
            <x15:cachedUniqueName index="150" name="[Range].[Date Created Conversion].&amp;[2011-06-19T15:07:55]"/>
            <x15:cachedUniqueName index="151" name="[Range].[Date Created Conversion].&amp;[2011-06-24T07:27:21]"/>
            <x15:cachedUniqueName index="152" name="[Range].[Date Created Conversion].&amp;[2011-06-24T20:08:56]"/>
            <x15:cachedUniqueName index="153" name="[Range].[Date Created Conversion].&amp;[2011-06-29T01:17:16]"/>
            <x15:cachedUniqueName index="154" name="[Range].[Date Created Conversion].&amp;[2011-06-29T01:39:05]"/>
            <x15:cachedUniqueName index="155" name="[Range].[Date Created Conversion].&amp;[2011-07-06T02:32:06]"/>
            <x15:cachedUniqueName index="156" name="[Range].[Date Created Conversion].&amp;[2011-07-06T21:05:38]"/>
            <x15:cachedUniqueName index="157" name="[Range].[Date Created Conversion].&amp;[2011-07-06T21:30:45]"/>
            <x15:cachedUniqueName index="158" name="[Range].[Date Created Conversion].&amp;[2011-07-07T14:38:56]"/>
            <x15:cachedUniqueName index="159" name="[Range].[Date Created Conversion].&amp;[2011-07-07T20:05:57]"/>
            <x15:cachedUniqueName index="160" name="[Range].[Date Created Conversion].&amp;[2011-07-08T20:12:50]"/>
            <x15:cachedUniqueName index="161" name="[Range].[Date Created Conversion].&amp;[2011-07-12T02:45:37]"/>
            <x15:cachedUniqueName index="162" name="[Range].[Date Created Conversion].&amp;[2011-07-12T16:01:58]"/>
            <x15:cachedUniqueName index="163" name="[Range].[Date Created Conversion].&amp;[2011-07-15T01:39:46]"/>
            <x15:cachedUniqueName index="164" name="[Range].[Date Created Conversion].&amp;[2011-07-23T00:18:33]"/>
            <x15:cachedUniqueName index="165" name="[Range].[Date Created Conversion].&amp;[2011-07-26T08:10:54]"/>
            <x15:cachedUniqueName index="166" name="[Range].[Date Created Conversion].&amp;[2011-07-26T17:02:33]"/>
            <x15:cachedUniqueName index="167" name="[Range].[Date Created Conversion].&amp;[2011-07-27T18:04:45]"/>
            <x15:cachedUniqueName index="168" name="[Range].[Date Created Conversion].&amp;[2011-07-27T19:32:47]"/>
            <x15:cachedUniqueName index="169" name="[Range].[Date Created Conversion].&amp;[2011-07-28T18:57:11]"/>
            <x15:cachedUniqueName index="170" name="[Range].[Date Created Conversion].&amp;[2011-07-29T18:12:08]"/>
            <x15:cachedUniqueName index="171" name="[Range].[Date Created Conversion].&amp;[2011-07-30T17:30:08]"/>
            <x15:cachedUniqueName index="172" name="[Range].[Date Created Conversion].&amp;[2011-08-02T21:20:31]"/>
            <x15:cachedUniqueName index="173" name="[Range].[Date Created Conversion].&amp;[2011-08-03T17:36:13]"/>
            <x15:cachedUniqueName index="174" name="[Range].[Date Created Conversion].&amp;[2011-08-04T20:39:10]"/>
            <x15:cachedUniqueName index="175" name="[Range].[Date Created Conversion].&amp;[2011-08-06T14:30:22]"/>
            <x15:cachedUniqueName index="176" name="[Range].[Date Created Conversion].&amp;[2011-08-08T16:35:39]"/>
            <x15:cachedUniqueName index="177" name="[Range].[Date Created Conversion].&amp;[2011-08-08T16:58:52]"/>
            <x15:cachedUniqueName index="178" name="[Range].[Date Created Conversion].&amp;[2011-08-08T17:12:51]"/>
            <x15:cachedUniqueName index="179" name="[Range].[Date Created Conversion].&amp;[2011-08-09T04:54:18]"/>
            <x15:cachedUniqueName index="180" name="[Range].[Date Created Conversion].&amp;[2011-08-10T21:02:43]"/>
            <x15:cachedUniqueName index="181" name="[Range].[Date Created Conversion].&amp;[2011-08-11T01:00:22]"/>
            <x15:cachedUniqueName index="182" name="[Range].[Date Created Conversion].&amp;[2011-08-12T04:37:03]"/>
            <x15:cachedUniqueName index="183" name="[Range].[Date Created Conversion].&amp;[2011-08-16T22:00:03]"/>
            <x15:cachedUniqueName index="184" name="[Range].[Date Created Conversion].&amp;[2011-08-17T20:22:12]"/>
            <x15:cachedUniqueName index="185" name="[Range].[Date Created Conversion].&amp;[2011-08-23T18:28:49]"/>
            <x15:cachedUniqueName index="186" name="[Range].[Date Created Conversion].&amp;[2011-08-24T03:00:37]"/>
            <x15:cachedUniqueName index="187" name="[Range].[Date Created Conversion].&amp;[2011-08-27T03:58:22]"/>
            <x15:cachedUniqueName index="188" name="[Range].[Date Created Conversion].&amp;[2011-08-29T00:18:17]"/>
            <x15:cachedUniqueName index="189" name="[Range].[Date Created Conversion].&amp;[2011-08-30T16:12:01]"/>
            <x15:cachedUniqueName index="190" name="[Range].[Date Created Conversion].&amp;[2011-08-31T04:30:25]"/>
            <x15:cachedUniqueName index="191" name="[Range].[Date Created Conversion].&amp;[2011-09-02T07:08:37]"/>
            <x15:cachedUniqueName index="192" name="[Range].[Date Created Conversion].&amp;[2011-09-02T18:52:37]"/>
            <x15:cachedUniqueName index="193" name="[Range].[Date Created Conversion].&amp;[2011-09-07T23:57:59]"/>
            <x15:cachedUniqueName index="194" name="[Range].[Date Created Conversion].&amp;[2011-09-09T17:07:13]"/>
            <x15:cachedUniqueName index="195" name="[Range].[Date Created Conversion].&amp;[2011-09-09T19:41:01]"/>
            <x15:cachedUniqueName index="196" name="[Range].[Date Created Conversion].&amp;[2011-09-10T00:01:49]"/>
            <x15:cachedUniqueName index="197" name="[Range].[Date Created Conversion].&amp;[2011-09-13T20:56:40]"/>
            <x15:cachedUniqueName index="198" name="[Range].[Date Created Conversion].&amp;[2011-09-14T15:22:07]"/>
            <x15:cachedUniqueName index="199" name="[Range].[Date Created Conversion].&amp;[2011-09-16T17:35:40]"/>
            <x15:cachedUniqueName index="200" name="[Range].[Date Created Conversion].&amp;[2011-09-16T23:09:01]"/>
            <x15:cachedUniqueName index="201" name="[Range].[Date Created Conversion].&amp;[2011-09-20T20:54:10]"/>
            <x15:cachedUniqueName index="202" name="[Range].[Date Created Conversion].&amp;[2011-09-23T03:39:38]"/>
            <x15:cachedUniqueName index="203" name="[Range].[Date Created Conversion].&amp;[2011-09-25T02:53:16]"/>
            <x15:cachedUniqueName index="204" name="[Range].[Date Created Conversion].&amp;[2011-09-26T19:16:39]"/>
            <x15:cachedUniqueName index="205" name="[Range].[Date Created Conversion].&amp;[2011-10-02T14:02:15]"/>
            <x15:cachedUniqueName index="206" name="[Range].[Date Created Conversion].&amp;[2011-10-05T04:23:43]"/>
            <x15:cachedUniqueName index="207" name="[Range].[Date Created Conversion].&amp;[2011-10-13T20:58:04]"/>
            <x15:cachedUniqueName index="208" name="[Range].[Date Created Conversion].&amp;[2011-10-17T04:48:41]"/>
            <x15:cachedUniqueName index="209" name="[Range].[Date Created Conversion].&amp;[2011-10-17T15:11:48]"/>
            <x15:cachedUniqueName index="210" name="[Range].[Date Created Conversion].&amp;[2011-10-22T01:02:29]"/>
            <x15:cachedUniqueName index="211" name="[Range].[Date Created Conversion].&amp;[2011-10-24T14:46:44]"/>
            <x15:cachedUniqueName index="212" name="[Range].[Date Created Conversion].&amp;[2011-10-28T16:35:58]"/>
            <x15:cachedUniqueName index="213" name="[Range].[Date Created Conversion].&amp;[2011-10-29T01:13:16]"/>
            <x15:cachedUniqueName index="214" name="[Range].[Date Created Conversion].&amp;[2011-10-29T03:35:39]"/>
            <x15:cachedUniqueName index="215" name="[Range].[Date Created Conversion].&amp;[2011-10-31T04:06:16]"/>
            <x15:cachedUniqueName index="216" name="[Range].[Date Created Conversion].&amp;[2011-11-01T04:45:36]"/>
            <x15:cachedUniqueName index="217" name="[Range].[Date Created Conversion].&amp;[2011-11-03T02:39:56]"/>
            <x15:cachedUniqueName index="218" name="[Range].[Date Created Conversion].&amp;[2011-11-05T21:21:10]"/>
            <x15:cachedUniqueName index="219" name="[Range].[Date Created Conversion].&amp;[2011-11-07T17:53:11]"/>
            <x15:cachedUniqueName index="220" name="[Range].[Date Created Conversion].&amp;[2011-11-08T18:21:44]"/>
            <x15:cachedUniqueName index="221" name="[Range].[Date Created Conversion].&amp;[2011-11-11T18:17:29]"/>
            <x15:cachedUniqueName index="222" name="[Range].[Date Created Conversion].&amp;[2011-11-13T16:05:32]"/>
            <x15:cachedUniqueName index="223" name="[Range].[Date Created Conversion].&amp;[2011-11-14T06:34:48]"/>
            <x15:cachedUniqueName index="224" name="[Range].[Date Created Conversion].&amp;[2011-11-15T11:49:50]"/>
            <x15:cachedUniqueName index="225" name="[Range].[Date Created Conversion].&amp;[2011-11-16T00:19:14]"/>
            <x15:cachedUniqueName index="226" name="[Range].[Date Created Conversion].&amp;[2011-11-16T01:26:35]"/>
            <x15:cachedUniqueName index="227" name="[Range].[Date Created Conversion].&amp;[2011-11-18T01:00:51]"/>
            <x15:cachedUniqueName index="228" name="[Range].[Date Created Conversion].&amp;[2011-11-18T20:48:41]"/>
            <x15:cachedUniqueName index="229" name="[Range].[Date Created Conversion].&amp;[2011-11-21T05:16:32]"/>
            <x15:cachedUniqueName index="230" name="[Range].[Date Created Conversion].&amp;[2011-11-22T16:12:15]"/>
            <x15:cachedUniqueName index="231" name="[Range].[Date Created Conversion].&amp;[2011-11-23T18:35:09]"/>
            <x15:cachedUniqueName index="232" name="[Range].[Date Created Conversion].&amp;[2011-11-29T04:04:19]"/>
            <x15:cachedUniqueName index="233" name="[Range].[Date Created Conversion].&amp;[2011-11-30T06:01:26]"/>
            <x15:cachedUniqueName index="234" name="[Range].[Date Created Conversion].&amp;[2011-12-01T18:11:50]"/>
            <x15:cachedUniqueName index="235" name="[Range].[Date Created Conversion].&amp;[2011-12-02T19:05:47]"/>
            <x15:cachedUniqueName index="236" name="[Range].[Date Created Conversion].&amp;[2011-12-05T11:33:36]"/>
            <x15:cachedUniqueName index="237" name="[Range].[Date Created Conversion].&amp;[2011-12-06T00:34:49]"/>
            <x15:cachedUniqueName index="238" name="[Range].[Date Created Conversion].&amp;[2011-12-06T22:47:01]"/>
            <x15:cachedUniqueName index="239" name="[Range].[Date Created Conversion].&amp;[2011-12-06T23:06:07]"/>
            <x15:cachedUniqueName index="240" name="[Range].[Date Created Conversion].&amp;[2011-12-07T01:36:01]"/>
            <x15:cachedUniqueName index="241" name="[Range].[Date Created Conversion].&amp;[2011-12-15T03:35:14]"/>
            <x15:cachedUniqueName index="242" name="[Range].[Date Created Conversion].&amp;[2011-12-16T13:14:29]"/>
            <x15:cachedUniqueName index="243" name="[Range].[Date Created Conversion].&amp;[2011-12-16T23:49:52]"/>
            <x15:cachedUniqueName index="244" name="[Range].[Date Created Conversion].&amp;[2011-12-17T21:46:01]"/>
            <x15:cachedUniqueName index="245" name="[Range].[Date Created Conversion].&amp;[2011-12-18T21:33:05]"/>
            <x15:cachedUniqueName index="246" name="[Range].[Date Created Conversion].&amp;[2011-12-19T21:12:36]"/>
            <x15:cachedUniqueName index="247" name="[Range].[Date Created Conversion].&amp;[2011-12-21T02:08:30]"/>
            <x15:cachedUniqueName index="248" name="[Range].[Date Created Conversion].&amp;[2011-12-27T17:43:00]"/>
            <x15:cachedUniqueName index="249" name="[Range].[Date Created Conversion].&amp;[2011-12-29T18:54:07]"/>
            <x15:cachedUniqueName index="250" name="[Range].[Date Created Conversion].&amp;[2012-01-01T15:34:51]"/>
            <x15:cachedUniqueName index="251" name="[Range].[Date Created Conversion].&amp;[2012-01-03T19:26:13]"/>
            <x15:cachedUniqueName index="252" name="[Range].[Date Created Conversion].&amp;[2012-01-10T17:44:04]"/>
            <x15:cachedUniqueName index="253" name="[Range].[Date Created Conversion].&amp;[2012-01-12T21:43:03]"/>
            <x15:cachedUniqueName index="254" name="[Range].[Date Created Conversion].&amp;[2012-01-13T02:49:26]"/>
            <x15:cachedUniqueName index="255" name="[Range].[Date Created Conversion].&amp;[2012-01-13T22:03:51]"/>
            <x15:cachedUniqueName index="256" name="[Range].[Date Created Conversion].&amp;[2012-01-15T17:31:08]"/>
            <x15:cachedUniqueName index="257" name="[Range].[Date Created Conversion].&amp;[2012-01-16T15:37:15]"/>
            <x15:cachedUniqueName index="258" name="[Range].[Date Created Conversion].&amp;[2012-01-17T14:23:31]"/>
            <x15:cachedUniqueName index="259" name="[Range].[Date Created Conversion].&amp;[2012-01-18T01:08:55]"/>
            <x15:cachedUniqueName index="260" name="[Range].[Date Created Conversion].&amp;[2012-01-18T07:39:27]"/>
            <x15:cachedUniqueName index="261" name="[Range].[Date Created Conversion].&amp;[2012-01-19T00:53:15]"/>
            <x15:cachedUniqueName index="262" name="[Range].[Date Created Conversion].&amp;[2012-01-19T11:21:47]"/>
            <x15:cachedUniqueName index="263" name="[Range].[Date Created Conversion].&amp;[2012-01-19T17:33:46]"/>
            <x15:cachedUniqueName index="264" name="[Range].[Date Created Conversion].&amp;[2012-01-25T19:14:45]"/>
            <x15:cachedUniqueName index="265" name="[Range].[Date Created Conversion].&amp;[2012-01-25T20:33:58]"/>
            <x15:cachedUniqueName index="266" name="[Range].[Date Created Conversion].&amp;[2012-01-25T20:34:02]"/>
            <x15:cachedUniqueName index="267" name="[Range].[Date Created Conversion].&amp;[2012-01-26T09:01:39]"/>
            <x15:cachedUniqueName index="268" name="[Range].[Date Created Conversion].&amp;[2012-01-27T00:07:21]"/>
            <x15:cachedUniqueName index="269" name="[Range].[Date Created Conversion].&amp;[2012-01-28T16:17:03]"/>
            <x15:cachedUniqueName index="270" name="[Range].[Date Created Conversion].&amp;[2012-01-29T16:18:34]"/>
            <x15:cachedUniqueName index="271" name="[Range].[Date Created Conversion].&amp;[2012-01-30T01:29:58]"/>
            <x15:cachedUniqueName index="272" name="[Range].[Date Created Conversion].&amp;[2012-01-31T00:28:50]"/>
            <x15:cachedUniqueName index="273" name="[Range].[Date Created Conversion].&amp;[2012-01-31T18:16:58]"/>
            <x15:cachedUniqueName index="274" name="[Range].[Date Created Conversion].&amp;[2012-01-31T20:06:15]"/>
            <x15:cachedUniqueName index="275" name="[Range].[Date Created Conversion].&amp;[2012-01-31T22:46:14]"/>
            <x15:cachedUniqueName index="276" name="[Range].[Date Created Conversion].&amp;[2012-01-31T23:30:39]"/>
            <x15:cachedUniqueName index="277" name="[Range].[Date Created Conversion].&amp;[2012-02-02T04:47:45]"/>
            <x15:cachedUniqueName index="278" name="[Range].[Date Created Conversion].&amp;[2012-02-02T15:39:25]"/>
            <x15:cachedUniqueName index="279" name="[Range].[Date Created Conversion].&amp;[2012-02-06T20:17:15]"/>
            <x15:cachedUniqueName index="280" name="[Range].[Date Created Conversion].&amp;[2012-02-07T02:43:55]"/>
            <x15:cachedUniqueName index="281" name="[Range].[Date Created Conversion].&amp;[2012-02-07T21:10:26]"/>
            <x15:cachedUniqueName index="282" name="[Range].[Date Created Conversion].&amp;[2012-02-09T01:00:49]"/>
            <x15:cachedUniqueName index="283" name="[Range].[Date Created Conversion].&amp;[2012-02-09T01:56:15]"/>
            <x15:cachedUniqueName index="284" name="[Range].[Date Created Conversion].&amp;[2012-02-09T04:02:09]"/>
            <x15:cachedUniqueName index="285" name="[Range].[Date Created Conversion].&amp;[2012-02-09T15:07:29]"/>
            <x15:cachedUniqueName index="286" name="[Range].[Date Created Conversion].&amp;[2012-02-10T23:36:27]"/>
            <x15:cachedUniqueName index="287" name="[Range].[Date Created Conversion].&amp;[2012-02-13T15:17:15]"/>
            <x15:cachedUniqueName index="288" name="[Range].[Date Created Conversion].&amp;[2012-02-17T01:35:10]"/>
            <x15:cachedUniqueName index="289" name="[Range].[Date Created Conversion].&amp;[2012-02-17T13:17:05]"/>
            <x15:cachedUniqueName index="290" name="[Range].[Date Created Conversion].&amp;[2012-02-19T17:12:52]"/>
            <x15:cachedUniqueName index="291" name="[Range].[Date Created Conversion].&amp;[2012-02-20T17:37:32]"/>
            <x15:cachedUniqueName index="292" name="[Range].[Date Created Conversion].&amp;[2012-02-21T20:40:39]"/>
            <x15:cachedUniqueName index="293" name="[Range].[Date Created Conversion].&amp;[2012-02-22T01:22:35]"/>
            <x15:cachedUniqueName index="294" name="[Range].[Date Created Conversion].&amp;[2012-02-22T06:03:05]"/>
            <x15:cachedUniqueName index="295" name="[Range].[Date Created Conversion].&amp;[2012-02-24T14:42:46]"/>
            <x15:cachedUniqueName index="296" name="[Range].[Date Created Conversion].&amp;[2012-02-28T01:57:54]"/>
            <x15:cachedUniqueName index="297" name="[Range].[Date Created Conversion].&amp;[2012-02-28T14:45:23]"/>
            <x15:cachedUniqueName index="298" name="[Range].[Date Created Conversion].&amp;[2012-03-01T21:53:49]"/>
            <x15:cachedUniqueName index="299" name="[Range].[Date Created Conversion].&amp;[2012-03-02T18:00:03]"/>
            <x15:cachedUniqueName index="300" name="[Range].[Date Created Conversion].&amp;[2012-03-02T21:00:58]"/>
            <x15:cachedUniqueName index="301" name="[Range].[Date Created Conversion].&amp;[2012-03-03T00:03:42]"/>
            <x15:cachedUniqueName index="302" name="[Range].[Date Created Conversion].&amp;[2012-03-05T00:55:30]"/>
            <x15:cachedUniqueName index="303" name="[Range].[Date Created Conversion].&amp;[2012-03-05T17:25:47]"/>
            <x15:cachedUniqueName index="304" name="[Range].[Date Created Conversion].&amp;[2012-03-05T17:46:15]"/>
            <x15:cachedUniqueName index="305" name="[Range].[Date Created Conversion].&amp;[2012-03-05T18:33:23]"/>
            <x15:cachedUniqueName index="306" name="[Range].[Date Created Conversion].&amp;[2012-03-06T19:00:20]"/>
            <x15:cachedUniqueName index="307" name="[Range].[Date Created Conversion].&amp;[2012-03-09T19:19:38]"/>
            <x15:cachedUniqueName index="308" name="[Range].[Date Created Conversion].&amp;[2012-03-09T22:45:08]"/>
            <x15:cachedUniqueName index="309" name="[Range].[Date Created Conversion].&amp;[2012-03-10T03:00:04]"/>
            <x15:cachedUniqueName index="310" name="[Range].[Date Created Conversion].&amp;[2012-03-10T05:42:49]"/>
            <x15:cachedUniqueName index="311" name="[Range].[Date Created Conversion].&amp;[2012-03-13T17:02:45]"/>
            <x15:cachedUniqueName index="312" name="[Range].[Date Created Conversion].&amp;[2012-03-13T19:15:46]"/>
            <x15:cachedUniqueName index="313" name="[Range].[Date Created Conversion].&amp;[2012-03-15T01:20:34]"/>
            <x15:cachedUniqueName index="314" name="[Range].[Date Created Conversion].&amp;[2012-03-17T11:02:07]"/>
            <x15:cachedUniqueName index="315" name="[Range].[Date Created Conversion].&amp;[2012-03-19T16:31:12]"/>
            <x15:cachedUniqueName index="316" name="[Range].[Date Created Conversion].&amp;[2012-03-19T16:44:36]"/>
            <x15:cachedUniqueName index="317" name="[Range].[Date Created Conversion].&amp;[2012-03-19T18:34:09]"/>
            <x15:cachedUniqueName index="318" name="[Range].[Date Created Conversion].&amp;[2012-03-19T18:38:21]"/>
            <x15:cachedUniqueName index="319" name="[Range].[Date Created Conversion].&amp;[2012-03-19T20:02:14]"/>
            <x15:cachedUniqueName index="320" name="[Range].[Date Created Conversion].&amp;[2012-03-19T21:22:40]"/>
            <x15:cachedUniqueName index="321" name="[Range].[Date Created Conversion].&amp;[2012-03-19T23:26:58]"/>
            <x15:cachedUniqueName index="322" name="[Range].[Date Created Conversion].&amp;[2012-03-22T01:12:06]"/>
            <x15:cachedUniqueName index="323" name="[Range].[Date Created Conversion].&amp;[2012-03-22T17:01:25]"/>
            <x15:cachedUniqueName index="324" name="[Range].[Date Created Conversion].&amp;[2012-03-22T21:49:20]"/>
            <x15:cachedUniqueName index="325" name="[Range].[Date Created Conversion].&amp;[2012-03-23T16:59:36]"/>
            <x15:cachedUniqueName index="326" name="[Range].[Date Created Conversion].&amp;[2012-03-27T00:35:01]"/>
            <x15:cachedUniqueName index="327" name="[Range].[Date Created Conversion].&amp;[2012-03-28T15:31:34]"/>
            <x15:cachedUniqueName index="328" name="[Range].[Date Created Conversion].&amp;[2012-03-28T16:00:46]"/>
            <x15:cachedUniqueName index="329" name="[Range].[Date Created Conversion].&amp;[2012-03-28T23:51:28]"/>
            <x15:cachedUniqueName index="330" name="[Range].[Date Created Conversion].&amp;[2012-03-29T03:28:37]"/>
            <x15:cachedUniqueName index="331" name="[Range].[Date Created Conversion].&amp;[2012-03-29T06:10:24]"/>
            <x15:cachedUniqueName index="332" name="[Range].[Date Created Conversion].&amp;[2012-03-29T06:30:57]"/>
            <x15:cachedUniqueName index="333" name="[Range].[Date Created Conversion].&amp;[2012-03-30T01:13:43]"/>
            <x15:cachedUniqueName index="334" name="[Range].[Date Created Conversion].&amp;[2012-03-31T15:30:08]"/>
            <x15:cachedUniqueName index="335" name="[Range].[Date Created Conversion].&amp;[2012-04-03T23:00:26]"/>
            <x15:cachedUniqueName index="336" name="[Range].[Date Created Conversion].&amp;[2012-04-04T14:33:35]"/>
            <x15:cachedUniqueName index="337" name="[Range].[Date Created Conversion].&amp;[2012-04-05T03:20:19]"/>
            <x15:cachedUniqueName index="338" name="[Range].[Date Created Conversion].&amp;[2012-04-05T03:45:55]"/>
            <x15:cachedUniqueName index="339" name="[Range].[Date Created Conversion].&amp;[2012-04-05T17:25:43]"/>
            <x15:cachedUniqueName index="340" name="[Range].[Date Created Conversion].&amp;[2012-04-05T19:15:33]"/>
            <x15:cachedUniqueName index="341" name="[Range].[Date Created Conversion].&amp;[2012-04-06T10:59:18]"/>
            <x15:cachedUniqueName index="342" name="[Range].[Date Created Conversion].&amp;[2012-04-06T21:41:56]"/>
            <x15:cachedUniqueName index="343" name="[Range].[Date Created Conversion].&amp;[2012-04-10T20:20:08]"/>
            <x15:cachedUniqueName index="344" name="[Range].[Date Created Conversion].&amp;[2012-04-11T14:53:15]"/>
            <x15:cachedUniqueName index="345" name="[Range].[Date Created Conversion].&amp;[2012-04-14T18:54:06]"/>
            <x15:cachedUniqueName index="346" name="[Range].[Date Created Conversion].&amp;[2012-04-14T19:44:55]"/>
            <x15:cachedUniqueName index="347" name="[Range].[Date Created Conversion].&amp;[2012-04-14T22:28:39]"/>
            <x15:cachedUniqueName index="348" name="[Range].[Date Created Conversion].&amp;[2012-04-18T21:15:04]"/>
            <x15:cachedUniqueName index="349" name="[Range].[Date Created Conversion].&amp;[2012-04-19T17:05:05]"/>
            <x15:cachedUniqueName index="350" name="[Range].[Date Created Conversion].&amp;[2012-04-20T19:01:58]"/>
            <x15:cachedUniqueName index="351" name="[Range].[Date Created Conversion].&amp;[2012-04-21T06:31:21]"/>
            <x15:cachedUniqueName index="352" name="[Range].[Date Created Conversion].&amp;[2012-04-23T15:29:04]"/>
            <x15:cachedUniqueName index="353" name="[Range].[Date Created Conversion].&amp;[2012-04-24T01:47:35]"/>
            <x15:cachedUniqueName index="354" name="[Range].[Date Created Conversion].&amp;[2012-04-24T05:27:56]"/>
            <x15:cachedUniqueName index="355" name="[Range].[Date Created Conversion].&amp;[2012-04-24T18:46:08]"/>
            <x15:cachedUniqueName index="356" name="[Range].[Date Created Conversion].&amp;[2012-04-25T23:39:48]"/>
            <x15:cachedUniqueName index="357" name="[Range].[Date Created Conversion].&amp;[2012-04-26T20:58:51]"/>
            <x15:cachedUniqueName index="358" name="[Range].[Date Created Conversion].&amp;[2012-04-27T01:59:57]"/>
            <x15:cachedUniqueName index="359" name="[Range].[Date Created Conversion].&amp;[2012-04-27T15:43:13]"/>
            <x15:cachedUniqueName index="360" name="[Range].[Date Created Conversion].&amp;[2012-04-27T22:52:24]"/>
            <x15:cachedUniqueName index="361" name="[Range].[Date Created Conversion].&amp;[2012-04-27T23:00:55]"/>
            <x15:cachedUniqueName index="362" name="[Range].[Date Created Conversion].&amp;[2012-04-27T23:54:23]"/>
            <x15:cachedUniqueName index="363" name="[Range].[Date Created Conversion].&amp;[2012-05-01T07:00:31]"/>
            <x15:cachedUniqueName index="364" name="[Range].[Date Created Conversion].&amp;[2012-05-01T17:16:27]"/>
            <x15:cachedUniqueName index="365" name="[Range].[Date Created Conversion].&amp;[2012-05-02T19:43:09]"/>
            <x15:cachedUniqueName index="366" name="[Range].[Date Created Conversion].&amp;[2012-05-03T01:42:26]"/>
            <x15:cachedUniqueName index="367" name="[Range].[Date Created Conversion].&amp;[2012-05-05T15:45:30]"/>
            <x15:cachedUniqueName index="368" name="[Range].[Date Created Conversion].&amp;[2012-05-05T17:19:55]"/>
            <x15:cachedUniqueName index="369" name="[Range].[Date Created Conversion].&amp;[2012-05-07T22:42:55]"/>
            <x15:cachedUniqueName index="370" name="[Range].[Date Created Conversion].&amp;[2012-05-08T13:14:17]"/>
            <x15:cachedUniqueName index="371" name="[Range].[Date Created Conversion].&amp;[2012-05-08T19:55:05]"/>
            <x15:cachedUniqueName index="372" name="[Range].[Date Created Conversion].&amp;[2012-05-08T21:25:09]"/>
            <x15:cachedUniqueName index="373" name="[Range].[Date Created Conversion].&amp;[2012-05-10T05:24:52]"/>
            <x15:cachedUniqueName index="374" name="[Range].[Date Created Conversion].&amp;[2012-05-10T09:49:37]"/>
            <x15:cachedUniqueName index="375" name="[Range].[Date Created Conversion].&amp;[2012-05-12T04:01:23]"/>
            <x15:cachedUniqueName index="376" name="[Range].[Date Created Conversion].&amp;[2012-05-15T15:33:17]"/>
            <x15:cachedUniqueName index="377" name="[Range].[Date Created Conversion].&amp;[2012-05-15T23:42:48]"/>
            <x15:cachedUniqueName index="378" name="[Range].[Date Created Conversion].&amp;[2012-05-22T04:03:13]"/>
            <x15:cachedUniqueName index="379" name="[Range].[Date Created Conversion].&amp;[2012-05-24T04:49:23]"/>
            <x15:cachedUniqueName index="380" name="[Range].[Date Created Conversion].&amp;[2012-05-24T18:32:55]"/>
            <x15:cachedUniqueName index="381" name="[Range].[Date Created Conversion].&amp;[2012-05-24T19:24:11]"/>
            <x15:cachedUniqueName index="382" name="[Range].[Date Created Conversion].&amp;[2012-05-25T20:20:48]"/>
            <x15:cachedUniqueName index="383" name="[Range].[Date Created Conversion].&amp;[2012-05-29T20:16:11]"/>
            <x15:cachedUniqueName index="384" name="[Range].[Date Created Conversion].&amp;[2012-05-30T00:09:48]"/>
            <x15:cachedUniqueName index="385" name="[Range].[Date Created Conversion].&amp;[2012-05-30T02:51:21]"/>
            <x15:cachedUniqueName index="386" name="[Range].[Date Created Conversion].&amp;[2012-05-30T04:27:23]"/>
            <x15:cachedUniqueName index="387" name="[Range].[Date Created Conversion].&amp;[2012-06-05T20:35:37]"/>
            <x15:cachedUniqueName index="388" name="[Range].[Date Created Conversion].&amp;[2012-06-07T17:46:51]"/>
            <x15:cachedUniqueName index="389" name="[Range].[Date Created Conversion].&amp;[2012-06-07T19:51:29]"/>
            <x15:cachedUniqueName index="390" name="[Range].[Date Created Conversion].&amp;[2012-06-07T22:46:52]"/>
            <x15:cachedUniqueName index="391" name="[Range].[Date Created Conversion].&amp;[2012-06-08T12:29:29]"/>
            <x15:cachedUniqueName index="392" name="[Range].[Date Created Conversion].&amp;[2012-06-09T02:07:27]"/>
            <x15:cachedUniqueName index="393" name="[Range].[Date Created Conversion].&amp;[2012-06-12T17:45:32]"/>
            <x15:cachedUniqueName index="394" name="[Range].[Date Created Conversion].&amp;[2012-06-13T01:13:02]"/>
            <x15:cachedUniqueName index="395" name="[Range].[Date Created Conversion].&amp;[2012-06-14T05:19:03]"/>
            <x15:cachedUniqueName index="396" name="[Range].[Date Created Conversion].&amp;[2012-06-14T17:26:56]"/>
            <x15:cachedUniqueName index="397" name="[Range].[Date Created Conversion].&amp;[2012-06-14T20:02:21]"/>
            <x15:cachedUniqueName index="398" name="[Range].[Date Created Conversion].&amp;[2012-06-15T05:42:31]"/>
            <x15:cachedUniqueName index="399" name="[Range].[Date Created Conversion].&amp;[2012-06-15T14:00:04]"/>
            <x15:cachedUniqueName index="400" name="[Range].[Date Created Conversion].&amp;[2012-06-15T20:03:07]"/>
            <x15:cachedUniqueName index="401" name="[Range].[Date Created Conversion].&amp;[2012-06-18T21:35:45]"/>
            <x15:cachedUniqueName index="402" name="[Range].[Date Created Conversion].&amp;[2012-06-18T21:53:18]"/>
            <x15:cachedUniqueName index="403" name="[Range].[Date Created Conversion].&amp;[2012-06-19T21:03:31]"/>
            <x15:cachedUniqueName index="404" name="[Range].[Date Created Conversion].&amp;[2012-06-20T23:02:45]"/>
            <x15:cachedUniqueName index="405" name="[Range].[Date Created Conversion].&amp;[2012-06-21T16:34:00]"/>
            <x15:cachedUniqueName index="406" name="[Range].[Date Created Conversion].&amp;[2012-06-22T01:40:02]"/>
            <x15:cachedUniqueName index="407" name="[Range].[Date Created Conversion].&amp;[2012-06-22T13:33:26]"/>
            <x15:cachedUniqueName index="408" name="[Range].[Date Created Conversion].&amp;[2012-06-25T16:45:17]"/>
            <x15:cachedUniqueName index="409" name="[Range].[Date Created Conversion].&amp;[2012-06-28T16:35:45]"/>
            <x15:cachedUniqueName index="410" name="[Range].[Date Created Conversion].&amp;[2012-06-29T04:28:16]"/>
            <x15:cachedUniqueName index="411" name="[Range].[Date Created Conversion].&amp;[2012-07-05T21:37:00]"/>
            <x15:cachedUniqueName index="412" name="[Range].[Date Created Conversion].&amp;[2012-07-09T02:15:10]"/>
            <x15:cachedUniqueName index="413" name="[Range].[Date Created Conversion].&amp;[2012-07-09T17:49:38]"/>
            <x15:cachedUniqueName index="414" name="[Range].[Date Created Conversion].&amp;[2012-07-09T23:12:24]"/>
            <x15:cachedUniqueName index="415" name="[Range].[Date Created Conversion].&amp;[2012-07-10T03:48:47]"/>
            <x15:cachedUniqueName index="416" name="[Range].[Date Created Conversion].&amp;[2012-07-11T21:44:48]"/>
            <x15:cachedUniqueName index="417" name="[Range].[Date Created Conversion].&amp;[2012-07-17T01:16:25]"/>
            <x15:cachedUniqueName index="418" name="[Range].[Date Created Conversion].&amp;[2012-07-17T03:07:25]"/>
            <x15:cachedUniqueName index="419" name="[Range].[Date Created Conversion].&amp;[2012-07-17T17:26:34]"/>
            <x15:cachedUniqueName index="420" name="[Range].[Date Created Conversion].&amp;[2012-07-17T20:22:46]"/>
            <x15:cachedUniqueName index="421" name="[Range].[Date Created Conversion].&amp;[2012-07-20T16:19:24]"/>
            <x15:cachedUniqueName index="422" name="[Range].[Date Created Conversion].&amp;[2012-07-21T04:27:41]"/>
            <x15:cachedUniqueName index="423" name="[Range].[Date Created Conversion].&amp;[2012-07-23T04:46:47]"/>
            <x15:cachedUniqueName index="424" name="[Range].[Date Created Conversion].&amp;[2012-07-23T18:32:14]"/>
            <x15:cachedUniqueName index="425" name="[Range].[Date Created Conversion].&amp;[2012-07-23T23:14:45]"/>
            <x15:cachedUniqueName index="426" name="[Range].[Date Created Conversion].&amp;[2012-07-24T02:16:37]"/>
            <x15:cachedUniqueName index="427" name="[Range].[Date Created Conversion].&amp;[2012-07-26T16:33:45]"/>
            <x15:cachedUniqueName index="428" name="[Range].[Date Created Conversion].&amp;[2012-07-26T18:11:42]"/>
            <x15:cachedUniqueName index="429" name="[Range].[Date Created Conversion].&amp;[2012-07-26T18:19:07]"/>
            <x15:cachedUniqueName index="430" name="[Range].[Date Created Conversion].&amp;[2012-07-27T21:37:03]"/>
            <x15:cachedUniqueName index="431" name="[Range].[Date Created Conversion].&amp;[2012-07-30T21:11:21]"/>
            <x15:cachedUniqueName index="432" name="[Range].[Date Created Conversion].&amp;[2012-07-31T13:29:07]"/>
            <x15:cachedUniqueName index="433" name="[Range].[Date Created Conversion].&amp;[2012-08-02T00:32:04]"/>
            <x15:cachedUniqueName index="434" name="[Range].[Date Created Conversion].&amp;[2012-08-02T01:21:02]"/>
            <x15:cachedUniqueName index="435" name="[Range].[Date Created Conversion].&amp;[2012-08-03T11:30:48]"/>
            <x15:cachedUniqueName index="436" name="[Range].[Date Created Conversion].&amp;[2012-08-04T06:47:45]"/>
            <x15:cachedUniqueName index="437" name="[Range].[Date Created Conversion].&amp;[2012-08-06T19:29:43]"/>
            <x15:cachedUniqueName index="438" name="[Range].[Date Created Conversion].&amp;[2012-08-08T22:37:44]"/>
            <x15:cachedUniqueName index="439" name="[Range].[Date Created Conversion].&amp;[2012-08-13T11:24:43]"/>
            <x15:cachedUniqueName index="440" name="[Range].[Date Created Conversion].&amp;[2012-08-13T18:02:14]"/>
            <x15:cachedUniqueName index="441" name="[Range].[Date Created Conversion].&amp;[2012-08-14T04:13:00]"/>
            <x15:cachedUniqueName index="442" name="[Range].[Date Created Conversion].&amp;[2012-08-14T16:18:54]"/>
            <x15:cachedUniqueName index="443" name="[Range].[Date Created Conversion].&amp;[2012-08-14T16:47:33]"/>
            <x15:cachedUniqueName index="444" name="[Range].[Date Created Conversion].&amp;[2012-08-15T18:40:03]"/>
            <x15:cachedUniqueName index="445" name="[Range].[Date Created Conversion].&amp;[2012-08-15T20:35:36]"/>
            <x15:cachedUniqueName index="446" name="[Range].[Date Created Conversion].&amp;[2012-08-22T19:38:14]"/>
            <x15:cachedUniqueName index="447" name="[Range].[Date Created Conversion].&amp;[2012-08-23T10:07:02]"/>
            <x15:cachedUniqueName index="448" name="[Range].[Date Created Conversion].&amp;[2012-08-23T17:01:40]"/>
            <x15:cachedUniqueName index="449" name="[Range].[Date Created Conversion].&amp;[2012-08-23T18:19:16]"/>
            <x15:cachedUniqueName index="450" name="[Range].[Date Created Conversion].&amp;[2012-08-24T17:15:48]"/>
            <x15:cachedUniqueName index="451" name="[Range].[Date Created Conversion].&amp;[2012-08-25T19:46:52]"/>
            <x15:cachedUniqueName index="452" name="[Range].[Date Created Conversion].&amp;[2012-08-27T04:40:17]"/>
            <x15:cachedUniqueName index="453" name="[Range].[Date Created Conversion].&amp;[2012-08-28T19:06:20]"/>
            <x15:cachedUniqueName index="454" name="[Range].[Date Created Conversion].&amp;[2012-08-28T22:54:54]"/>
            <x15:cachedUniqueName index="455" name="[Range].[Date Created Conversion].&amp;[2012-08-29T21:39:09]"/>
            <x15:cachedUniqueName index="456" name="[Range].[Date Created Conversion].&amp;[2012-08-30T16:59:59]"/>
            <x15:cachedUniqueName index="457" name="[Range].[Date Created Conversion].&amp;[2012-09-01T01:35:37]"/>
            <x15:cachedUniqueName index="458" name="[Range].[Date Created Conversion].&amp;[2012-09-04T23:00:57]"/>
            <x15:cachedUniqueName index="459" name="[Range].[Date Created Conversion].&amp;[2012-09-04T23:07:13]"/>
            <x15:cachedUniqueName index="460" name="[Range].[Date Created Conversion].&amp;[2012-09-05T01:01:49]"/>
            <x15:cachedUniqueName index="461" name="[Range].[Date Created Conversion].&amp;[2012-09-05T22:44:10]"/>
            <x15:cachedUniqueName index="462" name="[Range].[Date Created Conversion].&amp;[2012-09-06T23:51:15]"/>
            <x15:cachedUniqueName index="463" name="[Range].[Date Created Conversion].&amp;[2012-09-08T20:55:31]"/>
            <x15:cachedUniqueName index="464" name="[Range].[Date Created Conversion].&amp;[2012-09-10T16:08:09]"/>
            <x15:cachedUniqueName index="465" name="[Range].[Date Created Conversion].&amp;[2012-09-11T00:17:02]"/>
            <x15:cachedUniqueName index="466" name="[Range].[Date Created Conversion].&amp;[2012-09-12T00:58:59]"/>
            <x15:cachedUniqueName index="467" name="[Range].[Date Created Conversion].&amp;[2012-09-12T20:37:41]"/>
            <x15:cachedUniqueName index="468" name="[Range].[Date Created Conversion].&amp;[2012-09-17T20:17:39]"/>
            <x15:cachedUniqueName index="469" name="[Range].[Date Created Conversion].&amp;[2012-09-22T03:42:01]"/>
            <x15:cachedUniqueName index="470" name="[Range].[Date Created Conversion].&amp;[2012-09-23T01:26:00]"/>
            <x15:cachedUniqueName index="471" name="[Range].[Date Created Conversion].&amp;[2012-09-24T16:26:16]"/>
            <x15:cachedUniqueName index="472" name="[Range].[Date Created Conversion].&amp;[2012-09-25T01:26:57]"/>
            <x15:cachedUniqueName index="473" name="[Range].[Date Created Conversion].&amp;[2012-09-27T02:21:53]"/>
            <x15:cachedUniqueName index="474" name="[Range].[Date Created Conversion].&amp;[2012-09-27T07:42:18]"/>
            <x15:cachedUniqueName index="475" name="[Range].[Date Created Conversion].&amp;[2012-09-28T20:41:53]"/>
            <x15:cachedUniqueName index="476" name="[Range].[Date Created Conversion].&amp;[2012-10-02T04:00:40]"/>
            <x15:cachedUniqueName index="477" name="[Range].[Date Created Conversion].&amp;[2012-10-02T06:40:18]"/>
            <x15:cachedUniqueName index="478" name="[Range].[Date Created Conversion].&amp;[2012-10-02T20:22:48]"/>
            <x15:cachedUniqueName index="479" name="[Range].[Date Created Conversion].&amp;[2012-10-04T07:21:24]"/>
            <x15:cachedUniqueName index="480" name="[Range].[Date Created Conversion].&amp;[2012-10-10T18:07:07]"/>
            <x15:cachedUniqueName index="481" name="[Range].[Date Created Conversion].&amp;[2012-10-10T18:12:15]"/>
            <x15:cachedUniqueName index="482" name="[Range].[Date Created Conversion].&amp;[2012-10-11T00:46:06]"/>
            <x15:cachedUniqueName index="483" name="[Range].[Date Created Conversion].&amp;[2012-10-11T17:57:49]"/>
            <x15:cachedUniqueName index="484" name="[Range].[Date Created Conversion].&amp;[2012-10-12T02:37:27]"/>
            <x15:cachedUniqueName index="485" name="[Range].[Date Created Conversion].&amp;[2012-10-12T13:53:48]"/>
            <x15:cachedUniqueName index="486" name="[Range].[Date Created Conversion].&amp;[2012-10-12T17:10:21]"/>
            <x15:cachedUniqueName index="487" name="[Range].[Date Created Conversion].&amp;[2012-10-15T18:04:46]"/>
            <x15:cachedUniqueName index="488" name="[Range].[Date Created Conversion].&amp;[2012-10-16T14:40:52]"/>
            <x15:cachedUniqueName index="489" name="[Range].[Date Created Conversion].&amp;[2012-10-19T00:17:24]"/>
            <x15:cachedUniqueName index="490" name="[Range].[Date Created Conversion].&amp;[2012-10-23T04:45:35]"/>
            <x15:cachedUniqueName index="491" name="[Range].[Date Created Conversion].&amp;[2012-10-23T16:58:09]"/>
            <x15:cachedUniqueName index="492" name="[Range].[Date Created Conversion].&amp;[2012-10-23T20:30:32]"/>
            <x15:cachedUniqueName index="493" name="[Range].[Date Created Conversion].&amp;[2012-10-26T00:14:41]"/>
            <x15:cachedUniqueName index="494" name="[Range].[Date Created Conversion].&amp;[2012-10-29T16:31:48]"/>
            <x15:cachedUniqueName index="495" name="[Range].[Date Created Conversion].&amp;[2012-10-30T23:54:56]"/>
            <x15:cachedUniqueName index="496" name="[Range].[Date Created Conversion].&amp;[2012-10-31T06:06:45]"/>
            <x15:cachedUniqueName index="497" name="[Range].[Date Created Conversion].&amp;[2012-11-01T19:04:34]"/>
            <x15:cachedUniqueName index="498" name="[Range].[Date Created Conversion].&amp;[2012-11-05T09:23:41]"/>
            <x15:cachedUniqueName index="499" name="[Range].[Date Created Conversion].&amp;[2012-11-07T22:23:42]"/>
            <x15:cachedUniqueName index="500" name="[Range].[Date Created Conversion].&amp;[2012-11-09T23:47:37]"/>
            <x15:cachedUniqueName index="501" name="[Range].[Date Created Conversion].&amp;[2012-11-10T05:19:27]"/>
            <x15:cachedUniqueName index="502" name="[Range].[Date Created Conversion].&amp;[2012-11-13T00:25:00]"/>
            <x15:cachedUniqueName index="503" name="[Range].[Date Created Conversion].&amp;[2012-11-13T15:33:57]"/>
            <x15:cachedUniqueName index="504" name="[Range].[Date Created Conversion].&amp;[2012-11-13T22:17:32]"/>
            <x15:cachedUniqueName index="505" name="[Range].[Date Created Conversion].&amp;[2012-11-13T22:58:23]"/>
            <x15:cachedUniqueName index="506" name="[Range].[Date Created Conversion].&amp;[2012-11-14T15:24:05]"/>
            <x15:cachedUniqueName index="507" name="[Range].[Date Created Conversion].&amp;[2012-11-15T15:36:17]"/>
            <x15:cachedUniqueName index="508" name="[Range].[Date Created Conversion].&amp;[2012-11-15T18:52:08]"/>
            <x15:cachedUniqueName index="509" name="[Range].[Date Created Conversion].&amp;[2012-11-15T22:11:50]"/>
            <x15:cachedUniqueName index="510" name="[Range].[Date Created Conversion].&amp;[2012-11-17T18:33:17]"/>
            <x15:cachedUniqueName index="511" name="[Range].[Date Created Conversion].&amp;[2012-11-20T11:58:45]"/>
            <x15:cachedUniqueName index="512" name="[Range].[Date Created Conversion].&amp;[2012-11-22T01:18:34]"/>
            <x15:cachedUniqueName index="513" name="[Range].[Date Created Conversion].&amp;[2012-11-26T20:04:12]"/>
            <x15:cachedUniqueName index="514" name="[Range].[Date Created Conversion].&amp;[2012-11-30T04:44:32]"/>
            <x15:cachedUniqueName index="515" name="[Range].[Date Created Conversion].&amp;[2012-11-30T08:48:55]"/>
            <x15:cachedUniqueName index="516" name="[Range].[Date Created Conversion].&amp;[2012-12-03T20:59:44]"/>
            <x15:cachedUniqueName index="517" name="[Range].[Date Created Conversion].&amp;[2012-12-04T00:29:09]"/>
            <x15:cachedUniqueName index="518" name="[Range].[Date Created Conversion].&amp;[2012-12-04T01:31:33]"/>
            <x15:cachedUniqueName index="519" name="[Range].[Date Created Conversion].&amp;[2012-12-06T10:46:30]"/>
            <x15:cachedUniqueName index="520" name="[Range].[Date Created Conversion].&amp;[2012-12-06T17:58:41]"/>
            <x15:cachedUniqueName index="521" name="[Range].[Date Created Conversion].&amp;[2012-12-07T00:37:18]"/>
            <x15:cachedUniqueName index="522" name="[Range].[Date Created Conversion].&amp;[2012-12-07T19:51:03]"/>
            <x15:cachedUniqueName index="523" name="[Range].[Date Created Conversion].&amp;[2012-12-12T20:00:24]"/>
            <x15:cachedUniqueName index="524" name="[Range].[Date Created Conversion].&amp;[2012-12-14T12:45:40]"/>
            <x15:cachedUniqueName index="525" name="[Range].[Date Created Conversion].&amp;[2012-12-14T22:48:33]"/>
            <x15:cachedUniqueName index="526" name="[Range].[Date Created Conversion].&amp;[2012-12-18T18:25:39]"/>
            <x15:cachedUniqueName index="527" name="[Range].[Date Created Conversion].&amp;[2012-12-21T17:21:20]"/>
            <x15:cachedUniqueName index="528" name="[Range].[Date Created Conversion].&amp;[2012-12-21T20:29:34]"/>
            <x15:cachedUniqueName index="529" name="[Range].[Date Created Conversion].&amp;[2012-12-27T05:09:34]"/>
            <x15:cachedUniqueName index="530" name="[Range].[Date Created Conversion].&amp;[2012-12-27T22:54:16]"/>
            <x15:cachedUniqueName index="531" name="[Range].[Date Created Conversion].&amp;[2012-12-31T18:38:30]"/>
            <x15:cachedUniqueName index="532" name="[Range].[Date Created Conversion].&amp;[2013-01-02T01:08:59]"/>
            <x15:cachedUniqueName index="533" name="[Range].[Date Created Conversion].&amp;[2013-01-02T11:55:27]"/>
            <x15:cachedUniqueName index="534" name="[Range].[Date Created Conversion].&amp;[2013-01-02T20:19:25]"/>
            <x15:cachedUniqueName index="535" name="[Range].[Date Created Conversion].&amp;[2013-01-03T04:28:00]"/>
            <x15:cachedUniqueName index="536" name="[Range].[Date Created Conversion].&amp;[2013-01-08T00:25:52]"/>
            <x15:cachedUniqueName index="537" name="[Range].[Date Created Conversion].&amp;[2013-01-08T22:40:01]"/>
            <x15:cachedUniqueName index="538" name="[Range].[Date Created Conversion].&amp;[2013-01-14T16:29:28]"/>
            <x15:cachedUniqueName index="539" name="[Range].[Date Created Conversion].&amp;[2013-01-14T22:37:49]"/>
            <x15:cachedUniqueName index="540" name="[Range].[Date Created Conversion].&amp;[2013-01-15T23:59:29]"/>
            <x15:cachedUniqueName index="541" name="[Range].[Date Created Conversion].&amp;[2013-01-16T14:21:49]"/>
            <x15:cachedUniqueName index="542" name="[Range].[Date Created Conversion].&amp;[2013-01-17T15:52:38]"/>
            <x15:cachedUniqueName index="543" name="[Range].[Date Created Conversion].&amp;[2013-01-24T12:14:21]"/>
            <x15:cachedUniqueName index="544" name="[Range].[Date Created Conversion].&amp;[2013-01-25T09:09:15]"/>
            <x15:cachedUniqueName index="545" name="[Range].[Date Created Conversion].&amp;[2013-01-25T19:02:26]"/>
            <x15:cachedUniqueName index="546" name="[Range].[Date Created Conversion].&amp;[2013-01-25T21:04:32]"/>
            <x15:cachedUniqueName index="547" name="[Range].[Date Created Conversion].&amp;[2013-01-27T15:42:15]"/>
            <x15:cachedUniqueName index="548" name="[Range].[Date Created Conversion].&amp;[2013-01-29T01:03:23]"/>
            <x15:cachedUniqueName index="549" name="[Range].[Date Created Conversion].&amp;[2013-01-29T14:15:15]"/>
            <x15:cachedUniqueName index="550" name="[Range].[Date Created Conversion].&amp;[2013-01-30T18:01:51]"/>
            <x15:cachedUniqueName index="551" name="[Range].[Date Created Conversion].&amp;[2013-01-30T19:59:48]"/>
            <x15:cachedUniqueName index="552" name="[Range].[Date Created Conversion].&amp;[2013-01-30T23:05:37]"/>
            <x15:cachedUniqueName index="553" name="[Range].[Date Created Conversion].&amp;[2013-01-31T19:25:29]"/>
            <x15:cachedUniqueName index="554" name="[Range].[Date Created Conversion].&amp;[2013-02-02T23:42:17]"/>
            <x15:cachedUniqueName index="555" name="[Range].[Date Created Conversion].&amp;[2013-02-04T02:49:48]"/>
            <x15:cachedUniqueName index="556" name="[Range].[Date Created Conversion].&amp;[2013-02-05T23:15:45]"/>
            <x15:cachedUniqueName index="557" name="[Range].[Date Created Conversion].&amp;[2013-02-06T03:02:08]"/>
            <x15:cachedUniqueName index="558" name="[Range].[Date Created Conversion].&amp;[2013-02-06T19:11:18]"/>
            <x15:cachedUniqueName index="559" name="[Range].[Date Created Conversion].&amp;[2013-02-07T07:28:39]"/>
            <x15:cachedUniqueName index="560" name="[Range].[Date Created Conversion].&amp;[2013-02-07T17:42:15]"/>
            <x15:cachedUniqueName index="561" name="[Range].[Date Created Conversion].&amp;[2013-02-07T21:08:19]"/>
            <x15:cachedUniqueName index="562" name="[Range].[Date Created Conversion].&amp;[2013-02-08T18:07:31]"/>
            <x15:cachedUniqueName index="563" name="[Range].[Date Created Conversion].&amp;[2013-02-08T19:35:24]"/>
            <x15:cachedUniqueName index="564" name="[Range].[Date Created Conversion].&amp;[2013-02-08T23:38:28]"/>
            <x15:cachedUniqueName index="565" name="[Range].[Date Created Conversion].&amp;[2013-02-11T02:54:10]"/>
            <x15:cachedUniqueName index="566" name="[Range].[Date Created Conversion].&amp;[2013-02-14T08:23:59]"/>
            <x15:cachedUniqueName index="567" name="[Range].[Date Created Conversion].&amp;[2013-02-14T18:27:47]"/>
            <x15:cachedUniqueName index="568" name="[Range].[Date Created Conversion].&amp;[2013-02-15T17:13:09]"/>
            <x15:cachedUniqueName index="569" name="[Range].[Date Created Conversion].&amp;[2013-02-16T08:09:00]"/>
            <x15:cachedUniqueName index="570" name="[Range].[Date Created Conversion].&amp;[2013-02-19T04:38:21]"/>
            <x15:cachedUniqueName index="571" name="[Range].[Date Created Conversion].&amp;[2013-02-19T05:08:59]"/>
            <x15:cachedUniqueName index="572" name="[Range].[Date Created Conversion].&amp;[2013-02-19T19:03:35]"/>
            <x15:cachedUniqueName index="573" name="[Range].[Date Created Conversion].&amp;[2013-02-20T12:37:05]"/>
            <x15:cachedUniqueName index="574" name="[Range].[Date Created Conversion].&amp;[2013-02-21T21:52:18]"/>
            <x15:cachedUniqueName index="575" name="[Range].[Date Created Conversion].&amp;[2013-02-21T23:42:41]"/>
            <x15:cachedUniqueName index="576" name="[Range].[Date Created Conversion].&amp;[2013-02-22T23:54:52]"/>
            <x15:cachedUniqueName index="577" name="[Range].[Date Created Conversion].&amp;[2013-02-25T00:55:51]"/>
            <x15:cachedUniqueName index="578" name="[Range].[Date Created Conversion].&amp;[2013-02-26T06:04:33]"/>
            <x15:cachedUniqueName index="579" name="[Range].[Date Created Conversion].&amp;[2013-02-26T13:19:23]"/>
            <x15:cachedUniqueName index="580" name="[Range].[Date Created Conversion].&amp;[2013-02-28T20:05:33]"/>
            <x15:cachedUniqueName index="581" name="[Range].[Date Created Conversion].&amp;[2013-03-03T16:52:45]"/>
            <x15:cachedUniqueName index="582" name="[Range].[Date Created Conversion].&amp;[2013-03-07T07:16:22]"/>
            <x15:cachedUniqueName index="583" name="[Range].[Date Created Conversion].&amp;[2013-03-08T02:40:25]"/>
            <x15:cachedUniqueName index="584" name="[Range].[Date Created Conversion].&amp;[2013-03-08T20:54:03]"/>
            <x15:cachedUniqueName index="585" name="[Range].[Date Created Conversion].&amp;[2013-03-09T20:17:37]"/>
            <x15:cachedUniqueName index="586" name="[Range].[Date Created Conversion].&amp;[2013-03-11T15:54:31]"/>
            <x15:cachedUniqueName index="587" name="[Range].[Date Created Conversion].&amp;[2013-03-13T01:01:27]"/>
            <x15:cachedUniqueName index="588" name="[Range].[Date Created Conversion].&amp;[2013-03-15T04:02:20]"/>
            <x15:cachedUniqueName index="589" name="[Range].[Date Created Conversion].&amp;[2013-03-15T21:03:52]"/>
            <x15:cachedUniqueName index="590" name="[Range].[Date Created Conversion].&amp;[2013-03-18T12:59:35]"/>
            <x15:cachedUniqueName index="591" name="[Range].[Date Created Conversion].&amp;[2013-03-18T18:15:42]"/>
            <x15:cachedUniqueName index="592" name="[Range].[Date Created Conversion].&amp;[2013-03-21T17:00:11]"/>
            <x15:cachedUniqueName index="593" name="[Range].[Date Created Conversion].&amp;[2013-03-22T13:51:18]"/>
            <x15:cachedUniqueName index="594" name="[Range].[Date Created Conversion].&amp;[2013-03-22T19:48:43]"/>
            <x15:cachedUniqueName index="595" name="[Range].[Date Created Conversion].&amp;[2013-03-24T05:01:12]"/>
            <x15:cachedUniqueName index="596" name="[Range].[Date Created Conversion].&amp;[2013-03-27T23:17:40]"/>
            <x15:cachedUniqueName index="597" name="[Range].[Date Created Conversion].&amp;[2013-03-28T21:16:31]"/>
            <x15:cachedUniqueName index="598" name="[Range].[Date Created Conversion].&amp;[2013-04-01T14:42:50]"/>
            <x15:cachedUniqueName index="599" name="[Range].[Date Created Conversion].&amp;[2013-04-01T21:42:37]"/>
            <x15:cachedUniqueName index="600" name="[Range].[Date Created Conversion].&amp;[2013-04-01T22:16:33]"/>
            <x15:cachedUniqueName index="601" name="[Range].[Date Created Conversion].&amp;[2013-04-03T13:44:05]"/>
            <x15:cachedUniqueName index="602" name="[Range].[Date Created Conversion].&amp;[2013-04-04T13:26:49]"/>
            <x15:cachedUniqueName index="603" name="[Range].[Date Created Conversion].&amp;[2013-04-04T14:00:34]"/>
            <x15:cachedUniqueName index="604" name="[Range].[Date Created Conversion].&amp;[2013-04-06T07:00:55]"/>
            <x15:cachedUniqueName index="605" name="[Range].[Date Created Conversion].&amp;[2013-04-06T19:12:16]"/>
            <x15:cachedUniqueName index="606" name="[Range].[Date Created Conversion].&amp;[2013-04-07T15:33:14]"/>
            <x15:cachedUniqueName index="607" name="[Range].[Date Created Conversion].&amp;[2013-04-09T02:27:33]"/>
            <x15:cachedUniqueName index="608" name="[Range].[Date Created Conversion].&amp;[2013-04-09T13:54:44]"/>
            <x15:cachedUniqueName index="609" name="[Range].[Date Created Conversion].&amp;[2013-04-09T16:33:59]"/>
            <x15:cachedUniqueName index="610" name="[Range].[Date Created Conversion].&amp;[2013-04-11T01:22:24]"/>
            <x15:cachedUniqueName index="611" name="[Range].[Date Created Conversion].&amp;[2013-04-11T16:51:11]"/>
            <x15:cachedUniqueName index="612" name="[Range].[Date Created Conversion].&amp;[2013-04-12T18:27:26]"/>
            <x15:cachedUniqueName index="613" name="[Range].[Date Created Conversion].&amp;[2013-04-14T16:47:40]"/>
            <x15:cachedUniqueName index="614" name="[Range].[Date Created Conversion].&amp;[2013-04-15T12:22:43]"/>
            <x15:cachedUniqueName index="615" name="[Range].[Date Created Conversion].&amp;[2013-04-17T12:08:19]"/>
            <x15:cachedUniqueName index="616" name="[Range].[Date Created Conversion].&amp;[2013-04-18T02:18:30]"/>
            <x15:cachedUniqueName index="617" name="[Range].[Date Created Conversion].&amp;[2013-04-19T14:31:17]"/>
            <x15:cachedUniqueName index="618" name="[Range].[Date Created Conversion].&amp;[2013-04-23T04:07:24]"/>
            <x15:cachedUniqueName index="619" name="[Range].[Date Created Conversion].&amp;[2013-04-23T15:38:11]"/>
            <x15:cachedUniqueName index="620" name="[Range].[Date Created Conversion].&amp;[2013-04-24T00:30:37]"/>
            <x15:cachedUniqueName index="621" name="[Range].[Date Created Conversion].&amp;[2013-04-25T08:45:23]"/>
            <x15:cachedUniqueName index="622" name="[Range].[Date Created Conversion].&amp;[2013-04-25T16:18:34]"/>
            <x15:cachedUniqueName index="623" name="[Range].[Date Created Conversion].&amp;[2013-04-25T19:23:48]"/>
            <x15:cachedUniqueName index="624" name="[Range].[Date Created Conversion].&amp;[2013-04-26T18:11:10]"/>
            <x15:cachedUniqueName index="625" name="[Range].[Date Created Conversion].&amp;[2013-04-27T18:47:23]"/>
            <x15:cachedUniqueName index="626" name="[Range].[Date Created Conversion].&amp;[2013-04-30T01:47:14]"/>
            <x15:cachedUniqueName index="627" name="[Range].[Date Created Conversion].&amp;[2013-04-30T20:13:07]"/>
            <x15:cachedUniqueName index="628" name="[Range].[Date Created Conversion].&amp;[2013-04-30T20:55:13]"/>
            <x15:cachedUniqueName index="629" name="[Range].[Date Created Conversion].&amp;[2013-05-05T23:54:34]"/>
            <x15:cachedUniqueName index="630" name="[Range].[Date Created Conversion].&amp;[2013-05-06T22:13:50]"/>
            <x15:cachedUniqueName index="631" name="[Range].[Date Created Conversion].&amp;[2013-05-07T13:34:51]"/>
            <x15:cachedUniqueName index="632" name="[Range].[Date Created Conversion].&amp;[2013-05-07T15:33:26]"/>
            <x15:cachedUniqueName index="633" name="[Range].[Date Created Conversion].&amp;[2013-05-08T13:24:42]"/>
            <x15:cachedUniqueName index="634" name="[Range].[Date Created Conversion].&amp;[2013-05-08T18:03:12]"/>
            <x15:cachedUniqueName index="635" name="[Range].[Date Created Conversion].&amp;[2013-05-09T00:01:14]"/>
            <x15:cachedUniqueName index="636" name="[Range].[Date Created Conversion].&amp;[2013-05-13T20:19:27]"/>
            <x15:cachedUniqueName index="637" name="[Range].[Date Created Conversion].&amp;[2013-05-15T00:00:32]"/>
            <x15:cachedUniqueName index="638" name="[Range].[Date Created Conversion].&amp;[2013-05-15T00:57:37]"/>
            <x15:cachedUniqueName index="639" name="[Range].[Date Created Conversion].&amp;[2013-05-15T19:32:37]"/>
            <x15:cachedUniqueName index="640" name="[Range].[Date Created Conversion].&amp;[2013-05-16T16:53:45]"/>
            <x15:cachedUniqueName index="641" name="[Range].[Date Created Conversion].&amp;[2013-05-17T20:47:55]"/>
            <x15:cachedUniqueName index="642" name="[Range].[Date Created Conversion].&amp;[2013-05-21T11:04:18]"/>
            <x15:cachedUniqueName index="643" name="[Range].[Date Created Conversion].&amp;[2013-05-22T03:31:36]"/>
            <x15:cachedUniqueName index="644" name="[Range].[Date Created Conversion].&amp;[2013-05-22T18:18:58]"/>
            <x15:cachedUniqueName index="645" name="[Range].[Date Created Conversion].&amp;[2013-05-23T05:28:23]"/>
            <x15:cachedUniqueName index="646" name="[Range].[Date Created Conversion].&amp;[2013-05-28T01:49:11]"/>
            <x15:cachedUniqueName index="647" name="[Range].[Date Created Conversion].&amp;[2013-05-28T19:44:52]"/>
            <x15:cachedUniqueName index="648" name="[Range].[Date Created Conversion].&amp;[2013-05-29T21:51:41]"/>
            <x15:cachedUniqueName index="649" name="[Range].[Date Created Conversion].&amp;[2013-05-30T06:30:21]"/>
            <x15:cachedUniqueName index="650" name="[Range].[Date Created Conversion].&amp;[2013-06-01T06:13:51]"/>
            <x15:cachedUniqueName index="651" name="[Range].[Date Created Conversion].&amp;[2013-06-05T00:56:00]"/>
            <x15:cachedUniqueName index="652" name="[Range].[Date Created Conversion].&amp;[2013-06-07T01:29:20]"/>
            <x15:cachedUniqueName index="653" name="[Range].[Date Created Conversion].&amp;[2013-06-08T00:26:21]"/>
            <x15:cachedUniqueName index="654" name="[Range].[Date Created Conversion].&amp;[2013-06-13T21:35:25]"/>
            <x15:cachedUniqueName index="655" name="[Range].[Date Created Conversion].&amp;[2013-06-17T17:47:24]"/>
            <x15:cachedUniqueName index="656" name="[Range].[Date Created Conversion].&amp;[2013-06-18T15:26:42]"/>
            <x15:cachedUniqueName index="657" name="[Range].[Date Created Conversion].&amp;[2013-06-18T20:01:43]"/>
            <x15:cachedUniqueName index="658" name="[Range].[Date Created Conversion].&amp;[2013-06-19T15:25:22]"/>
            <x15:cachedUniqueName index="659" name="[Range].[Date Created Conversion].&amp;[2013-06-20T08:01:09]"/>
            <x15:cachedUniqueName index="660" name="[Range].[Date Created Conversion].&amp;[2013-06-20T23:06:22]"/>
            <x15:cachedUniqueName index="661" name="[Range].[Date Created Conversion].&amp;[2013-06-22T20:09:12]"/>
            <x15:cachedUniqueName index="662" name="[Range].[Date Created Conversion].&amp;[2013-06-24T14:02:38]"/>
            <x15:cachedUniqueName index="663" name="[Range].[Date Created Conversion].&amp;[2013-06-25T16:21:28]"/>
            <x15:cachedUniqueName index="664" name="[Range].[Date Created Conversion].&amp;[2013-06-26T01:30:35]"/>
            <x15:cachedUniqueName index="665" name="[Range].[Date Created Conversion].&amp;[2013-06-27T01:27:16]"/>
            <x15:cachedUniqueName index="666" name="[Range].[Date Created Conversion].&amp;[2013-06-28T01:49:54]"/>
            <x15:cachedUniqueName index="667" name="[Range].[Date Created Conversion].&amp;[2013-06-28T16:31:29]"/>
            <x15:cachedUniqueName index="668" name="[Range].[Date Created Conversion].&amp;[2013-07-01T08:41:53]"/>
            <x15:cachedUniqueName index="669" name="[Range].[Date Created Conversion].&amp;[2013-07-01T23:32:57]"/>
            <x15:cachedUniqueName index="670" name="[Range].[Date Created Conversion].&amp;[2013-07-03T20:49:47]"/>
            <x15:cachedUniqueName index="671" name="[Range].[Date Created Conversion].&amp;[2013-07-08T17:50:36]"/>
            <x15:cachedUniqueName index="672" name="[Range].[Date Created Conversion].&amp;[2013-07-09T02:32:46]"/>
            <x15:cachedUniqueName index="673" name="[Range].[Date Created Conversion].&amp;[2013-07-09T22:24:59]"/>
            <x15:cachedUniqueName index="674" name="[Range].[Date Created Conversion].&amp;[2013-07-09T22:25:31]"/>
            <x15:cachedUniqueName index="675" name="[Range].[Date Created Conversion].&amp;[2013-07-10T12:00:15]"/>
            <x15:cachedUniqueName index="676" name="[Range].[Date Created Conversion].&amp;[2013-07-11T13:15:20]"/>
            <x15:cachedUniqueName index="677" name="[Range].[Date Created Conversion].&amp;[2013-07-11T18:50:44]"/>
            <x15:cachedUniqueName index="678" name="[Range].[Date Created Conversion].&amp;[2013-07-16T10:43:28]"/>
            <x15:cachedUniqueName index="679" name="[Range].[Date Created Conversion].&amp;[2013-07-22T22:20:31]"/>
            <x15:cachedUniqueName index="680" name="[Range].[Date Created Conversion].&amp;[2013-07-26T23:54:51]"/>
            <x15:cachedUniqueName index="681" name="[Range].[Date Created Conversion].&amp;[2013-07-28T10:46:58]"/>
            <x15:cachedUniqueName index="682" name="[Range].[Date Created Conversion].&amp;[2013-07-29T15:56:31]"/>
            <x15:cachedUniqueName index="683" name="[Range].[Date Created Conversion].&amp;[2013-07-31T10:11:01]"/>
            <x15:cachedUniqueName index="684" name="[Range].[Date Created Conversion].&amp;[2013-07-31T12:53:40]"/>
            <x15:cachedUniqueName index="685" name="[Range].[Date Created Conversion].&amp;[2013-08-01T14:40:12]"/>
            <x15:cachedUniqueName index="686" name="[Range].[Date Created Conversion].&amp;[2013-08-02T00:32:03]"/>
            <x15:cachedUniqueName index="687" name="[Range].[Date Created Conversion].&amp;[2013-08-02T20:30:06]"/>
            <x15:cachedUniqueName index="688" name="[Range].[Date Created Conversion].&amp;[2013-08-05T19:04:29]"/>
            <x15:cachedUniqueName index="689" name="[Range].[Date Created Conversion].&amp;[2013-08-07T13:03:18]"/>
            <x15:cachedUniqueName index="690" name="[Range].[Date Created Conversion].&amp;[2013-08-08T23:07:34]"/>
            <x15:cachedUniqueName index="691" name="[Range].[Date Created Conversion].&amp;[2013-08-09T16:37:23]"/>
            <x15:cachedUniqueName index="692" name="[Range].[Date Created Conversion].&amp;[2013-08-13T13:07:20]"/>
            <x15:cachedUniqueName index="693" name="[Range].[Date Created Conversion].&amp;[2013-08-14T17:28:12]"/>
            <x15:cachedUniqueName index="694" name="[Range].[Date Created Conversion].&amp;[2013-08-14T17:56:20]"/>
            <x15:cachedUniqueName index="695" name="[Range].[Date Created Conversion].&amp;[2013-08-16T21:11:25]"/>
            <x15:cachedUniqueName index="696" name="[Range].[Date Created Conversion].&amp;[2013-08-20T18:08:48]"/>
            <x15:cachedUniqueName index="697" name="[Range].[Date Created Conversion].&amp;[2013-08-20T20:21:10]"/>
            <x15:cachedUniqueName index="698" name="[Range].[Date Created Conversion].&amp;[2013-08-21T20:17:27]"/>
            <x15:cachedUniqueName index="699" name="[Range].[Date Created Conversion].&amp;[2013-08-23T10:14:17]"/>
            <x15:cachedUniqueName index="700" name="[Range].[Date Created Conversion].&amp;[2013-08-23T21:44:38]"/>
            <x15:cachedUniqueName index="701" name="[Range].[Date Created Conversion].&amp;[2013-08-27T02:34:27]"/>
            <x15:cachedUniqueName index="702" name="[Range].[Date Created Conversion].&amp;[2013-09-02T00:06:49]"/>
            <x15:cachedUniqueName index="703" name="[Range].[Date Created Conversion].&amp;[2013-09-03T13:27:54]"/>
            <x15:cachedUniqueName index="704" name="[Range].[Date Created Conversion].&amp;[2013-09-04T14:49:00]"/>
            <x15:cachedUniqueName index="705" name="[Range].[Date Created Conversion].&amp;[2013-09-07T01:21:58]"/>
            <x15:cachedUniqueName index="706" name="[Range].[Date Created Conversion].&amp;[2013-09-07T20:36:19]"/>
            <x15:cachedUniqueName index="707" name="[Range].[Date Created Conversion].&amp;[2013-09-09T08:18:07]"/>
            <x15:cachedUniqueName index="708" name="[Range].[Date Created Conversion].&amp;[2013-09-09T10:27:17]"/>
            <x15:cachedUniqueName index="709" name="[Range].[Date Created Conversion].&amp;[2013-09-09T14:13:03]"/>
            <x15:cachedUniqueName index="710" name="[Range].[Date Created Conversion].&amp;[2013-09-09T14:33:35]"/>
            <x15:cachedUniqueName index="711" name="[Range].[Date Created Conversion].&amp;[2013-09-09T17:00:52]"/>
            <x15:cachedUniqueName index="712" name="[Range].[Date Created Conversion].&amp;[2013-09-12T01:31:05]"/>
            <x15:cachedUniqueName index="713" name="[Range].[Date Created Conversion].&amp;[2013-09-16T13:01:43]"/>
            <x15:cachedUniqueName index="714" name="[Range].[Date Created Conversion].&amp;[2013-09-17T13:38:05]"/>
            <x15:cachedUniqueName index="715" name="[Range].[Date Created Conversion].&amp;[2013-09-18T19:30:18]"/>
            <x15:cachedUniqueName index="716" name="[Range].[Date Created Conversion].&amp;[2013-09-18T21:38:08]"/>
            <x15:cachedUniqueName index="717" name="[Range].[Date Created Conversion].&amp;[2013-09-19T12:13:06]"/>
            <x15:cachedUniqueName index="718" name="[Range].[Date Created Conversion].&amp;[2013-09-20T20:51:34]"/>
            <x15:cachedUniqueName index="719" name="[Range].[Date Created Conversion].&amp;[2013-09-24T02:33:58]"/>
            <x15:cachedUniqueName index="720" name="[Range].[Date Created Conversion].&amp;[2013-09-25T23:00:10]"/>
            <x15:cachedUniqueName index="721" name="[Range].[Date Created Conversion].&amp;[2013-09-26T17:39:50]"/>
            <x15:cachedUniqueName index="722" name="[Range].[Date Created Conversion].&amp;[2013-09-26T23:42:49]"/>
            <x15:cachedUniqueName index="723" name="[Range].[Date Created Conversion].&amp;[2013-09-29T15:56:28]"/>
            <x15:cachedUniqueName index="724" name="[Range].[Date Created Conversion].&amp;[2013-09-29T18:01:31]"/>
            <x15:cachedUniqueName index="725" name="[Range].[Date Created Conversion].&amp;[2013-09-30T15:54:43]"/>
            <x15:cachedUniqueName index="726" name="[Range].[Date Created Conversion].&amp;[2013-09-30T16:40:01]"/>
            <x15:cachedUniqueName index="727" name="[Range].[Date Created Conversion].&amp;[2013-10-01T00:04:50]"/>
            <x15:cachedUniqueName index="728" name="[Range].[Date Created Conversion].&amp;[2013-10-01T17:56:17]"/>
            <x15:cachedUniqueName index="729" name="[Range].[Date Created Conversion].&amp;[2013-10-02T15:03:46]"/>
            <x15:cachedUniqueName index="730" name="[Range].[Date Created Conversion].&amp;[2013-10-03T10:57:14]"/>
            <x15:cachedUniqueName index="731" name="[Range].[Date Created Conversion].&amp;[2013-10-03T19:03:16]"/>
            <x15:cachedUniqueName index="732" name="[Range].[Date Created Conversion].&amp;[2013-10-03T20:49:27]"/>
            <x15:cachedUniqueName index="733" name="[Range].[Date Created Conversion].&amp;[2013-10-03T22:09:05]"/>
            <x15:cachedUniqueName index="734" name="[Range].[Date Created Conversion].&amp;[2013-10-04T19:09:17]"/>
            <x15:cachedUniqueName index="735" name="[Range].[Date Created Conversion].&amp;[2013-10-08T01:00:03]"/>
            <x15:cachedUniqueName index="736" name="[Range].[Date Created Conversion].&amp;[2013-10-08T20:58:03]"/>
            <x15:cachedUniqueName index="737" name="[Range].[Date Created Conversion].&amp;[2013-10-10T00:18:59]"/>
            <x15:cachedUniqueName index="738" name="[Range].[Date Created Conversion].&amp;[2013-10-10T18:44:06]"/>
            <x15:cachedUniqueName index="739" name="[Range].[Date Created Conversion].&amp;[2013-10-10T22:47:33]"/>
            <x15:cachedUniqueName index="740" name="[Range].[Date Created Conversion].&amp;[2013-10-12T13:19:08]"/>
            <x15:cachedUniqueName index="741" name="[Range].[Date Created Conversion].&amp;[2013-10-14T12:01:01]"/>
            <x15:cachedUniqueName index="742" name="[Range].[Date Created Conversion].&amp;[2013-10-14T16:24:19]"/>
            <x15:cachedUniqueName index="743" name="[Range].[Date Created Conversion].&amp;[2013-10-14T19:22:35]"/>
            <x15:cachedUniqueName index="744" name="[Range].[Date Created Conversion].&amp;[2013-10-15T16:07:02]"/>
            <x15:cachedUniqueName index="745" name="[Range].[Date Created Conversion].&amp;[2013-10-16T11:39:08]"/>
            <x15:cachedUniqueName index="746" name="[Range].[Date Created Conversion].&amp;[2013-10-17T04:39:33]"/>
            <x15:cachedUniqueName index="747" name="[Range].[Date Created Conversion].&amp;[2013-10-22T13:48:53]"/>
            <x15:cachedUniqueName index="748" name="[Range].[Date Created Conversion].&amp;[2013-10-22T16:46:19]"/>
            <x15:cachedUniqueName index="749" name="[Range].[Date Created Conversion].&amp;[2013-10-23T11:35:13]"/>
            <x15:cachedUniqueName index="750" name="[Range].[Date Created Conversion].&amp;[2013-10-24T23:57:40]"/>
            <x15:cachedUniqueName index="751" name="[Range].[Date Created Conversion].&amp;[2013-10-25T05:30:59]"/>
            <x15:cachedUniqueName index="752" name="[Range].[Date Created Conversion].&amp;[2013-10-25T11:49:53]"/>
            <x15:cachedUniqueName index="753" name="[Range].[Date Created Conversion].&amp;[2013-10-25T23:00:14]"/>
            <x15:cachedUniqueName index="754" name="[Range].[Date Created Conversion].&amp;[2013-10-28T05:41:54]"/>
            <x15:cachedUniqueName index="755" name="[Range].[Date Created Conversion].&amp;[2013-10-28T12:39:23]"/>
            <x15:cachedUniqueName index="756" name="[Range].[Date Created Conversion].&amp;[2013-10-28T21:08:31]"/>
            <x15:cachedUniqueName index="757" name="[Range].[Date Created Conversion].&amp;[2013-10-29T20:01:42]"/>
            <x15:cachedUniqueName index="758" name="[Range].[Date Created Conversion].&amp;[2013-10-30T01:05:25]"/>
            <x15:cachedUniqueName index="759" name="[Range].[Date Created Conversion].&amp;[2013-10-30T13:28:15]"/>
            <x15:cachedUniqueName index="760" name="[Range].[Date Created Conversion].&amp;[2013-10-31T05:02:33]"/>
            <x15:cachedUniqueName index="761" name="[Range].[Date Created Conversion].&amp;[2013-10-31T22:15:03]"/>
            <x15:cachedUniqueName index="762" name="[Range].[Date Created Conversion].&amp;[2013-11-01T17:37:20]"/>
            <x15:cachedUniqueName index="763" name="[Range].[Date Created Conversion].&amp;[2013-11-01T20:17:32]"/>
            <x15:cachedUniqueName index="764" name="[Range].[Date Created Conversion].&amp;[2013-11-01T20:21:07]"/>
            <x15:cachedUniqueName index="765" name="[Range].[Date Created Conversion].&amp;[2013-11-05T02:00:56]"/>
            <x15:cachedUniqueName index="766" name="[Range].[Date Created Conversion].&amp;[2013-11-05T03:14:59]"/>
            <x15:cachedUniqueName index="767" name="[Range].[Date Created Conversion].&amp;[2013-11-08T11:24:15]"/>
            <x15:cachedUniqueName index="768" name="[Range].[Date Created Conversion].&amp;[2013-11-11T16:14:43]"/>
            <x15:cachedUniqueName index="769" name="[Range].[Date Created Conversion].&amp;[2013-11-12T06:08:27]"/>
            <x15:cachedUniqueName index="770" name="[Range].[Date Created Conversion].&amp;[2013-11-13T17:42:41]"/>
            <x15:cachedUniqueName index="771" name="[Range].[Date Created Conversion].&amp;[2013-11-13T23:08:56]"/>
            <x15:cachedUniqueName index="772" name="[Range].[Date Created Conversion].&amp;[2013-11-15T01:58:05]"/>
            <x15:cachedUniqueName index="773" name="[Range].[Date Created Conversion].&amp;[2013-11-16T04:58:10]"/>
            <x15:cachedUniqueName index="774" name="[Range].[Date Created Conversion].&amp;[2013-11-18T21:55:21]"/>
            <x15:cachedUniqueName index="775" name="[Range].[Date Created Conversion].&amp;[2013-11-19T18:56:00]"/>
            <x15:cachedUniqueName index="776" name="[Range].[Date Created Conversion].&amp;[2013-11-20T04:13:24]"/>
            <x15:cachedUniqueName index="777" name="[Range].[Date Created Conversion].&amp;[2013-11-20T10:04:52]"/>
            <x15:cachedUniqueName index="778" name="[Range].[Date Created Conversion].&amp;[2013-11-21T20:32:11]"/>
            <x15:cachedUniqueName index="779" name="[Range].[Date Created Conversion].&amp;[2013-11-22T12:55:40]"/>
            <x15:cachedUniqueName index="780" name="[Range].[Date Created Conversion].&amp;[2013-11-25T08:00:29]"/>
            <x15:cachedUniqueName index="781" name="[Range].[Date Created Conversion].&amp;[2013-11-26T00:32:17]"/>
            <x15:cachedUniqueName index="782" name="[Range].[Date Created Conversion].&amp;[2013-11-26T23:54:54]"/>
            <x15:cachedUniqueName index="783" name="[Range].[Date Created Conversion].&amp;[2013-11-27T04:01:29]"/>
            <x15:cachedUniqueName index="784" name="[Range].[Date Created Conversion].&amp;[2013-11-27T20:50:34]"/>
            <x15:cachedUniqueName index="785" name="[Range].[Date Created Conversion].&amp;[2013-11-29T19:56:26]"/>
            <x15:cachedUniqueName index="786" name="[Range].[Date Created Conversion].&amp;[2013-12-02T19:03:58]"/>
            <x15:cachedUniqueName index="787" name="[Range].[Date Created Conversion].&amp;[2013-12-03T22:01:27]"/>
            <x15:cachedUniqueName index="788" name="[Range].[Date Created Conversion].&amp;[2013-12-04T02:24:21]"/>
            <x15:cachedUniqueName index="789" name="[Range].[Date Created Conversion].&amp;[2013-12-04T21:53:33]"/>
            <x15:cachedUniqueName index="790" name="[Range].[Date Created Conversion].&amp;[2013-12-05T04:09:05]"/>
            <x15:cachedUniqueName index="791" name="[Range].[Date Created Conversion].&amp;[2013-12-06T13:31:00]"/>
            <x15:cachedUniqueName index="792" name="[Range].[Date Created Conversion].&amp;[2013-12-06T15:38:09]"/>
            <x15:cachedUniqueName index="793" name="[Range].[Date Created Conversion].&amp;[2013-12-08T00:39:58]"/>
            <x15:cachedUniqueName index="794" name="[Range].[Date Created Conversion].&amp;[2013-12-09T21:54:14]"/>
            <x15:cachedUniqueName index="795" name="[Range].[Date Created Conversion].&amp;[2013-12-11T23:57:34]"/>
            <x15:cachedUniqueName index="796" name="[Range].[Date Created Conversion].&amp;[2013-12-12T21:02:25]"/>
            <x15:cachedUniqueName index="797" name="[Range].[Date Created Conversion].&amp;[2013-12-12T21:36:41]"/>
            <x15:cachedUniqueName index="798" name="[Range].[Date Created Conversion].&amp;[2013-12-12T22:21:14]"/>
            <x15:cachedUniqueName index="799" name="[Range].[Date Created Conversion].&amp;[2013-12-18T18:15:55]"/>
            <x15:cachedUniqueName index="800" name="[Range].[Date Created Conversion].&amp;[2013-12-18T21:59:27]"/>
            <x15:cachedUniqueName index="801" name="[Range].[Date Created Conversion].&amp;[2013-12-20T20:00:30]"/>
            <x15:cachedUniqueName index="802" name="[Range].[Date Created Conversion].&amp;[2013-12-23T21:39:59]"/>
            <x15:cachedUniqueName index="803" name="[Range].[Date Created Conversion].&amp;[2013-12-26T17:09:51]"/>
            <x15:cachedUniqueName index="804" name="[Range].[Date Created Conversion].&amp;[2013-12-26T19:07:42]"/>
            <x15:cachedUniqueName index="805" name="[Range].[Date Created Conversion].&amp;[2013-12-30T08:13:47]"/>
            <x15:cachedUniqueName index="806" name="[Range].[Date Created Conversion].&amp;[2014-01-03T00:07:25]"/>
            <x15:cachedUniqueName index="807" name="[Range].[Date Created Conversion].&amp;[2014-01-03T18:02:06]"/>
            <x15:cachedUniqueName index="808" name="[Range].[Date Created Conversion].&amp;[2014-01-04T11:41:32]"/>
            <x15:cachedUniqueName index="809" name="[Range].[Date Created Conversion].&amp;[2014-01-06T19:58:17]"/>
            <x15:cachedUniqueName index="810" name="[Range].[Date Created Conversion].&amp;[2014-01-06T20:48:53]"/>
            <x15:cachedUniqueName index="811" name="[Range].[Date Created Conversion].&amp;[2014-01-07T15:04:22]"/>
            <x15:cachedUniqueName index="812" name="[Range].[Date Created Conversion].&amp;[2014-01-07T19:00:48]"/>
            <x15:cachedUniqueName index="813" name="[Range].[Date Created Conversion].&amp;[2014-01-08T15:10:27]"/>
            <x15:cachedUniqueName index="814" name="[Range].[Date Created Conversion].&amp;[2014-01-09T09:30:31]"/>
            <x15:cachedUniqueName index="815" name="[Range].[Date Created Conversion].&amp;[2014-01-11T00:21:41]"/>
            <x15:cachedUniqueName index="816" name="[Range].[Date Created Conversion].&amp;[2014-01-13T17:49:11]"/>
            <x15:cachedUniqueName index="817" name="[Range].[Date Created Conversion].&amp;[2014-01-15T22:43:20]"/>
            <x15:cachedUniqueName index="818" name="[Range].[Date Created Conversion].&amp;[2014-01-16T17:01:24]"/>
            <x15:cachedUniqueName index="819" name="[Range].[Date Created Conversion].&amp;[2014-01-17T18:18:12]"/>
            <x15:cachedUniqueName index="820" name="[Range].[Date Created Conversion].&amp;[2014-01-18T22:10:17]"/>
            <x15:cachedUniqueName index="821" name="[Range].[Date Created Conversion].&amp;[2014-01-18T23:38:31]"/>
            <x15:cachedUniqueName index="822" name="[Range].[Date Created Conversion].&amp;[2014-01-21T17:00:17]"/>
            <x15:cachedUniqueName index="823" name="[Range].[Date Created Conversion].&amp;[2014-01-21T19:01:17]"/>
            <x15:cachedUniqueName index="824" name="[Range].[Date Created Conversion].&amp;[2014-01-22T09:08:42]"/>
            <x15:cachedUniqueName index="825" name="[Range].[Date Created Conversion].&amp;[2014-01-23T01:08:24]"/>
            <x15:cachedUniqueName index="826" name="[Range].[Date Created Conversion].&amp;[2014-01-23T20:31:11]"/>
            <x15:cachedUniqueName index="827" name="[Range].[Date Created Conversion].&amp;[2014-01-24T12:00:57]"/>
            <x15:cachedUniqueName index="828" name="[Range].[Date Created Conversion].&amp;[2014-01-24T13:39:51]"/>
            <x15:cachedUniqueName index="829" name="[Range].[Date Created Conversion].&amp;[2014-01-24T18:43:38]"/>
            <x15:cachedUniqueName index="830" name="[Range].[Date Created Conversion].&amp;[2014-01-25T16:25:07]"/>
            <x15:cachedUniqueName index="831" name="[Range].[Date Created Conversion].&amp;[2014-01-27T20:13:40]"/>
            <x15:cachedUniqueName index="832" name="[Range].[Date Created Conversion].&amp;[2014-01-27T22:11:35]"/>
            <x15:cachedUniqueName index="833" name="[Range].[Date Created Conversion].&amp;[2014-01-28T06:36:27]"/>
            <x15:cachedUniqueName index="834" name="[Range].[Date Created Conversion].&amp;[2014-01-28T19:45:32]"/>
            <x15:cachedUniqueName index="835" name="[Range].[Date Created Conversion].&amp;[2014-01-29T14:33:19]"/>
            <x15:cachedUniqueName index="836" name="[Range].[Date Created Conversion].&amp;[2014-02-01T22:29:05]"/>
            <x15:cachedUniqueName index="837" name="[Range].[Date Created Conversion].&amp;[2014-02-04T01:30:50]"/>
            <x15:cachedUniqueName index="838" name="[Range].[Date Created Conversion].&amp;[2014-02-04T02:02:19]"/>
            <x15:cachedUniqueName index="839" name="[Range].[Date Created Conversion].&amp;[2014-02-05T03:35:19]"/>
            <x15:cachedUniqueName index="840" name="[Range].[Date Created Conversion].&amp;[2014-02-10T08:38:22]"/>
            <x15:cachedUniqueName index="841" name="[Range].[Date Created Conversion].&amp;[2014-02-10T14:00:06]"/>
            <x15:cachedUniqueName index="842" name="[Range].[Date Created Conversion].&amp;[2014-02-11T04:33:10]"/>
            <x15:cachedUniqueName index="843" name="[Range].[Date Created Conversion].&amp;[2014-02-12T01:41:38]"/>
            <x15:cachedUniqueName index="844" name="[Range].[Date Created Conversion].&amp;[2014-02-12T02:22:50]"/>
            <x15:cachedUniqueName index="845" name="[Range].[Date Created Conversion].&amp;[2014-02-12T05:40:31]"/>
            <x15:cachedUniqueName index="846" name="[Range].[Date Created Conversion].&amp;[2014-02-12T19:20:30]"/>
            <x15:cachedUniqueName index="847" name="[Range].[Date Created Conversion].&amp;[2014-02-13T19:58:29]"/>
            <x15:cachedUniqueName index="848" name="[Range].[Date Created Conversion].&amp;[2014-02-16T16:55:30]"/>
            <x15:cachedUniqueName index="849" name="[Range].[Date Created Conversion].&amp;[2014-02-19T03:36:01]"/>
            <x15:cachedUniqueName index="850" name="[Range].[Date Created Conversion].&amp;[2014-02-19T22:01:52]"/>
            <x15:cachedUniqueName index="851" name="[Range].[Date Created Conversion].&amp;[2014-02-22T02:01:10]"/>
            <x15:cachedUniqueName index="852" name="[Range].[Date Created Conversion].&amp;[2014-02-22T03:15:27]"/>
            <x15:cachedUniqueName index="853" name="[Range].[Date Created Conversion].&amp;[2014-02-24T09:24:15]"/>
            <x15:cachedUniqueName index="854" name="[Range].[Date Created Conversion].&amp;[2014-02-24T20:10:33]"/>
            <x15:cachedUniqueName index="855" name="[Range].[Date Created Conversion].&amp;[2014-02-25T00:24:10]"/>
            <x15:cachedUniqueName index="856" name="[Range].[Date Created Conversion].&amp;[2014-02-26T19:36:40]"/>
            <x15:cachedUniqueName index="857" name="[Range].[Date Created Conversion].&amp;[2014-03-03T21:38:37]"/>
            <x15:cachedUniqueName index="858" name="[Range].[Date Created Conversion].&amp;[2014-03-05T17:19:39]"/>
            <x15:cachedUniqueName index="859" name="[Range].[Date Created Conversion].&amp;[2014-03-06T03:59:39]"/>
            <x15:cachedUniqueName index="860" name="[Range].[Date Created Conversion].&amp;[2014-03-06T17:39:45]"/>
            <x15:cachedUniqueName index="861" name="[Range].[Date Created Conversion].&amp;[2014-03-11T11:07:28]"/>
            <x15:cachedUniqueName index="862" name="[Range].[Date Created Conversion].&amp;[2014-03-12T14:15:46]"/>
            <x15:cachedUniqueName index="863" name="[Range].[Date Created Conversion].&amp;[2014-03-13T04:03:29]"/>
            <x15:cachedUniqueName index="864" name="[Range].[Date Created Conversion].&amp;[2014-03-14T18:18:15]"/>
            <x15:cachedUniqueName index="865" name="[Range].[Date Created Conversion].&amp;[2014-03-17T20:59:41]"/>
            <x15:cachedUniqueName index="866" name="[Range].[Date Created Conversion].&amp;[2014-03-18T15:11:18]"/>
            <x15:cachedUniqueName index="867" name="[Range].[Date Created Conversion].&amp;[2014-03-18T17:13:42]"/>
            <x15:cachedUniqueName index="868" name="[Range].[Date Created Conversion].&amp;[2014-03-18T18:50:25]"/>
            <x15:cachedUniqueName index="869" name="[Range].[Date Created Conversion].&amp;[2014-03-20T01:01:58]"/>
            <x15:cachedUniqueName index="870" name="[Range].[Date Created Conversion].&amp;[2014-03-20T12:34:08]"/>
            <x15:cachedUniqueName index="871" name="[Range].[Date Created Conversion].&amp;[2014-03-20T21:04:35]"/>
            <x15:cachedUniqueName index="872" name="[Range].[Date Created Conversion].&amp;[2014-03-21T13:10:45]"/>
            <x15:cachedUniqueName index="873" name="[Range].[Date Created Conversion].&amp;[2014-03-21T16:01:54]"/>
            <x15:cachedUniqueName index="874" name="[Range].[Date Created Conversion].&amp;[2014-03-21T21:18:37]"/>
            <x15:cachedUniqueName index="875" name="[Range].[Date Created Conversion].&amp;[2014-03-24T15:59:33]"/>
            <x15:cachedUniqueName index="876" name="[Range].[Date Created Conversion].&amp;[2014-03-24T19:01:04]"/>
            <x15:cachedUniqueName index="877" name="[Range].[Date Created Conversion].&amp;[2014-03-25T19:11:07]"/>
            <x15:cachedUniqueName index="878" name="[Range].[Date Created Conversion].&amp;[2014-03-25T22:52:53]"/>
            <x15:cachedUniqueName index="879" name="[Range].[Date Created Conversion].&amp;[2014-03-26T18:38:13]"/>
            <x15:cachedUniqueName index="880" name="[Range].[Date Created Conversion].&amp;[2014-03-26T21:08:47]"/>
            <x15:cachedUniqueName index="881" name="[Range].[Date Created Conversion].&amp;[2014-03-27T01:58:38]"/>
            <x15:cachedUniqueName index="882" name="[Range].[Date Created Conversion].&amp;[2014-03-28T17:06:22]"/>
            <x15:cachedUniqueName index="883" name="[Range].[Date Created Conversion].&amp;[2014-03-31T16:51:20]"/>
            <x15:cachedUniqueName index="884" name="[Range].[Date Created Conversion].&amp;[2014-04-01T06:38:31]"/>
            <x15:cachedUniqueName index="885" name="[Range].[Date Created Conversion].&amp;[2014-04-01T14:01:30]"/>
            <x15:cachedUniqueName index="886" name="[Range].[Date Created Conversion].&amp;[2014-04-01T15:55:29]"/>
            <x15:cachedUniqueName index="887" name="[Range].[Date Created Conversion].&amp;[2014-04-01T17:00:12]"/>
            <x15:cachedUniqueName index="888" name="[Range].[Date Created Conversion].&amp;[2014-04-01T23:57:42]"/>
            <x15:cachedUniqueName index="889" name="[Range].[Date Created Conversion].&amp;[2014-04-02T12:30:10]"/>
            <x15:cachedUniqueName index="890" name="[Range].[Date Created Conversion].&amp;[2014-04-02T19:59:42]"/>
            <x15:cachedUniqueName index="891" name="[Range].[Date Created Conversion].&amp;[2014-04-03T11:30:44]"/>
            <x15:cachedUniqueName index="892" name="[Range].[Date Created Conversion].&amp;[2014-04-04T17:11:40]"/>
            <x15:cachedUniqueName index="893" name="[Range].[Date Created Conversion].&amp;[2014-04-04T17:41:24]"/>
            <x15:cachedUniqueName index="894" name="[Range].[Date Created Conversion].&amp;[2014-04-07T00:06:29]"/>
            <x15:cachedUniqueName index="895" name="[Range].[Date Created Conversion].&amp;[2014-04-07T13:11:42]"/>
            <x15:cachedUniqueName index="896" name="[Range].[Date Created Conversion].&amp;[2014-04-07T21:35:30]"/>
            <x15:cachedUniqueName index="897" name="[Range].[Date Created Conversion].&amp;[2014-04-08T02:20:24]"/>
            <x15:cachedUniqueName index="898" name="[Range].[Date Created Conversion].&amp;[2014-04-08T16:25:55]"/>
            <x15:cachedUniqueName index="899" name="[Range].[Date Created Conversion].&amp;[2014-04-09T20:45:19]"/>
            <x15:cachedUniqueName index="900" name="[Range].[Date Created Conversion].&amp;[2014-04-10T12:36:26]"/>
            <x15:cachedUniqueName index="901" name="[Range].[Date Created Conversion].&amp;[2014-04-11T03:18:53]"/>
            <x15:cachedUniqueName index="902" name="[Range].[Date Created Conversion].&amp;[2014-04-11T11:50:52]"/>
            <x15:cachedUniqueName index="903" name="[Range].[Date Created Conversion].&amp;[2014-04-13T18:43:56]"/>
            <x15:cachedUniqueName index="904" name="[Range].[Date Created Conversion].&amp;[2014-04-15T06:58:51]"/>
            <x15:cachedUniqueName index="905" name="[Range].[Date Created Conversion].&amp;[2014-04-15T14:10:35]"/>
            <x15:cachedUniqueName index="906" name="[Range].[Date Created Conversion].&amp;[2014-04-15T17:53:06]"/>
            <x15:cachedUniqueName index="907" name="[Range].[Date Created Conversion].&amp;[2014-04-16T15:15:47]"/>
            <x15:cachedUniqueName index="908" name="[Range].[Date Created Conversion].&amp;[2014-04-16T19:49:50]"/>
            <x15:cachedUniqueName index="909" name="[Range].[Date Created Conversion].&amp;[2014-04-16T20:17:25]"/>
            <x15:cachedUniqueName index="910" name="[Range].[Date Created Conversion].&amp;[2014-04-16T21:23:30]"/>
            <x15:cachedUniqueName index="911" name="[Range].[Date Created Conversion].&amp;[2014-04-17T04:32:45]"/>
            <x15:cachedUniqueName index="912" name="[Range].[Date Created Conversion].&amp;[2014-04-18T11:18:58]"/>
            <x15:cachedUniqueName index="913" name="[Range].[Date Created Conversion].&amp;[2014-04-18T20:52:36]"/>
            <x15:cachedUniqueName index="914" name="[Range].[Date Created Conversion].&amp;[2014-04-18T21:17:22]"/>
            <x15:cachedUniqueName index="915" name="[Range].[Date Created Conversion].&amp;[2014-04-23T20:01:47]"/>
            <x15:cachedUniqueName index="916" name="[Range].[Date Created Conversion].&amp;[2014-04-24T12:22:50]"/>
            <x15:cachedUniqueName index="917" name="[Range].[Date Created Conversion].&amp;[2014-04-24T14:14:19]"/>
            <x15:cachedUniqueName index="918" name="[Range].[Date Created Conversion].&amp;[2014-04-24T15:15:31]"/>
            <x15:cachedUniqueName index="919" name="[Range].[Date Created Conversion].&amp;[2014-04-24T18:11:35]"/>
            <x15:cachedUniqueName index="920" name="[Range].[Date Created Conversion].&amp;[2014-04-25T01:07:48]"/>
            <x15:cachedUniqueName index="921" name="[Range].[Date Created Conversion].&amp;[2014-04-25T13:32:38]"/>
            <x15:cachedUniqueName index="922" name="[Range].[Date Created Conversion].&amp;[2014-04-25T17:53:09]"/>
            <x15:cachedUniqueName index="923" name="[Range].[Date Created Conversion].&amp;[2014-04-26T02:49:19]"/>
            <x15:cachedUniqueName index="924" name="[Range].[Date Created Conversion].&amp;[2014-04-26T11:26:29]"/>
            <x15:cachedUniqueName index="925" name="[Range].[Date Created Conversion].&amp;[2014-04-28T23:24:01]"/>
            <x15:cachedUniqueName index="926" name="[Range].[Date Created Conversion].&amp;[2014-04-29T20:00:20]"/>
            <x15:cachedUniqueName index="927" name="[Range].[Date Created Conversion].&amp;[2014-04-29T20:09:08]"/>
            <x15:cachedUniqueName index="928" name="[Range].[Date Created Conversion].&amp;[2014-04-30T03:21:04]"/>
            <x15:cachedUniqueName index="929" name="[Range].[Date Created Conversion].&amp;[2014-04-30T13:01:15]"/>
            <x15:cachedUniqueName index="930" name="[Range].[Date Created Conversion].&amp;[2014-04-30T16:06:09]"/>
            <x15:cachedUniqueName index="931" name="[Range].[Date Created Conversion].&amp;[2014-04-30T22:09:16]"/>
            <x15:cachedUniqueName index="932" name="[Range].[Date Created Conversion].&amp;[2014-05-01T02:38:02]"/>
            <x15:cachedUniqueName index="933" name="[Range].[Date Created Conversion].&amp;[2014-05-01T19:06:51]"/>
            <x15:cachedUniqueName index="934" name="[Range].[Date Created Conversion].&amp;[2014-05-01T19:40:52]"/>
            <x15:cachedUniqueName index="935" name="[Range].[Date Created Conversion].&amp;[2014-05-01T21:49:01]"/>
            <x15:cachedUniqueName index="936" name="[Range].[Date Created Conversion].&amp;[2014-05-01T22:27:25]"/>
            <x15:cachedUniqueName index="937" name="[Range].[Date Created Conversion].&amp;[2014-05-02T12:13:33]"/>
            <x15:cachedUniqueName index="938" name="[Range].[Date Created Conversion].&amp;[2014-05-02T19:26:37]"/>
            <x15:cachedUniqueName index="939" name="[Range].[Date Created Conversion].&amp;[2014-05-02T22:37:19]"/>
            <x15:cachedUniqueName index="940" name="[Range].[Date Created Conversion].&amp;[2014-05-05T10:43:09]"/>
            <x15:cachedUniqueName index="941" name="[Range].[Date Created Conversion].&amp;[2014-05-06T14:39:33]"/>
            <x15:cachedUniqueName index="942" name="[Range].[Date Created Conversion].&amp;[2014-05-06T22:11:30]"/>
            <x15:cachedUniqueName index="943" name="[Range].[Date Created Conversion].&amp;[2014-05-06T22:31:40]"/>
            <x15:cachedUniqueName index="944" name="[Range].[Date Created Conversion].&amp;[2014-05-07T01:44:24]"/>
            <x15:cachedUniqueName index="945" name="[Range].[Date Created Conversion].&amp;[2014-05-07T14:48:54]"/>
            <x15:cachedUniqueName index="946" name="[Range].[Date Created Conversion].&amp;[2014-05-07T16:36:32]"/>
            <x15:cachedUniqueName index="947" name="[Range].[Date Created Conversion].&amp;[2014-05-07T17:13:56]"/>
            <x15:cachedUniqueName index="948" name="[Range].[Date Created Conversion].&amp;[2014-05-07T19:20:15]"/>
            <x15:cachedUniqueName index="949" name="[Range].[Date Created Conversion].&amp;[2014-05-07T23:17:44]"/>
            <x15:cachedUniqueName index="950" name="[Range].[Date Created Conversion].&amp;[2014-05-08T14:05:25]"/>
            <x15:cachedUniqueName index="951" name="[Range].[Date Created Conversion].&amp;[2014-05-08T15:36:30]"/>
            <x15:cachedUniqueName index="952" name="[Range].[Date Created Conversion].&amp;[2014-05-08T15:45:53]"/>
            <x15:cachedUniqueName index="953" name="[Range].[Date Created Conversion].&amp;[2014-05-09T20:12:22]"/>
            <x15:cachedUniqueName index="954" name="[Range].[Date Created Conversion].&amp;[2014-05-12T09:50:21]"/>
            <x15:cachedUniqueName index="955" name="[Range].[Date Created Conversion].&amp;[2014-05-12T13:44:03]"/>
            <x15:cachedUniqueName index="956" name="[Range].[Date Created Conversion].&amp;[2014-05-12T15:38:47]"/>
            <x15:cachedUniqueName index="957" name="[Range].[Date Created Conversion].&amp;[2014-05-12T19:33:18]"/>
            <x15:cachedUniqueName index="958" name="[Range].[Date Created Conversion].&amp;[2014-05-13T02:32:33]"/>
            <x15:cachedUniqueName index="959" name="[Range].[Date Created Conversion].&amp;[2014-05-13T15:47:04]"/>
            <x15:cachedUniqueName index="960" name="[Range].[Date Created Conversion].&amp;[2014-05-13T16:26:58]"/>
            <x15:cachedUniqueName index="961" name="[Range].[Date Created Conversion].&amp;[2014-05-13T17:28:10]"/>
            <x15:cachedUniqueName index="962" name="[Range].[Date Created Conversion].&amp;[2014-05-13T19:08:05]"/>
            <x15:cachedUniqueName index="963" name="[Range].[Date Created Conversion].&amp;[2014-05-14T00:12:35]"/>
            <x15:cachedUniqueName index="964" name="[Range].[Date Created Conversion].&amp;[2014-05-14T07:04:10]"/>
            <x15:cachedUniqueName index="965" name="[Range].[Date Created Conversion].&amp;[2014-05-14T22:22:51]"/>
            <x15:cachedUniqueName index="966" name="[Range].[Date Created Conversion].&amp;[2014-05-15T14:23:54]"/>
            <x15:cachedUniqueName index="967" name="[Range].[Date Created Conversion].&amp;[2014-05-15T15:37:44]"/>
            <x15:cachedUniqueName index="968" name="[Range].[Date Created Conversion].&amp;[2014-05-15T17:41:22]"/>
            <x15:cachedUniqueName index="969" name="[Range].[Date Created Conversion].&amp;[2014-05-16T15:16:04]"/>
            <x15:cachedUniqueName index="970" name="[Range].[Date Created Conversion].&amp;[2014-05-16T17:08:07]"/>
            <x15:cachedUniqueName index="971" name="[Range].[Date Created Conversion].&amp;[2014-05-16T18:05:25]"/>
            <x15:cachedUniqueName index="972" name="[Range].[Date Created Conversion].&amp;[2014-05-16T20:36:20]"/>
            <x15:cachedUniqueName index="973" name="[Range].[Date Created Conversion].&amp;[2014-05-17T01:30:55]"/>
            <x15:cachedUniqueName index="974" name="[Range].[Date Created Conversion].&amp;[2014-05-17T06:50:05]"/>
            <x15:cachedUniqueName index="975" name="[Range].[Date Created Conversion].&amp;[2014-05-19T04:38:49]"/>
            <x15:cachedUniqueName index="976" name="[Range].[Date Created Conversion].&amp;[2014-05-19T13:09:12]"/>
            <x15:cachedUniqueName index="977" name="[Range].[Date Created Conversion].&amp;[2014-05-19T15:17:38]"/>
            <x15:cachedUniqueName index="978" name="[Range].[Date Created Conversion].&amp;[2014-05-19T18:24:05]"/>
            <x15:cachedUniqueName index="979" name="[Range].[Date Created Conversion].&amp;[2014-05-19T21:58:12]"/>
            <x15:cachedUniqueName index="980" name="[Range].[Date Created Conversion].&amp;[2014-05-20T01:06:09]"/>
            <x15:cachedUniqueName index="981" name="[Range].[Date Created Conversion].&amp;[2014-05-20T07:26:27]"/>
            <x15:cachedUniqueName index="982" name="[Range].[Date Created Conversion].&amp;[2014-05-20T15:33:51]"/>
            <x15:cachedUniqueName index="983" name="[Range].[Date Created Conversion].&amp;[2014-05-20T15:35:01]"/>
            <x15:cachedUniqueName index="984" name="[Range].[Date Created Conversion].&amp;[2014-05-20T15:47:20]"/>
            <x15:cachedUniqueName index="985" name="[Range].[Date Created Conversion].&amp;[2014-05-20T16:40:56]"/>
            <x15:cachedUniqueName index="986" name="[Range].[Date Created Conversion].&amp;[2014-05-20T17:22:53]"/>
            <x15:cachedUniqueName index="987" name="[Range].[Date Created Conversion].&amp;[2014-05-21T01:12:08]"/>
            <x15:cachedUniqueName index="988" name="[Range].[Date Created Conversion].&amp;[2014-05-21T01:37:59]"/>
            <x15:cachedUniqueName index="989" name="[Range].[Date Created Conversion].&amp;[2014-05-21T09:54:09]"/>
            <x15:cachedUniqueName index="990" name="[Range].[Date Created Conversion].&amp;[2014-05-21T12:37:21]"/>
            <x15:cachedUniqueName index="991" name="[Range].[Date Created Conversion].&amp;[2014-05-21T17:06:34]"/>
            <x15:cachedUniqueName index="992" name="[Range].[Date Created Conversion].&amp;[2014-05-21T17:53:10]"/>
            <x15:cachedUniqueName index="993" name="[Range].[Date Created Conversion].&amp;[2014-05-21T18:51:27]"/>
            <x15:cachedUniqueName index="994" name="[Range].[Date Created Conversion].&amp;[2014-05-21T20:37:52]"/>
            <x15:cachedUniqueName index="995" name="[Range].[Date Created Conversion].&amp;[2014-05-22T01:05:03]"/>
            <x15:cachedUniqueName index="996" name="[Range].[Date Created Conversion].&amp;[2014-05-22T02:18:32]"/>
            <x15:cachedUniqueName index="997" name="[Range].[Date Created Conversion].&amp;[2014-05-22T16:00:09]"/>
            <x15:cachedUniqueName index="998" name="[Range].[Date Created Conversion].&amp;[2014-05-22T17:12:52]"/>
            <x15:cachedUniqueName index="999" name="[Range].[Date Created Conversion].&amp;[2014-05-22T19:21:54]"/>
            <x15:cachedUniqueName index="1000" name="[Range].[Date Created Conversion].&amp;[2014-05-22T20:31:20]"/>
            <x15:cachedUniqueName index="1001" name="[Range].[Date Created Conversion].&amp;[2014-05-23T17:48:03]"/>
            <x15:cachedUniqueName index="1002" name="[Range].[Date Created Conversion].&amp;[2014-05-24T15:25:50]"/>
            <x15:cachedUniqueName index="1003" name="[Range].[Date Created Conversion].&amp;[2014-05-25T18:57:09]"/>
            <x15:cachedUniqueName index="1004" name="[Range].[Date Created Conversion].&amp;[2014-05-25T22:51:35]"/>
            <x15:cachedUniqueName index="1005" name="[Range].[Date Created Conversion].&amp;[2014-05-26T10:51:39]"/>
            <x15:cachedUniqueName index="1006" name="[Range].[Date Created Conversion].&amp;[2014-05-26T16:59:06]"/>
            <x15:cachedUniqueName index="1007" name="[Range].[Date Created Conversion].&amp;[2014-05-26T17:27:18]"/>
            <x15:cachedUniqueName index="1008" name="[Range].[Date Created Conversion].&amp;[2014-05-27T13:19:26]"/>
            <x15:cachedUniqueName index="1009" name="[Range].[Date Created Conversion].&amp;[2014-05-27T14:44:41]"/>
            <x15:cachedUniqueName index="1010" name="[Range].[Date Created Conversion].&amp;[2014-05-27T15:22:23]"/>
            <x15:cachedUniqueName index="1011" name="[Range].[Date Created Conversion].&amp;[2014-05-27T15:48:51]"/>
            <x15:cachedUniqueName index="1012" name="[Range].[Date Created Conversion].&amp;[2014-05-27T18:16:21]"/>
            <x15:cachedUniqueName index="1013" name="[Range].[Date Created Conversion].&amp;[2014-05-27T23:02:02]"/>
            <x15:cachedUniqueName index="1014" name="[Range].[Date Created Conversion].&amp;[2014-05-28T05:14:15]"/>
            <x15:cachedUniqueName index="1015" name="[Range].[Date Created Conversion].&amp;[2014-05-28T16:21:24]"/>
            <x15:cachedUniqueName index="1016" name="[Range].[Date Created Conversion].&amp;[2014-05-28T21:33:28]"/>
            <x15:cachedUniqueName index="1017" name="[Range].[Date Created Conversion].&amp;[2014-05-29T04:00:45]"/>
            <x15:cachedUniqueName index="1018" name="[Range].[Date Created Conversion].&amp;[2014-05-29T09:09:57]"/>
            <x15:cachedUniqueName index="1019" name="[Range].[Date Created Conversion].&amp;[2014-05-29T14:05:24]"/>
            <x15:cachedUniqueName index="1020" name="[Range].[Date Created Conversion].&amp;[2014-05-29T14:09:34]"/>
            <x15:cachedUniqueName index="1021" name="[Range].[Date Created Conversion].&amp;[2014-05-29T22:04:24]"/>
            <x15:cachedUniqueName index="1022" name="[Range].[Date Created Conversion].&amp;[2014-05-30T01:55:44]"/>
            <x15:cachedUniqueName index="1023" name="[Range].[Date Created Conversion].&amp;[2014-05-30T05:08:08]"/>
            <x15:cachedUniqueName index="1024" name="[Range].[Date Created Conversion].&amp;[2014-05-30T07:55:39]"/>
            <x15:cachedUniqueName index="1025" name="[Range].[Date Created Conversion].&amp;[2014-05-30T17:26:51]"/>
            <x15:cachedUniqueName index="1026" name="[Range].[Date Created Conversion].&amp;[2014-05-30T21:26:47]"/>
            <x15:cachedUniqueName index="1027" name="[Range].[Date Created Conversion].&amp;[2014-05-30T21:31:24]"/>
            <x15:cachedUniqueName index="1028" name="[Range].[Date Created Conversion].&amp;[2014-06-01T01:22:32]"/>
            <x15:cachedUniqueName index="1029" name="[Range].[Date Created Conversion].&amp;[2014-06-01T11:49:36]"/>
            <x15:cachedUniqueName index="1030" name="[Range].[Date Created Conversion].&amp;[2014-06-01T17:07:05]"/>
            <x15:cachedUniqueName index="1031" name="[Range].[Date Created Conversion].&amp;[2014-06-01T23:50:31]"/>
            <x15:cachedUniqueName index="1032" name="[Range].[Date Created Conversion].&amp;[2014-06-02T05:08:50]"/>
            <x15:cachedUniqueName index="1033" name="[Range].[Date Created Conversion].&amp;[2014-06-02T13:01:54]"/>
            <x15:cachedUniqueName index="1034" name="[Range].[Date Created Conversion].&amp;[2014-06-02T15:29:12]"/>
            <x15:cachedUniqueName index="1035" name="[Range].[Date Created Conversion].&amp;[2014-06-02T16:01:00]"/>
            <x15:cachedUniqueName index="1036" name="[Range].[Date Created Conversion].&amp;[2014-06-02T16:29:55]"/>
            <x15:cachedUniqueName index="1037" name="[Range].[Date Created Conversion].&amp;[2014-06-03T00:42:23]"/>
            <x15:cachedUniqueName index="1038" name="[Range].[Date Created Conversion].&amp;[2014-06-03T04:07:58]"/>
            <x15:cachedUniqueName index="1039" name="[Range].[Date Created Conversion].&amp;[2014-06-03T04:36:18]"/>
            <x15:cachedUniqueName index="1040" name="[Range].[Date Created Conversion].&amp;[2014-06-03T15:49:43]"/>
            <x15:cachedUniqueName index="1041" name="[Range].[Date Created Conversion].&amp;[2014-06-03T16:03:01]"/>
            <x15:cachedUniqueName index="1042" name="[Range].[Date Created Conversion].&amp;[2014-06-03T17:02:44]"/>
            <x15:cachedUniqueName index="1043" name="[Range].[Date Created Conversion].&amp;[2014-06-03T19:32:32]"/>
            <x15:cachedUniqueName index="1044" name="[Range].[Date Created Conversion].&amp;[2014-06-04T01:44:10]"/>
            <x15:cachedUniqueName index="1045" name="[Range].[Date Created Conversion].&amp;[2014-06-04T02:59:56]"/>
            <x15:cachedUniqueName index="1046" name="[Range].[Date Created Conversion].&amp;[2014-06-04T19:37:14]"/>
            <x15:cachedUniqueName index="1047" name="[Range].[Date Created Conversion].&amp;[2014-06-04T23:32:49]"/>
            <x15:cachedUniqueName index="1048" name="[Range].[Date Created Conversion].&amp;[2014-06-05T12:40:28]"/>
            <x15:cachedUniqueName index="1049" name="[Range].[Date Created Conversion].&amp;[2014-06-05T14:22:27]"/>
            <x15:cachedUniqueName index="1050" name="[Range].[Date Created Conversion].&amp;[2014-06-05T23:07:12]"/>
            <x15:cachedUniqueName index="1051" name="[Range].[Date Created Conversion].&amp;[2014-06-06T10:08:09]"/>
            <x15:cachedUniqueName index="1052" name="[Range].[Date Created Conversion].&amp;[2014-06-06T12:45:39]"/>
            <x15:cachedUniqueName index="1053" name="[Range].[Date Created Conversion].&amp;[2014-06-06T18:31:06]"/>
            <x15:cachedUniqueName index="1054" name="[Range].[Date Created Conversion].&amp;[2014-06-08T22:34:00]"/>
            <x15:cachedUniqueName index="1055" name="[Range].[Date Created Conversion].&amp;[2014-06-09T06:13:01]"/>
            <x15:cachedUniqueName index="1056" name="[Range].[Date Created Conversion].&amp;[2014-06-09T12:34:56]"/>
            <x15:cachedUniqueName index="1057" name="[Range].[Date Created Conversion].&amp;[2014-06-09T16:27:42]"/>
            <x15:cachedUniqueName index="1058" name="[Range].[Date Created Conversion].&amp;[2014-06-09T17:24:25]"/>
            <x15:cachedUniqueName index="1059" name="[Range].[Date Created Conversion].&amp;[2014-06-09T19:32:39]"/>
            <x15:cachedUniqueName index="1060" name="[Range].[Date Created Conversion].&amp;[2014-06-09T19:56:05]"/>
            <x15:cachedUniqueName index="1061" name="[Range].[Date Created Conversion].&amp;[2014-06-10T09:07:49]"/>
            <x15:cachedUniqueName index="1062" name="[Range].[Date Created Conversion].&amp;[2014-06-10T10:09:11]"/>
            <x15:cachedUniqueName index="1063" name="[Range].[Date Created Conversion].&amp;[2014-06-10T12:38:27]"/>
            <x15:cachedUniqueName index="1064" name="[Range].[Date Created Conversion].&amp;[2014-06-10T14:31:03]"/>
            <x15:cachedUniqueName index="1065" name="[Range].[Date Created Conversion].&amp;[2014-06-10T19:40:11]"/>
            <x15:cachedUniqueName index="1066" name="[Range].[Date Created Conversion].&amp;[2014-06-10T23:01:40]"/>
            <x15:cachedUniqueName index="1067" name="[Range].[Date Created Conversion].&amp;[2014-06-11T02:52:54]"/>
            <x15:cachedUniqueName index="1068" name="[Range].[Date Created Conversion].&amp;[2014-06-11T17:04:38]"/>
            <x15:cachedUniqueName index="1069" name="[Range].[Date Created Conversion].&amp;[2014-06-12T13:46:58]"/>
            <x15:cachedUniqueName index="1070" name="[Range].[Date Created Conversion].&amp;[2014-06-12T14:54:06]"/>
            <x15:cachedUniqueName index="1071" name="[Range].[Date Created Conversion].&amp;[2014-06-12T18:11:07]"/>
            <x15:cachedUniqueName index="1072" name="[Range].[Date Created Conversion].&amp;[2014-06-12T18:58:06]"/>
            <x15:cachedUniqueName index="1073" name="[Range].[Date Created Conversion].&amp;[2014-06-12T22:38:50]"/>
            <x15:cachedUniqueName index="1074" name="[Range].[Date Created Conversion].&amp;[2014-06-13T02:47:07]"/>
            <x15:cachedUniqueName index="1075" name="[Range].[Date Created Conversion].&amp;[2014-06-13T10:58:33]"/>
            <x15:cachedUniqueName index="1076" name="[Range].[Date Created Conversion].&amp;[2014-06-13T16:37:37]"/>
            <x15:cachedUniqueName index="1077" name="[Range].[Date Created Conversion].&amp;[2014-06-13T21:08:09]"/>
            <x15:cachedUniqueName index="1078" name="[Range].[Date Created Conversion].&amp;[2014-06-14T22:29:24]"/>
            <x15:cachedUniqueName index="1079" name="[Range].[Date Created Conversion].&amp;[2014-06-15T21:29:10]"/>
            <x15:cachedUniqueName index="1080" name="[Range].[Date Created Conversion].&amp;[2014-06-16T02:33:45]"/>
            <x15:cachedUniqueName index="1081" name="[Range].[Date Created Conversion].&amp;[2014-06-16T09:29:25]"/>
            <x15:cachedUniqueName index="1082" name="[Range].[Date Created Conversion].&amp;[2014-06-16T14:31:15]"/>
            <x15:cachedUniqueName index="1083" name="[Range].[Date Created Conversion].&amp;[2014-06-16T15:17:46]"/>
            <x15:cachedUniqueName index="1084" name="[Range].[Date Created Conversion].&amp;[2014-06-16T16:03:49]"/>
            <x15:cachedUniqueName index="1085" name="[Range].[Date Created Conversion].&amp;[2014-06-16T19:03:28]"/>
            <x15:cachedUniqueName index="1086" name="[Range].[Date Created Conversion].&amp;[2014-06-17T02:50:38]"/>
            <x15:cachedUniqueName index="1087" name="[Range].[Date Created Conversion].&amp;[2014-06-17T13:43:27]"/>
            <x15:cachedUniqueName index="1088" name="[Range].[Date Created Conversion].&amp;[2014-06-17T14:59:06]"/>
            <x15:cachedUniqueName index="1089" name="[Range].[Date Created Conversion].&amp;[2014-06-17T16:33:43]"/>
            <x15:cachedUniqueName index="1090" name="[Range].[Date Created Conversion].&amp;[2014-06-17T16:50:46]"/>
            <x15:cachedUniqueName index="1091" name="[Range].[Date Created Conversion].&amp;[2014-06-18T00:38:08]"/>
            <x15:cachedUniqueName index="1092" name="[Range].[Date Created Conversion].&amp;[2014-06-18T04:45:52]"/>
            <x15:cachedUniqueName index="1093" name="[Range].[Date Created Conversion].&amp;[2014-06-18T15:35:24]"/>
            <x15:cachedUniqueName index="1094" name="[Range].[Date Created Conversion].&amp;[2014-06-18T16:04:11]"/>
            <x15:cachedUniqueName index="1095" name="[Range].[Date Created Conversion].&amp;[2014-06-18T21:08:57]"/>
            <x15:cachedUniqueName index="1096" name="[Range].[Date Created Conversion].&amp;[2014-06-18T23:48:24]"/>
            <x15:cachedUniqueName index="1097" name="[Range].[Date Created Conversion].&amp;[2014-06-19T02:57:08]"/>
            <x15:cachedUniqueName index="1098" name="[Range].[Date Created Conversion].&amp;[2014-06-19T03:43:24]"/>
            <x15:cachedUniqueName index="1099" name="[Range].[Date Created Conversion].&amp;[2014-06-19T09:14:38]"/>
            <x15:cachedUniqueName index="1100" name="[Range].[Date Created Conversion].&amp;[2014-06-19T09:21:30]"/>
            <x15:cachedUniqueName index="1101" name="[Range].[Date Created Conversion].&amp;[2014-06-19T11:21:31]"/>
            <x15:cachedUniqueName index="1102" name="[Range].[Date Created Conversion].&amp;[2014-06-19T18:05:47]"/>
            <x15:cachedUniqueName index="1103" name="[Range].[Date Created Conversion].&amp;[2014-06-19T20:38:50]"/>
            <x15:cachedUniqueName index="1104" name="[Range].[Date Created Conversion].&amp;[2014-06-20T03:24:46]"/>
            <x15:cachedUniqueName index="1105" name="[Range].[Date Created Conversion].&amp;[2014-06-21T12:52:06]"/>
            <x15:cachedUniqueName index="1106" name="[Range].[Date Created Conversion].&amp;[2014-06-21T13:19:52]"/>
            <x15:cachedUniqueName index="1107" name="[Range].[Date Created Conversion].&amp;[2014-06-22T16:09:28]"/>
            <x15:cachedUniqueName index="1108" name="[Range].[Date Created Conversion].&amp;[2014-06-22T18:35:11]"/>
            <x15:cachedUniqueName index="1109" name="[Range].[Date Created Conversion].&amp;[2014-06-23T15:54:40]"/>
            <x15:cachedUniqueName index="1110" name="[Range].[Date Created Conversion].&amp;[2014-06-23T18:23:11]"/>
            <x15:cachedUniqueName index="1111" name="[Range].[Date Created Conversion].&amp;[2014-06-23T20:40:24]"/>
            <x15:cachedUniqueName index="1112" name="[Range].[Date Created Conversion].&amp;[2014-06-23T22:31:45]"/>
            <x15:cachedUniqueName index="1113" name="[Range].[Date Created Conversion].&amp;[2014-06-24T08:49:38]"/>
            <x15:cachedUniqueName index="1114" name="[Range].[Date Created Conversion].&amp;[2014-06-24T18:51:44]"/>
            <x15:cachedUniqueName index="1115" name="[Range].[Date Created Conversion].&amp;[2014-06-25T13:39:40]"/>
            <x15:cachedUniqueName index="1116" name="[Range].[Date Created Conversion].&amp;[2014-06-25T18:35:45]"/>
            <x15:cachedUniqueName index="1117" name="[Range].[Date Created Conversion].&amp;[2014-06-25T19:33:40]"/>
            <x15:cachedUniqueName index="1118" name="[Range].[Date Created Conversion].&amp;[2014-06-25T22:15:02]"/>
            <x15:cachedUniqueName index="1119" name="[Range].[Date Created Conversion].&amp;[2014-06-26T19:29:25]"/>
            <x15:cachedUniqueName index="1120" name="[Range].[Date Created Conversion].&amp;[2014-06-26T22:48:32]"/>
            <x15:cachedUniqueName index="1121" name="[Range].[Date Created Conversion].&amp;[2014-06-27T14:17:25]"/>
            <x15:cachedUniqueName index="1122" name="[Range].[Date Created Conversion].&amp;[2014-06-27T20:31:12]"/>
            <x15:cachedUniqueName index="1123" name="[Range].[Date Created Conversion].&amp;[2014-06-27T20:47:40]"/>
            <x15:cachedUniqueName index="1124" name="[Range].[Date Created Conversion].&amp;[2014-06-28T16:52:43]"/>
            <x15:cachedUniqueName index="1125" name="[Range].[Date Created Conversion].&amp;[2014-06-30T15:04:27]"/>
            <x15:cachedUniqueName index="1126" name="[Range].[Date Created Conversion].&amp;[2014-06-30T15:20:26]"/>
            <x15:cachedUniqueName index="1127" name="[Range].[Date Created Conversion].&amp;[2014-06-30T18:03:16]"/>
            <x15:cachedUniqueName index="1128" name="[Range].[Date Created Conversion].&amp;[2014-06-30T18:38:02]"/>
            <x15:cachedUniqueName index="1129" name="[Range].[Date Created Conversion].&amp;[2014-06-30T20:53:59]"/>
            <x15:cachedUniqueName index="1130" name="[Range].[Date Created Conversion].&amp;[2014-06-30T21:57:05]"/>
            <x15:cachedUniqueName index="1131" name="[Range].[Date Created Conversion].&amp;[2014-06-30T22:41:41]"/>
            <x15:cachedUniqueName index="1132" name="[Range].[Date Created Conversion].&amp;[2014-07-01T00:29:40]"/>
            <x15:cachedUniqueName index="1133" name="[Range].[Date Created Conversion].&amp;[2014-07-01T04:56:07]"/>
            <x15:cachedUniqueName index="1134" name="[Range].[Date Created Conversion].&amp;[2014-07-01T09:46:21]"/>
            <x15:cachedUniqueName index="1135" name="[Range].[Date Created Conversion].&amp;[2014-07-01T16:45:59]"/>
            <x15:cachedUniqueName index="1136" name="[Range].[Date Created Conversion].&amp;[2014-07-02T00:58:19]"/>
            <x15:cachedUniqueName index="1137" name="[Range].[Date Created Conversion].&amp;[2014-07-02T10:01:50]"/>
            <x15:cachedUniqueName index="1138" name="[Range].[Date Created Conversion].&amp;[2014-07-02T13:48:03]"/>
            <x15:cachedUniqueName index="1139" name="[Range].[Date Created Conversion].&amp;[2014-07-02T21:43:02]"/>
            <x15:cachedUniqueName index="1140" name="[Range].[Date Created Conversion].&amp;[2014-07-04T15:48:04]"/>
            <x15:cachedUniqueName index="1141" name="[Range].[Date Created Conversion].&amp;[2014-07-05T01:19:32]"/>
            <x15:cachedUniqueName index="1142" name="[Range].[Date Created Conversion].&amp;[2014-07-05T11:39:39]"/>
            <x15:cachedUniqueName index="1143" name="[Range].[Date Created Conversion].&amp;[2014-07-05T18:59:22]"/>
            <x15:cachedUniqueName index="1144" name="[Range].[Date Created Conversion].&amp;[2014-07-06T14:52:09]"/>
            <x15:cachedUniqueName index="1145" name="[Range].[Date Created Conversion].&amp;[2014-07-06T20:54:35]"/>
            <x15:cachedUniqueName index="1146" name="[Range].[Date Created Conversion].&amp;[2014-07-07T14:31:17]"/>
            <x15:cachedUniqueName index="1147" name="[Range].[Date Created Conversion].&amp;[2014-07-07T16:10:46]"/>
            <x15:cachedUniqueName index="1148" name="[Range].[Date Created Conversion].&amp;[2014-07-07T21:45:38]"/>
            <x15:cachedUniqueName index="1149" name="[Range].[Date Created Conversion].&amp;[2014-07-07T21:50:19]"/>
            <x15:cachedUniqueName index="1150" name="[Range].[Date Created Conversion].&amp;[2014-07-07T22:03:36]"/>
            <x15:cachedUniqueName index="1151" name="[Range].[Date Created Conversion].&amp;[2014-07-07T23:45:24]"/>
            <x15:cachedUniqueName index="1152" name="[Range].[Date Created Conversion].&amp;[2014-07-08T05:30:28]"/>
            <x15:cachedUniqueName index="1153" name="[Range].[Date Created Conversion].&amp;[2014-07-08T12:21:47]"/>
            <x15:cachedUniqueName index="1154" name="[Range].[Date Created Conversion].&amp;[2014-07-08T12:22:24]"/>
            <x15:cachedUniqueName index="1155" name="[Range].[Date Created Conversion].&amp;[2014-07-08T15:30:42]"/>
            <x15:cachedUniqueName index="1156" name="[Range].[Date Created Conversion].&amp;[2014-07-08T15:35:17]"/>
            <x15:cachedUniqueName index="1157" name="[Range].[Date Created Conversion].&amp;[2014-07-08T15:56:49]"/>
            <x15:cachedUniqueName index="1158" name="[Range].[Date Created Conversion].&amp;[2014-07-08T17:41:10]"/>
            <x15:cachedUniqueName index="1159" name="[Range].[Date Created Conversion].&amp;[2014-07-08T18:57:31]"/>
            <x15:cachedUniqueName index="1160" name="[Range].[Date Created Conversion].&amp;[2014-07-08T22:08:59]"/>
            <x15:cachedUniqueName index="1161" name="[Range].[Date Created Conversion].&amp;[2014-07-08T23:13:48]"/>
            <x15:cachedUniqueName index="1162" name="[Range].[Date Created Conversion].&amp;[2014-07-09T07:48:43]"/>
            <x15:cachedUniqueName index="1163" name="[Range].[Date Created Conversion].&amp;[2014-07-09T12:03:49]"/>
            <x15:cachedUniqueName index="1164" name="[Range].[Date Created Conversion].&amp;[2014-07-09T14:12:29]"/>
            <x15:cachedUniqueName index="1165" name="[Range].[Date Created Conversion].&amp;[2014-07-09T14:23:42]"/>
            <x15:cachedUniqueName index="1166" name="[Range].[Date Created Conversion].&amp;[2014-07-09T17:37:20]"/>
            <x15:cachedUniqueName index="1167" name="[Range].[Date Created Conversion].&amp;[2014-07-09T17:41:30]"/>
            <x15:cachedUniqueName index="1168" name="[Range].[Date Created Conversion].&amp;[2014-07-09T18:53:24]"/>
            <x15:cachedUniqueName index="1169" name="[Range].[Date Created Conversion].&amp;[2014-07-09T18:55:05]"/>
            <x15:cachedUniqueName index="1170" name="[Range].[Date Created Conversion].&amp;[2014-07-09T19:05:51]"/>
            <x15:cachedUniqueName index="1171" name="[Range].[Date Created Conversion].&amp;[2014-07-09T21:20:12]"/>
            <x15:cachedUniqueName index="1172" name="[Range].[Date Created Conversion].&amp;[2014-07-09T21:31:03]"/>
            <x15:cachedUniqueName index="1173" name="[Range].[Date Created Conversion].&amp;[2014-07-09T21:53:24]"/>
            <x15:cachedUniqueName index="1174" name="[Range].[Date Created Conversion].&amp;[2014-07-09T22:27:26]"/>
            <x15:cachedUniqueName index="1175" name="[Range].[Date Created Conversion].&amp;[2014-07-09T23:10:22]"/>
            <x15:cachedUniqueName index="1176" name="[Range].[Date Created Conversion].&amp;[2014-07-09T23:27:21]"/>
            <x15:cachedUniqueName index="1177" name="[Range].[Date Created Conversion].&amp;[2014-07-10T00:48:54]"/>
            <x15:cachedUniqueName index="1178" name="[Range].[Date Created Conversion].&amp;[2014-07-10T05:37:12]"/>
            <x15:cachedUniqueName index="1179" name="[Range].[Date Created Conversion].&amp;[2014-07-10T06:25:04]"/>
            <x15:cachedUniqueName index="1180" name="[Range].[Date Created Conversion].&amp;[2014-07-10T13:05:48]"/>
            <x15:cachedUniqueName index="1181" name="[Range].[Date Created Conversion].&amp;[2014-07-10T14:44:07]"/>
            <x15:cachedUniqueName index="1182" name="[Range].[Date Created Conversion].&amp;[2014-07-10T17:22:00]"/>
            <x15:cachedUniqueName index="1183" name="[Range].[Date Created Conversion].&amp;[2014-07-10T19:41:37]"/>
            <x15:cachedUniqueName index="1184" name="[Range].[Date Created Conversion].&amp;[2014-07-10T20:36:01]"/>
            <x15:cachedUniqueName index="1185" name="[Range].[Date Created Conversion].&amp;[2014-07-10T22:43:42]"/>
            <x15:cachedUniqueName index="1186" name="[Range].[Date Created Conversion].&amp;[2014-07-11T01:26:32]"/>
            <x15:cachedUniqueName index="1187" name="[Range].[Date Created Conversion].&amp;[2014-07-11T16:12:03]"/>
            <x15:cachedUniqueName index="1188" name="[Range].[Date Created Conversion].&amp;[2014-07-11T16:45:02]"/>
            <x15:cachedUniqueName index="1189" name="[Range].[Date Created Conversion].&amp;[2014-07-11T16:56:00]"/>
            <x15:cachedUniqueName index="1190" name="[Range].[Date Created Conversion].&amp;[2014-07-11T17:12:18]"/>
            <x15:cachedUniqueName index="1191" name="[Range].[Date Created Conversion].&amp;[2014-07-11T17:20:48]"/>
            <x15:cachedUniqueName index="1192" name="[Range].[Date Created Conversion].&amp;[2014-07-11T17:49:52]"/>
            <x15:cachedUniqueName index="1193" name="[Range].[Date Created Conversion].&amp;[2014-07-11T20:19:26]"/>
            <x15:cachedUniqueName index="1194" name="[Range].[Date Created Conversion].&amp;[2014-07-11T20:26:39]"/>
            <x15:cachedUniqueName index="1195" name="[Range].[Date Created Conversion].&amp;[2014-07-11T21:13:07]"/>
            <x15:cachedUniqueName index="1196" name="[Range].[Date Created Conversion].&amp;[2014-07-12T02:04:23]"/>
            <x15:cachedUniqueName index="1197" name="[Range].[Date Created Conversion].&amp;[2014-07-12T16:08:40]"/>
            <x15:cachedUniqueName index="1198" name="[Range].[Date Created Conversion].&amp;[2014-07-12T20:27:47]"/>
            <x15:cachedUniqueName index="1199" name="[Range].[Date Created Conversion].&amp;[2014-07-13T02:09:15]"/>
            <x15:cachedUniqueName index="1200" name="[Range].[Date Created Conversion].&amp;[2014-07-13T10:48:23]"/>
            <x15:cachedUniqueName index="1201" name="[Range].[Date Created Conversion].&amp;[2014-07-13T15:51:50]"/>
            <x15:cachedUniqueName index="1202" name="[Range].[Date Created Conversion].&amp;[2014-07-13T22:50:11]"/>
            <x15:cachedUniqueName index="1203" name="[Range].[Date Created Conversion].&amp;[2014-07-14T03:14:56]"/>
            <x15:cachedUniqueName index="1204" name="[Range].[Date Created Conversion].&amp;[2014-07-14T03:19:26]"/>
            <x15:cachedUniqueName index="1205" name="[Range].[Date Created Conversion].&amp;[2014-07-14T14:04:40]"/>
            <x15:cachedUniqueName index="1206" name="[Range].[Date Created Conversion].&amp;[2014-07-14T16:41:12]"/>
            <x15:cachedUniqueName index="1207" name="[Range].[Date Created Conversion].&amp;[2014-07-14T18:49:08]"/>
            <x15:cachedUniqueName index="1208" name="[Range].[Date Created Conversion].&amp;[2014-07-14T22:53:34]"/>
            <x15:cachedUniqueName index="1209" name="[Range].[Date Created Conversion].&amp;[2014-07-14T23:31:52]"/>
            <x15:cachedUniqueName index="1210" name="[Range].[Date Created Conversion].&amp;[2014-07-15T03:02:36]"/>
            <x15:cachedUniqueName index="1211" name="[Range].[Date Created Conversion].&amp;[2014-07-15T12:58:18]"/>
            <x15:cachedUniqueName index="1212" name="[Range].[Date Created Conversion].&amp;[2014-07-15T13:56:40]"/>
            <x15:cachedUniqueName index="1213" name="[Range].[Date Created Conversion].&amp;[2014-07-15T15:20:23]"/>
            <x15:cachedUniqueName index="1214" name="[Range].[Date Created Conversion].&amp;[2014-07-15T15:59:33]"/>
            <x15:cachedUniqueName index="1215" name="[Range].[Date Created Conversion].&amp;[2014-07-15T18:20:08]"/>
            <x15:cachedUniqueName index="1216" name="[Range].[Date Created Conversion].&amp;[2014-07-15T19:42:34]"/>
            <x15:cachedUniqueName index="1217" name="[Range].[Date Created Conversion].&amp;[2014-07-15T22:50:34]"/>
            <x15:cachedUniqueName index="1218" name="[Range].[Date Created Conversion].&amp;[2014-07-15T23:27:00]"/>
            <x15:cachedUniqueName index="1219" name="[Range].[Date Created Conversion].&amp;[2014-07-16T04:34:57]"/>
            <x15:cachedUniqueName index="1220" name="[Range].[Date Created Conversion].&amp;[2014-07-16T11:18:30]"/>
            <x15:cachedUniqueName index="1221" name="[Range].[Date Created Conversion].&amp;[2014-07-16T14:17:33]"/>
            <x15:cachedUniqueName index="1222" name="[Range].[Date Created Conversion].&amp;[2014-07-16T15:00:22]"/>
            <x15:cachedUniqueName index="1223" name="[Range].[Date Created Conversion].&amp;[2014-07-16T20:20:34]"/>
            <x15:cachedUniqueName index="1224" name="[Range].[Date Created Conversion].&amp;[2014-07-17T05:03:11]"/>
            <x15:cachedUniqueName index="1225" name="[Range].[Date Created Conversion].&amp;[2014-07-17T07:45:08]"/>
            <x15:cachedUniqueName index="1226" name="[Range].[Date Created Conversion].&amp;[2014-07-17T18:25:12]"/>
            <x15:cachedUniqueName index="1227" name="[Range].[Date Created Conversion].&amp;[2014-07-17T19:55:03]"/>
            <x15:cachedUniqueName index="1228" name="[Range].[Date Created Conversion].&amp;[2014-07-17T21:44:12]"/>
            <x15:cachedUniqueName index="1229" name="[Range].[Date Created Conversion].&amp;[2014-07-17T23:38:22]"/>
            <x15:cachedUniqueName index="1230" name="[Range].[Date Created Conversion].&amp;[2014-07-18T09:04:10]"/>
            <x15:cachedUniqueName index="1231" name="[Range].[Date Created Conversion].&amp;[2014-07-18T11:24:19]"/>
            <x15:cachedUniqueName index="1232" name="[Range].[Date Created Conversion].&amp;[2014-07-18T12:52:58]"/>
            <x15:cachedUniqueName index="1233" name="[Range].[Date Created Conversion].&amp;[2014-07-18T19:58:18]"/>
            <x15:cachedUniqueName index="1234" name="[Range].[Date Created Conversion].&amp;[2014-07-18T20:10:17]"/>
            <x15:cachedUniqueName index="1235" name="[Range].[Date Created Conversion].&amp;[2014-07-19T00:08:10]"/>
            <x15:cachedUniqueName index="1236" name="[Range].[Date Created Conversion].&amp;[2014-07-19T04:13:01]"/>
            <x15:cachedUniqueName index="1237" name="[Range].[Date Created Conversion].&amp;[2014-07-19T05:06:39]"/>
            <x15:cachedUniqueName index="1238" name="[Range].[Date Created Conversion].&amp;[2014-07-19T17:32:33]"/>
            <x15:cachedUniqueName index="1239" name="[Range].[Date Created Conversion].&amp;[2014-07-20T23:36:18]"/>
            <x15:cachedUniqueName index="1240" name="[Range].[Date Created Conversion].&amp;[2014-07-21T06:21:27]"/>
            <x15:cachedUniqueName index="1241" name="[Range].[Date Created Conversion].&amp;[2014-07-21T07:43:21]"/>
            <x15:cachedUniqueName index="1242" name="[Range].[Date Created Conversion].&amp;[2014-07-21T13:31:54]"/>
            <x15:cachedUniqueName index="1243" name="[Range].[Date Created Conversion].&amp;[2014-07-21T15:38:18]"/>
            <x15:cachedUniqueName index="1244" name="[Range].[Date Created Conversion].&amp;[2014-07-21T16:22:32]"/>
            <x15:cachedUniqueName index="1245" name="[Range].[Date Created Conversion].&amp;[2014-07-21T18:18:21]"/>
            <x15:cachedUniqueName index="1246" name="[Range].[Date Created Conversion].&amp;[2014-07-21T19:41:30]"/>
            <x15:cachedUniqueName index="1247" name="[Range].[Date Created Conversion].&amp;[2014-07-21T20:24:03]"/>
            <x15:cachedUniqueName index="1248" name="[Range].[Date Created Conversion].&amp;[2014-07-22T00:45:30]"/>
            <x15:cachedUniqueName index="1249" name="[Range].[Date Created Conversion].&amp;[2014-07-22T04:49:49]"/>
            <x15:cachedUniqueName index="1250" name="[Range].[Date Created Conversion].&amp;[2014-07-22T07:01:55]"/>
            <x15:cachedUniqueName index="1251" name="[Range].[Date Created Conversion].&amp;[2014-07-22T14:34:56]"/>
            <x15:cachedUniqueName index="1252" name="[Range].[Date Created Conversion].&amp;[2014-07-22T19:53:18]"/>
            <x15:cachedUniqueName index="1253" name="[Range].[Date Created Conversion].&amp;[2014-07-22T22:00:40]"/>
            <x15:cachedUniqueName index="1254" name="[Range].[Date Created Conversion].&amp;[2014-07-22T23:32:28]"/>
            <x15:cachedUniqueName index="1255" name="[Range].[Date Created Conversion].&amp;[2014-07-23T03:44:15]"/>
            <x15:cachedUniqueName index="1256" name="[Range].[Date Created Conversion].&amp;[2014-07-23T15:10:50]"/>
            <x15:cachedUniqueName index="1257" name="[Range].[Date Created Conversion].&amp;[2014-07-23T15:25:31]"/>
            <x15:cachedUniqueName index="1258" name="[Range].[Date Created Conversion].&amp;[2014-07-23T15:57:03]"/>
            <x15:cachedUniqueName index="1259" name="[Range].[Date Created Conversion].&amp;[2014-07-23T18:32:49]"/>
            <x15:cachedUniqueName index="1260" name="[Range].[Date Created Conversion].&amp;[2014-07-23T18:36:01]"/>
            <x15:cachedUniqueName index="1261" name="[Range].[Date Created Conversion].&amp;[2014-07-24T03:00:10]"/>
            <x15:cachedUniqueName index="1262" name="[Range].[Date Created Conversion].&amp;[2014-07-24T18:31:23]"/>
            <x15:cachedUniqueName index="1263" name="[Range].[Date Created Conversion].&amp;[2014-07-24T20:59:10]"/>
            <x15:cachedUniqueName index="1264" name="[Range].[Date Created Conversion].&amp;[2014-07-24T22:08:38]"/>
            <x15:cachedUniqueName index="1265" name="[Range].[Date Created Conversion].&amp;[2014-07-25T19:25:12]"/>
            <x15:cachedUniqueName index="1266" name="[Range].[Date Created Conversion].&amp;[2014-07-25T20:48:11]"/>
            <x15:cachedUniqueName index="1267" name="[Range].[Date Created Conversion].&amp;[2014-07-25T23:14:09]"/>
            <x15:cachedUniqueName index="1268" name="[Range].[Date Created Conversion].&amp;[2014-07-26T08:17:57]"/>
            <x15:cachedUniqueName index="1269" name="[Range].[Date Created Conversion].&amp;[2014-07-26T16:00:57]"/>
            <x15:cachedUniqueName index="1270" name="[Range].[Date Created Conversion].&amp;[2014-07-26T23:28:26]"/>
            <x15:cachedUniqueName index="1271" name="[Range].[Date Created Conversion].&amp;[2014-07-27T22:20:12]"/>
            <x15:cachedUniqueName index="1272" name="[Range].[Date Created Conversion].&amp;[2014-07-28T00:31:21]"/>
            <x15:cachedUniqueName index="1273" name="[Range].[Date Created Conversion].&amp;[2014-07-28T16:18:55]"/>
            <x15:cachedUniqueName index="1274" name="[Range].[Date Created Conversion].&amp;[2014-07-28T18:33:01]"/>
            <x15:cachedUniqueName index="1275" name="[Range].[Date Created Conversion].&amp;[2014-07-28T20:09:38]"/>
            <x15:cachedUniqueName index="1276" name="[Range].[Date Created Conversion].&amp;[2014-07-28T20:47:16]"/>
            <x15:cachedUniqueName index="1277" name="[Range].[Date Created Conversion].&amp;[2014-07-29T00:50:56]"/>
            <x15:cachedUniqueName index="1278" name="[Range].[Date Created Conversion].&amp;[2014-07-29T13:27:24]"/>
            <x15:cachedUniqueName index="1279" name="[Range].[Date Created Conversion].&amp;[2014-07-29T21:17:20]"/>
            <x15:cachedUniqueName index="1280" name="[Range].[Date Created Conversion].&amp;[2014-07-30T00:20:25]"/>
            <x15:cachedUniqueName index="1281" name="[Range].[Date Created Conversion].&amp;[2014-07-30T09:37:21]"/>
            <x15:cachedUniqueName index="1282" name="[Range].[Date Created Conversion].&amp;[2014-07-30T18:45:11]"/>
            <x15:cachedUniqueName index="1283" name="[Range].[Date Created Conversion].&amp;[2014-07-30T20:43:05]"/>
            <x15:cachedUniqueName index="1284" name="[Range].[Date Created Conversion].&amp;[2014-07-31T04:48:13]"/>
            <x15:cachedUniqueName index="1285" name="[Range].[Date Created Conversion].&amp;[2014-07-31T12:59:53]"/>
            <x15:cachedUniqueName index="1286" name="[Range].[Date Created Conversion].&amp;[2014-07-31T15:16:24]"/>
            <x15:cachedUniqueName index="1287" name="[Range].[Date Created Conversion].&amp;[2014-07-31T16:42:28]"/>
            <x15:cachedUniqueName index="1288" name="[Range].[Date Created Conversion].&amp;[2014-07-31T16:49:20]"/>
            <x15:cachedUniqueName index="1289" name="[Range].[Date Created Conversion].&amp;[2014-07-31T18:30:45]"/>
            <x15:cachedUniqueName index="1290" name="[Range].[Date Created Conversion].&amp;[2014-07-31T23:06:36]"/>
            <x15:cachedUniqueName index="1291" name="[Range].[Date Created Conversion].&amp;[2014-08-01T12:39:12]"/>
            <x15:cachedUniqueName index="1292" name="[Range].[Date Created Conversion].&amp;[2014-08-01T15:30:34]"/>
            <x15:cachedUniqueName index="1293" name="[Range].[Date Created Conversion].&amp;[2014-08-01T15:47:58]"/>
            <x15:cachedUniqueName index="1294" name="[Range].[Date Created Conversion].&amp;[2014-08-01T15:58:45]"/>
            <x15:cachedUniqueName index="1295" name="[Range].[Date Created Conversion].&amp;[2014-08-01T17:31:31]"/>
            <x15:cachedUniqueName index="1296" name="[Range].[Date Created Conversion].&amp;[2014-08-02T05:45:54]"/>
            <x15:cachedUniqueName index="1297" name="[Range].[Date Created Conversion].&amp;[2014-08-02T13:31:18]"/>
            <x15:cachedUniqueName index="1298" name="[Range].[Date Created Conversion].&amp;[2014-08-03T09:21:17]"/>
            <x15:cachedUniqueName index="1299" name="[Range].[Date Created Conversion].&amp;[2014-08-03T14:27:49]"/>
            <x15:cachedUniqueName index="1300" name="[Range].[Date Created Conversion].&amp;[2014-08-03T17:56:32]"/>
            <x15:cachedUniqueName index="1301" name="[Range].[Date Created Conversion].&amp;[2014-08-04T13:09:16]"/>
            <x15:cachedUniqueName index="1302" name="[Range].[Date Created Conversion].&amp;[2014-08-04T18:40:11]"/>
            <x15:cachedUniqueName index="1303" name="[Range].[Date Created Conversion].&amp;[2014-08-04T18:48:27]"/>
            <x15:cachedUniqueName index="1304" name="[Range].[Date Created Conversion].&amp;[2014-08-04T18:49:24]"/>
            <x15:cachedUniqueName index="1305" name="[Range].[Date Created Conversion].&amp;[2014-08-04T20:38:08]"/>
            <x15:cachedUniqueName index="1306" name="[Range].[Date Created Conversion].&amp;[2014-08-05T00:14:30]"/>
            <x15:cachedUniqueName index="1307" name="[Range].[Date Created Conversion].&amp;[2014-08-05T16:07:54]"/>
            <x15:cachedUniqueName index="1308" name="[Range].[Date Created Conversion].&amp;[2014-08-05T17:09:42]"/>
            <x15:cachedUniqueName index="1309" name="[Range].[Date Created Conversion].&amp;[2014-08-05T20:46:38]"/>
            <x15:cachedUniqueName index="1310" name="[Range].[Date Created Conversion].&amp;[2014-08-06T04:23:35]"/>
            <x15:cachedUniqueName index="1311" name="[Range].[Date Created Conversion].&amp;[2014-08-06T20:30:02]"/>
            <x15:cachedUniqueName index="1312" name="[Range].[Date Created Conversion].&amp;[2014-08-07T00:10:11]"/>
            <x15:cachedUniqueName index="1313" name="[Range].[Date Created Conversion].&amp;[2014-08-07T05:09:04]"/>
            <x15:cachedUniqueName index="1314" name="[Range].[Date Created Conversion].&amp;[2014-08-07T08:31:46]"/>
            <x15:cachedUniqueName index="1315" name="[Range].[Date Created Conversion].&amp;[2014-08-07T18:16:58]"/>
            <x15:cachedUniqueName index="1316" name="[Range].[Date Created Conversion].&amp;[2014-08-07T19:48:38]"/>
            <x15:cachedUniqueName index="1317" name="[Range].[Date Created Conversion].&amp;[2014-08-08T22:13:14]"/>
            <x15:cachedUniqueName index="1318" name="[Range].[Date Created Conversion].&amp;[2014-08-09T21:50:26]"/>
            <x15:cachedUniqueName index="1319" name="[Range].[Date Created Conversion].&amp;[2014-08-10T01:41:37]"/>
            <x15:cachedUniqueName index="1320" name="[Range].[Date Created Conversion].&amp;[2014-08-10T12:35:46]"/>
            <x15:cachedUniqueName index="1321" name="[Range].[Date Created Conversion].&amp;[2014-08-10T18:24:37]"/>
            <x15:cachedUniqueName index="1322" name="[Range].[Date Created Conversion].&amp;[2014-08-11T18:16:53]"/>
            <x15:cachedUniqueName index="1323" name="[Range].[Date Created Conversion].&amp;[2014-08-11T19:16:26]"/>
            <x15:cachedUniqueName index="1324" name="[Range].[Date Created Conversion].&amp;[2014-08-11T20:09:34]"/>
            <x15:cachedUniqueName index="1325" name="[Range].[Date Created Conversion].&amp;[2014-08-11T20:45:08]"/>
            <x15:cachedUniqueName index="1326" name="[Range].[Date Created Conversion].&amp;[2014-08-12T06:14:57]"/>
            <x15:cachedUniqueName index="1327" name="[Range].[Date Created Conversion].&amp;[2014-08-12T08:37:22]"/>
            <x15:cachedUniqueName index="1328" name="[Range].[Date Created Conversion].&amp;[2014-08-12T10:18:54]"/>
            <x15:cachedUniqueName index="1329" name="[Range].[Date Created Conversion].&amp;[2014-08-12T10:24:14]"/>
            <x15:cachedUniqueName index="1330" name="[Range].[Date Created Conversion].&amp;[2014-08-12T12:39:21]"/>
            <x15:cachedUniqueName index="1331" name="[Range].[Date Created Conversion].&amp;[2014-08-12T14:01:08]"/>
            <x15:cachedUniqueName index="1332" name="[Range].[Date Created Conversion].&amp;[2014-08-12T15:15:51]"/>
            <x15:cachedUniqueName index="1333" name="[Range].[Date Created Conversion].&amp;[2014-08-12T17:38:15]"/>
            <x15:cachedUniqueName index="1334" name="[Range].[Date Created Conversion].&amp;[2014-08-12T18:10:23]"/>
            <x15:cachedUniqueName index="1335" name="[Range].[Date Created Conversion].&amp;[2014-08-13T01:10:22]"/>
            <x15:cachedUniqueName index="1336" name="[Range].[Date Created Conversion].&amp;[2014-08-13T12:02:11]"/>
            <x15:cachedUniqueName index="1337" name="[Range].[Date Created Conversion].&amp;[2014-08-13T18:26:53]"/>
            <x15:cachedUniqueName index="1338" name="[Range].[Date Created Conversion].&amp;[2014-08-14T13:59:55]"/>
            <x15:cachedUniqueName index="1339" name="[Range].[Date Created Conversion].&amp;[2014-08-14T15:50:05]"/>
            <x15:cachedUniqueName index="1340" name="[Range].[Date Created Conversion].&amp;[2014-08-14T21:05:16]"/>
            <x15:cachedUniqueName index="1341" name="[Range].[Date Created Conversion].&amp;[2014-08-14T21:11:25]"/>
            <x15:cachedUniqueName index="1342" name="[Range].[Date Created Conversion].&amp;[2014-08-15T00:36:30]"/>
            <x15:cachedUniqueName index="1343" name="[Range].[Date Created Conversion].&amp;[2014-08-15T15:22:32]"/>
            <x15:cachedUniqueName index="1344" name="[Range].[Date Created Conversion].&amp;[2014-08-15T19:10:22]"/>
            <x15:cachedUniqueName index="1345" name="[Range].[Date Created Conversion].&amp;[2014-08-15T22:20:45]"/>
            <x15:cachedUniqueName index="1346" name="[Range].[Date Created Conversion].&amp;[2014-08-16T02:00:03]"/>
            <x15:cachedUniqueName index="1347" name="[Range].[Date Created Conversion].&amp;[2014-08-16T15:39:17]"/>
            <x15:cachedUniqueName index="1348" name="[Range].[Date Created Conversion].&amp;[2014-08-17T22:10:38]"/>
            <x15:cachedUniqueName index="1349" name="[Range].[Date Created Conversion].&amp;[2014-08-18T12:49:51]"/>
            <x15:cachedUniqueName index="1350" name="[Range].[Date Created Conversion].&amp;[2014-08-18T13:00:56]"/>
            <x15:cachedUniqueName index="1351" name="[Range].[Date Created Conversion].&amp;[2014-08-18T16:45:19]"/>
            <x15:cachedUniqueName index="1352" name="[Range].[Date Created Conversion].&amp;[2014-08-18T17:08:24]"/>
            <x15:cachedUniqueName index="1353" name="[Range].[Date Created Conversion].&amp;[2014-08-18T17:46:34]"/>
            <x15:cachedUniqueName index="1354" name="[Range].[Date Created Conversion].&amp;[2014-08-18T19:10:10]"/>
            <x15:cachedUniqueName index="1355" name="[Range].[Date Created Conversion].&amp;[2014-08-18T20:56:40]"/>
            <x15:cachedUniqueName index="1356" name="[Range].[Date Created Conversion].&amp;[2014-08-19T20:46:16]"/>
            <x15:cachedUniqueName index="1357" name="[Range].[Date Created Conversion].&amp;[2014-08-19T20:59:32]"/>
            <x15:cachedUniqueName index="1358" name="[Range].[Date Created Conversion].&amp;[2014-08-20T15:40:33]"/>
            <x15:cachedUniqueName index="1359" name="[Range].[Date Created Conversion].&amp;[2014-08-20T18:08:12]"/>
            <x15:cachedUniqueName index="1360" name="[Range].[Date Created Conversion].&amp;[2014-08-20T20:17:40]"/>
            <x15:cachedUniqueName index="1361" name="[Range].[Date Created Conversion].&amp;[2014-08-20T23:19:43]"/>
            <x15:cachedUniqueName index="1362" name="[Range].[Date Created Conversion].&amp;[2014-08-21T06:59:23]"/>
            <x15:cachedUniqueName index="1363" name="[Range].[Date Created Conversion].&amp;[2014-08-21T12:37:02]"/>
            <x15:cachedUniqueName index="1364" name="[Range].[Date Created Conversion].&amp;[2014-08-21T19:16:13]"/>
            <x15:cachedUniqueName index="1365" name="[Range].[Date Created Conversion].&amp;[2014-08-21T19:23:05]"/>
            <x15:cachedUniqueName index="1366" name="[Range].[Date Created Conversion].&amp;[2014-08-22T19:00:15]"/>
            <x15:cachedUniqueName index="1367" name="[Range].[Date Created Conversion].&amp;[2014-08-23T02:22:17]"/>
            <x15:cachedUniqueName index="1368" name="[Range].[Date Created Conversion].&amp;[2014-08-24T01:51:40]"/>
            <x15:cachedUniqueName index="1369" name="[Range].[Date Created Conversion].&amp;[2014-08-24T22:08:55]"/>
            <x15:cachedUniqueName index="1370" name="[Range].[Date Created Conversion].&amp;[2014-08-25T04:28:06]"/>
            <x15:cachedUniqueName index="1371" name="[Range].[Date Created Conversion].&amp;[2014-08-25T10:24:30]"/>
            <x15:cachedUniqueName index="1372" name="[Range].[Date Created Conversion].&amp;[2014-08-25T16:24:24]"/>
            <x15:cachedUniqueName index="1373" name="[Range].[Date Created Conversion].&amp;[2014-08-25T17:15:16]"/>
            <x15:cachedUniqueName index="1374" name="[Range].[Date Created Conversion].&amp;[2014-08-25T19:34:44]"/>
            <x15:cachedUniqueName index="1375" name="[Range].[Date Created Conversion].&amp;[2014-08-26T05:19:31]"/>
            <x15:cachedUniqueName index="1376" name="[Range].[Date Created Conversion].&amp;[2014-08-26T15:19:09]"/>
            <x15:cachedUniqueName index="1377" name="[Range].[Date Created Conversion].&amp;[2014-08-26T21:16:44]"/>
            <x15:cachedUniqueName index="1378" name="[Range].[Date Created Conversion].&amp;[2014-08-26T21:43:11]"/>
            <x15:cachedUniqueName index="1379" name="[Range].[Date Created Conversion].&amp;[2014-08-26T21:53:33]"/>
            <x15:cachedUniqueName index="1380" name="[Range].[Date Created Conversion].&amp;[2014-08-27T03:22:19]"/>
            <x15:cachedUniqueName index="1381" name="[Range].[Date Created Conversion].&amp;[2014-08-27T12:43:13]"/>
            <x15:cachedUniqueName index="1382" name="[Range].[Date Created Conversion].&amp;[2014-08-27T15:03:09]"/>
            <x15:cachedUniqueName index="1383" name="[Range].[Date Created Conversion].&amp;[2014-08-27T21:04:52]"/>
            <x15:cachedUniqueName index="1384" name="[Range].[Date Created Conversion].&amp;[2014-08-27T21:52:38]"/>
            <x15:cachedUniqueName index="1385" name="[Range].[Date Created Conversion].&amp;[2014-08-27T22:43:04]"/>
            <x15:cachedUniqueName index="1386" name="[Range].[Date Created Conversion].&amp;[2014-08-28T01:02:41]"/>
            <x15:cachedUniqueName index="1387" name="[Range].[Date Created Conversion].&amp;[2014-08-28T03:08:27]"/>
            <x15:cachedUniqueName index="1388" name="[Range].[Date Created Conversion].&amp;[2014-08-28T21:37:05]"/>
            <x15:cachedUniqueName index="1389" name="[Range].[Date Created Conversion].&amp;[2014-08-28T21:55:49]"/>
            <x15:cachedUniqueName index="1390" name="[Range].[Date Created Conversion].&amp;[2014-08-28T23:01:02]"/>
            <x15:cachedUniqueName index="1391" name="[Range].[Date Created Conversion].&amp;[2014-08-29T01:27:51]"/>
            <x15:cachedUniqueName index="1392" name="[Range].[Date Created Conversion].&amp;[2014-08-29T01:38:33]"/>
            <x15:cachedUniqueName index="1393" name="[Range].[Date Created Conversion].&amp;[2014-08-29T18:04:57]"/>
            <x15:cachedUniqueName index="1394" name="[Range].[Date Created Conversion].&amp;[2014-08-29T18:19:33]"/>
            <x15:cachedUniqueName index="1395" name="[Range].[Date Created Conversion].&amp;[2014-08-29T18:55:56]"/>
            <x15:cachedUniqueName index="1396" name="[Range].[Date Created Conversion].&amp;[2014-08-29T19:51:03]"/>
            <x15:cachedUniqueName index="1397" name="[Range].[Date Created Conversion].&amp;[2014-08-30T08:40:20]"/>
            <x15:cachedUniqueName index="1398" name="[Range].[Date Created Conversion].&amp;[2014-08-30T10:53:10]"/>
            <x15:cachedUniqueName index="1399" name="[Range].[Date Created Conversion].&amp;[2014-08-31T14:03:20]"/>
            <x15:cachedUniqueName index="1400" name="[Range].[Date Created Conversion].&amp;[2014-08-31T14:09:47]"/>
            <x15:cachedUniqueName index="1401" name="[Range].[Date Created Conversion].&amp;[2014-08-31T22:29:43]"/>
            <x15:cachedUniqueName index="1402" name="[Range].[Date Created Conversion].&amp;[2014-09-01T22:00:01]"/>
            <x15:cachedUniqueName index="1403" name="[Range].[Date Created Conversion].&amp;[2014-09-02T01:21:43]"/>
            <x15:cachedUniqueName index="1404" name="[Range].[Date Created Conversion].&amp;[2014-09-02T14:23:47]"/>
            <x15:cachedUniqueName index="1405" name="[Range].[Date Created Conversion].&amp;[2014-09-02T14:48:56]"/>
            <x15:cachedUniqueName index="1406" name="[Range].[Date Created Conversion].&amp;[2014-09-02T20:59:02]"/>
            <x15:cachedUniqueName index="1407" name="[Range].[Date Created Conversion].&amp;[2014-09-03T05:19:02]"/>
            <x15:cachedUniqueName index="1408" name="[Range].[Date Created Conversion].&amp;[2014-09-03T11:29:32]"/>
            <x15:cachedUniqueName index="1409" name="[Range].[Date Created Conversion].&amp;[2014-09-03T12:25:54]"/>
            <x15:cachedUniqueName index="1410" name="[Range].[Date Created Conversion].&amp;[2014-09-03T14:17:00]"/>
            <x15:cachedUniqueName index="1411" name="[Range].[Date Created Conversion].&amp;[2014-09-05T02:40:21]"/>
            <x15:cachedUniqueName index="1412" name="[Range].[Date Created Conversion].&amp;[2014-09-05T07:00:45]"/>
            <x15:cachedUniqueName index="1413" name="[Range].[Date Created Conversion].&amp;[2014-09-05T09:12:02]"/>
            <x15:cachedUniqueName index="1414" name="[Range].[Date Created Conversion].&amp;[2014-09-05T13:39:14]"/>
            <x15:cachedUniqueName index="1415" name="[Range].[Date Created Conversion].&amp;[2014-09-05T18:49:03]"/>
            <x15:cachedUniqueName index="1416" name="[Range].[Date Created Conversion].&amp;[2014-09-05T19:13:32]"/>
            <x15:cachedUniqueName index="1417" name="[Range].[Date Created Conversion].&amp;[2014-09-05T19:13:41]"/>
            <x15:cachedUniqueName index="1418" name="[Range].[Date Created Conversion].&amp;[2014-09-06T16:11:45]"/>
            <x15:cachedUniqueName index="1419" name="[Range].[Date Created Conversion].&amp;[2014-09-07T00:06:13]"/>
            <x15:cachedUniqueName index="1420" name="[Range].[Date Created Conversion].&amp;[2014-09-07T18:26:15]"/>
            <x15:cachedUniqueName index="1421" name="[Range].[Date Created Conversion].&amp;[2014-09-08T02:05:00]"/>
            <x15:cachedUniqueName index="1422" name="[Range].[Date Created Conversion].&amp;[2014-09-08T03:54:17]"/>
            <x15:cachedUniqueName index="1423" name="[Range].[Date Created Conversion].&amp;[2014-09-08T04:01:08]"/>
            <x15:cachedUniqueName index="1424" name="[Range].[Date Created Conversion].&amp;[2014-09-08T12:16:18]"/>
            <x15:cachedUniqueName index="1425" name="[Range].[Date Created Conversion].&amp;[2014-09-09T15:58:04]"/>
            <x15:cachedUniqueName index="1426" name="[Range].[Date Created Conversion].&amp;[2014-09-09T16:38:28]"/>
            <x15:cachedUniqueName index="1427" name="[Range].[Date Created Conversion].&amp;[2014-09-09T18:43:14]"/>
            <x15:cachedUniqueName index="1428" name="[Range].[Date Created Conversion].&amp;[2014-09-09T23:09:39]"/>
            <x15:cachedUniqueName index="1429" name="[Range].[Date Created Conversion].&amp;[2014-09-09T23:26:00]"/>
            <x15:cachedUniqueName index="1430" name="[Range].[Date Created Conversion].&amp;[2014-09-10T16:31:48]"/>
            <x15:cachedUniqueName index="1431" name="[Range].[Date Created Conversion].&amp;[2014-09-10T23:23:43]"/>
            <x15:cachedUniqueName index="1432" name="[Range].[Date Created Conversion].&amp;[2014-09-11T00:41:35]"/>
            <x15:cachedUniqueName index="1433" name="[Range].[Date Created Conversion].&amp;[2014-09-11T07:47:50]"/>
            <x15:cachedUniqueName index="1434" name="[Range].[Date Created Conversion].&amp;[2014-09-11T18:48:19]"/>
            <x15:cachedUniqueName index="1435" name="[Range].[Date Created Conversion].&amp;[2014-09-12T15:10:36]"/>
            <x15:cachedUniqueName index="1436" name="[Range].[Date Created Conversion].&amp;[2014-09-12T21:06:38]"/>
            <x15:cachedUniqueName index="1437" name="[Range].[Date Created Conversion].&amp;[2014-09-12T21:55:48]"/>
            <x15:cachedUniqueName index="1438" name="[Range].[Date Created Conversion].&amp;[2014-09-15T03:14:15]"/>
            <x15:cachedUniqueName index="1439" name="[Range].[Date Created Conversion].&amp;[2014-09-15T12:52:02]"/>
            <x15:cachedUniqueName index="1440" name="[Range].[Date Created Conversion].&amp;[2014-09-15T14:26:56]"/>
            <x15:cachedUniqueName index="1441" name="[Range].[Date Created Conversion].&amp;[2014-09-15T15:51:36]"/>
            <x15:cachedUniqueName index="1442" name="[Range].[Date Created Conversion].&amp;[2014-09-15T16:51:10]"/>
            <x15:cachedUniqueName index="1443" name="[Range].[Date Created Conversion].&amp;[2014-09-16T04:02:06]"/>
            <x15:cachedUniqueName index="1444" name="[Range].[Date Created Conversion].&amp;[2014-09-16T15:58:59]"/>
            <x15:cachedUniqueName index="1445" name="[Range].[Date Created Conversion].&amp;[2014-09-17T07:04:43]"/>
            <x15:cachedUniqueName index="1446" name="[Range].[Date Created Conversion].&amp;[2014-09-17T15:02:59]"/>
            <x15:cachedUniqueName index="1447" name="[Range].[Date Created Conversion].&amp;[2014-09-17T15:29:14]"/>
            <x15:cachedUniqueName index="1448" name="[Range].[Date Created Conversion].&amp;[2014-09-17T19:00:32]"/>
            <x15:cachedUniqueName index="1449" name="[Range].[Date Created Conversion].&amp;[2014-09-17T19:55:39]"/>
            <x15:cachedUniqueName index="1450" name="[Range].[Date Created Conversion].&amp;[2014-09-18T05:50:09]"/>
            <x15:cachedUniqueName index="1451" name="[Range].[Date Created Conversion].&amp;[2014-09-18T12:07:39]"/>
            <x15:cachedUniqueName index="1452" name="[Range].[Date Created Conversion].&amp;[2014-09-19T06:46:07]"/>
            <x15:cachedUniqueName index="1453" name="[Range].[Date Created Conversion].&amp;[2014-09-19T13:01:24]"/>
            <x15:cachedUniqueName index="1454" name="[Range].[Date Created Conversion].&amp;[2014-09-19T16:26:12]"/>
            <x15:cachedUniqueName index="1455" name="[Range].[Date Created Conversion].&amp;[2014-09-20T01:44:16]"/>
            <x15:cachedUniqueName index="1456" name="[Range].[Date Created Conversion].&amp;[2014-09-20T08:00:34]"/>
            <x15:cachedUniqueName index="1457" name="[Range].[Date Created Conversion].&amp;[2014-09-20T14:56:15]"/>
            <x15:cachedUniqueName index="1458" name="[Range].[Date Created Conversion].&amp;[2014-09-20T20:59:11]"/>
            <x15:cachedUniqueName index="1459" name="[Range].[Date Created Conversion].&amp;[2014-09-21T21:11:27]"/>
            <x15:cachedUniqueName index="1460" name="[Range].[Date Created Conversion].&amp;[2014-09-22T01:50:28]"/>
            <x15:cachedUniqueName index="1461" name="[Range].[Date Created Conversion].&amp;[2014-09-22T09:47:15]"/>
            <x15:cachedUniqueName index="1462" name="[Range].[Date Created Conversion].&amp;[2014-09-22T15:36:50]"/>
            <x15:cachedUniqueName index="1463" name="[Range].[Date Created Conversion].&amp;[2014-09-22T18:46:04]"/>
            <x15:cachedUniqueName index="1464" name="[Range].[Date Created Conversion].&amp;[2014-09-22T20:26:42]"/>
            <x15:cachedUniqueName index="1465" name="[Range].[Date Created Conversion].&amp;[2014-09-23T00:49:07]"/>
            <x15:cachedUniqueName index="1466" name="[Range].[Date Created Conversion].&amp;[2014-09-23T10:17:59]"/>
            <x15:cachedUniqueName index="1467" name="[Range].[Date Created Conversion].&amp;[2014-09-23T15:16:31]"/>
            <x15:cachedUniqueName index="1468" name="[Range].[Date Created Conversion].&amp;[2014-09-23T16:25:52]"/>
            <x15:cachedUniqueName index="1469" name="[Range].[Date Created Conversion].&amp;[2014-09-23T19:05:49]"/>
            <x15:cachedUniqueName index="1470" name="[Range].[Date Created Conversion].&amp;[2014-09-23T19:30:07]"/>
            <x15:cachedUniqueName index="1471" name="[Range].[Date Created Conversion].&amp;[2014-09-23T22:57:51]"/>
            <x15:cachedUniqueName index="1472" name="[Range].[Date Created Conversion].&amp;[2014-09-23T23:30:40]"/>
            <x15:cachedUniqueName index="1473" name="[Range].[Date Created Conversion].&amp;[2014-09-24T19:40:06]"/>
            <x15:cachedUniqueName index="1474" name="[Range].[Date Created Conversion].&amp;[2014-09-26T15:36:30]"/>
            <x15:cachedUniqueName index="1475" name="[Range].[Date Created Conversion].&amp;[2014-09-26T23:55:00]"/>
            <x15:cachedUniqueName index="1476" name="[Range].[Date Created Conversion].&amp;[2014-09-27T21:25:08]"/>
            <x15:cachedUniqueName index="1477" name="[Range].[Date Created Conversion].&amp;[2014-09-27T23:15:55]"/>
            <x15:cachedUniqueName index="1478" name="[Range].[Date Created Conversion].&amp;[2014-09-29T15:46:42]"/>
            <x15:cachedUniqueName index="1479" name="[Range].[Date Created Conversion].&amp;[2014-09-29T22:26:06]"/>
            <x15:cachedUniqueName index="1480" name="[Range].[Date Created Conversion].&amp;[2014-09-30T12:59:59]"/>
            <x15:cachedUniqueName index="1481" name="[Range].[Date Created Conversion].&amp;[2014-09-30T15:37:03]"/>
            <x15:cachedUniqueName index="1482" name="[Range].[Date Created Conversion].&amp;[2014-09-30T20:36:53]"/>
            <x15:cachedUniqueName index="1483" name="[Range].[Date Created Conversion].&amp;[2014-09-30T22:22:42]"/>
            <x15:cachedUniqueName index="1484" name="[Range].[Date Created Conversion].&amp;[2014-10-01T07:52:50]"/>
            <x15:cachedUniqueName index="1485" name="[Range].[Date Created Conversion].&amp;[2014-10-01T12:30:20]"/>
            <x15:cachedUniqueName index="1486" name="[Range].[Date Created Conversion].&amp;[2014-10-01T18:58:01]"/>
            <x15:cachedUniqueName index="1487" name="[Range].[Date Created Conversion].&amp;[2014-10-01T22:45:42]"/>
            <x15:cachedUniqueName index="1488" name="[Range].[Date Created Conversion].&amp;[2014-10-02T02:12:42]"/>
            <x15:cachedUniqueName index="1489" name="[Range].[Date Created Conversion].&amp;[2014-10-02T02:24:25]"/>
            <x15:cachedUniqueName index="1490" name="[Range].[Date Created Conversion].&amp;[2014-10-02T07:04:57]"/>
            <x15:cachedUniqueName index="1491" name="[Range].[Date Created Conversion].&amp;[2014-10-02T14:09:37]"/>
            <x15:cachedUniqueName index="1492" name="[Range].[Date Created Conversion].&amp;[2014-10-02T22:01:43]"/>
            <x15:cachedUniqueName index="1493" name="[Range].[Date Created Conversion].&amp;[2014-10-03T00:04:43]"/>
            <x15:cachedUniqueName index="1494" name="[Range].[Date Created Conversion].&amp;[2014-10-03T09:36:19]"/>
            <x15:cachedUniqueName index="1495" name="[Range].[Date Created Conversion].&amp;[2014-10-03T10:29:35]"/>
            <x15:cachedUniqueName index="1496" name="[Range].[Date Created Conversion].&amp;[2014-10-03T17:56:08]"/>
            <x15:cachedUniqueName index="1497" name="[Range].[Date Created Conversion].&amp;[2014-10-03T18:18:29]"/>
            <x15:cachedUniqueName index="1498" name="[Range].[Date Created Conversion].&amp;[2014-10-03T21:31:38]"/>
            <x15:cachedUniqueName index="1499" name="[Range].[Date Created Conversion].&amp;[2014-10-04T14:20:36]"/>
            <x15:cachedUniqueName index="1500" name="[Range].[Date Created Conversion].&amp;[2014-10-05T17:33:42]"/>
            <x15:cachedUniqueName index="1501" name="[Range].[Date Created Conversion].&amp;[2014-10-06T15:04:40]"/>
            <x15:cachedUniqueName index="1502" name="[Range].[Date Created Conversion].&amp;[2014-10-06T16:04:58]"/>
            <x15:cachedUniqueName index="1503" name="[Range].[Date Created Conversion].&amp;[2014-10-06T17:48:44]"/>
            <x15:cachedUniqueName index="1504" name="[Range].[Date Created Conversion].&amp;[2014-10-06T19:38:35]"/>
            <x15:cachedUniqueName index="1505" name="[Range].[Date Created Conversion].&amp;[2014-10-06T21:08:24]"/>
            <x15:cachedUniqueName index="1506" name="[Range].[Date Created Conversion].&amp;[2014-10-07T03:22:37]"/>
            <x15:cachedUniqueName index="1507" name="[Range].[Date Created Conversion].&amp;[2014-10-07T18:16:58]"/>
            <x15:cachedUniqueName index="1508" name="[Range].[Date Created Conversion].&amp;[2014-10-08T02:58:00]"/>
            <x15:cachedUniqueName index="1509" name="[Range].[Date Created Conversion].&amp;[2014-10-08T18:54:03]"/>
            <x15:cachedUniqueName index="1510" name="[Range].[Date Created Conversion].&amp;[2014-10-08T23:07:24]"/>
            <x15:cachedUniqueName index="1511" name="[Range].[Date Created Conversion].&amp;[2014-10-09T06:18:50]"/>
            <x15:cachedUniqueName index="1512" name="[Range].[Date Created Conversion].&amp;[2014-10-09T06:43:10]"/>
            <x15:cachedUniqueName index="1513" name="[Range].[Date Created Conversion].&amp;[2014-10-09T09:00:46]"/>
            <x15:cachedUniqueName index="1514" name="[Range].[Date Created Conversion].&amp;[2014-10-09T18:29:26]"/>
            <x15:cachedUniqueName index="1515" name="[Range].[Date Created Conversion].&amp;[2014-10-09T20:13:23]"/>
            <x15:cachedUniqueName index="1516" name="[Range].[Date Created Conversion].&amp;[2014-10-10T12:50:40]"/>
            <x15:cachedUniqueName index="1517" name="[Range].[Date Created Conversion].&amp;[2014-10-10T15:22:27]"/>
            <x15:cachedUniqueName index="1518" name="[Range].[Date Created Conversion].&amp;[2014-10-10T17:47:59]"/>
            <x15:cachedUniqueName index="1519" name="[Range].[Date Created Conversion].&amp;[2014-10-10T18:47:51]"/>
            <x15:cachedUniqueName index="1520" name="[Range].[Date Created Conversion].&amp;[2014-10-11T08:30:16]"/>
            <x15:cachedUniqueName index="1521" name="[Range].[Date Created Conversion].&amp;[2014-10-11T18:48:21]"/>
            <x15:cachedUniqueName index="1522" name="[Range].[Date Created Conversion].&amp;[2014-10-11T20:06:20]"/>
            <x15:cachedUniqueName index="1523" name="[Range].[Date Created Conversion].&amp;[2014-10-11T20:07:43]"/>
            <x15:cachedUniqueName index="1524" name="[Range].[Date Created Conversion].&amp;[2014-10-11T20:34:49]"/>
            <x15:cachedUniqueName index="1525" name="[Range].[Date Created Conversion].&amp;[2014-10-11T22:07:10]"/>
            <x15:cachedUniqueName index="1526" name="[Range].[Date Created Conversion].&amp;[2014-10-12T23:54:23]"/>
            <x15:cachedUniqueName index="1527" name="[Range].[Date Created Conversion].&amp;[2014-10-13T21:45:38]"/>
            <x15:cachedUniqueName index="1528" name="[Range].[Date Created Conversion].&amp;[2014-10-14T07:11:30]"/>
            <x15:cachedUniqueName index="1529" name="[Range].[Date Created Conversion].&amp;[2014-10-14T11:35:08]"/>
            <x15:cachedUniqueName index="1530" name="[Range].[Date Created Conversion].&amp;[2014-10-14T13:00:55]"/>
            <x15:cachedUniqueName index="1531" name="[Range].[Date Created Conversion].&amp;[2014-10-14T14:02:38]"/>
            <x15:cachedUniqueName index="1532" name="[Range].[Date Created Conversion].&amp;[2014-10-14T16:20:28]"/>
            <x15:cachedUniqueName index="1533" name="[Range].[Date Created Conversion].&amp;[2014-10-14T17:42:25]"/>
            <x15:cachedUniqueName index="1534" name="[Range].[Date Created Conversion].&amp;[2014-10-14T20:30:00]"/>
            <x15:cachedUniqueName index="1535" name="[Range].[Date Created Conversion].&amp;[2014-10-14T22:37:28]"/>
            <x15:cachedUniqueName index="1536" name="[Range].[Date Created Conversion].&amp;[2014-10-15T01:37:23]"/>
            <x15:cachedUniqueName index="1537" name="[Range].[Date Created Conversion].&amp;[2014-10-15T02:59:50]"/>
            <x15:cachedUniqueName index="1538" name="[Range].[Date Created Conversion].&amp;[2014-10-15T05:39:19]"/>
            <x15:cachedUniqueName index="1539" name="[Range].[Date Created Conversion].&amp;[2014-10-15T07:05:48]"/>
            <x15:cachedUniqueName index="1540" name="[Range].[Date Created Conversion].&amp;[2014-10-15T17:16:31]"/>
            <x15:cachedUniqueName index="1541" name="[Range].[Date Created Conversion].&amp;[2014-10-15T20:22:25]"/>
            <x15:cachedUniqueName index="1542" name="[Range].[Date Created Conversion].&amp;[2014-10-15T20:58:15]"/>
            <x15:cachedUniqueName index="1543" name="[Range].[Date Created Conversion].&amp;[2014-10-15T22:28:04]"/>
            <x15:cachedUniqueName index="1544" name="[Range].[Date Created Conversion].&amp;[2014-10-16T00:22:14]"/>
            <x15:cachedUniqueName index="1545" name="[Range].[Date Created Conversion].&amp;[2014-10-16T04:05:31]"/>
            <x15:cachedUniqueName index="1546" name="[Range].[Date Created Conversion].&amp;[2014-10-16T16:33:48]"/>
            <x15:cachedUniqueName index="1547" name="[Range].[Date Created Conversion].&amp;[2014-10-16T21:08:44]"/>
            <x15:cachedUniqueName index="1548" name="[Range].[Date Created Conversion].&amp;[2014-10-16T21:42:02]"/>
            <x15:cachedUniqueName index="1549" name="[Range].[Date Created Conversion].&amp;[2014-10-17T03:57:13]"/>
            <x15:cachedUniqueName index="1550" name="[Range].[Date Created Conversion].&amp;[2014-10-17T04:11:13]"/>
            <x15:cachedUniqueName index="1551" name="[Range].[Date Created Conversion].&amp;[2014-10-17T06:23:21]"/>
            <x15:cachedUniqueName index="1552" name="[Range].[Date Created Conversion].&amp;[2014-10-18T05:14:52]"/>
            <x15:cachedUniqueName index="1553" name="[Range].[Date Created Conversion].&amp;[2014-10-18T23:24:52]"/>
            <x15:cachedUniqueName index="1554" name="[Range].[Date Created Conversion].&amp;[2014-10-19T16:23:26]"/>
            <x15:cachedUniqueName index="1555" name="[Range].[Date Created Conversion].&amp;[2014-10-19T23:00:59]"/>
            <x15:cachedUniqueName index="1556" name="[Range].[Date Created Conversion].&amp;[2014-10-20T00:53:04]"/>
            <x15:cachedUniqueName index="1557" name="[Range].[Date Created Conversion].&amp;[2014-10-20T07:27:59]"/>
            <x15:cachedUniqueName index="1558" name="[Range].[Date Created Conversion].&amp;[2014-10-20T17:00:47]"/>
            <x15:cachedUniqueName index="1559" name="[Range].[Date Created Conversion].&amp;[2014-10-20T17:52:52]"/>
            <x15:cachedUniqueName index="1560" name="[Range].[Date Created Conversion].&amp;[2014-10-20T19:40:07]"/>
            <x15:cachedUniqueName index="1561" name="[Range].[Date Created Conversion].&amp;[2014-10-20T20:55:40]"/>
            <x15:cachedUniqueName index="1562" name="[Range].[Date Created Conversion].&amp;[2014-10-21T06:59:58]"/>
            <x15:cachedUniqueName index="1563" name="[Range].[Date Created Conversion].&amp;[2014-10-21T14:04:04]"/>
            <x15:cachedUniqueName index="1564" name="[Range].[Date Created Conversion].&amp;[2014-10-21T20:06:58]"/>
            <x15:cachedUniqueName index="1565" name="[Range].[Date Created Conversion].&amp;[2014-10-22T14:01:41]"/>
            <x15:cachedUniqueName index="1566" name="[Range].[Date Created Conversion].&amp;[2014-10-22T17:03:13]"/>
            <x15:cachedUniqueName index="1567" name="[Range].[Date Created Conversion].&amp;[2014-10-22T20:13:28]"/>
            <x15:cachedUniqueName index="1568" name="[Range].[Date Created Conversion].&amp;[2014-10-22T21:57:29]"/>
            <x15:cachedUniqueName index="1569" name="[Range].[Date Created Conversion].&amp;[2014-10-22T23:02:03]"/>
            <x15:cachedUniqueName index="1570" name="[Range].[Date Created Conversion].&amp;[2014-10-23T01:41:30]"/>
            <x15:cachedUniqueName index="1571" name="[Range].[Date Created Conversion].&amp;[2014-10-23T05:19:05]"/>
            <x15:cachedUniqueName index="1572" name="[Range].[Date Created Conversion].&amp;[2014-10-23T12:13:54]"/>
            <x15:cachedUniqueName index="1573" name="[Range].[Date Created Conversion].&amp;[2014-10-24T00:01:46]"/>
            <x15:cachedUniqueName index="1574" name="[Range].[Date Created Conversion].&amp;[2014-10-24T00:29:53]"/>
            <x15:cachedUniqueName index="1575" name="[Range].[Date Created Conversion].&amp;[2014-10-24T15:31:55]"/>
            <x15:cachedUniqueName index="1576" name="[Range].[Date Created Conversion].&amp;[2014-10-25T22:52:58]"/>
            <x15:cachedUniqueName index="1577" name="[Range].[Date Created Conversion].&amp;[2014-10-26T17:01:34]"/>
            <x15:cachedUniqueName index="1578" name="[Range].[Date Created Conversion].&amp;[2014-10-26T17:12:51]"/>
            <x15:cachedUniqueName index="1579" name="[Range].[Date Created Conversion].&amp;[2014-10-26T19:18:47]"/>
            <x15:cachedUniqueName index="1580" name="[Range].[Date Created Conversion].&amp;[2014-10-26T21:26:18]"/>
            <x15:cachedUniqueName index="1581" name="[Range].[Date Created Conversion].&amp;[2014-10-27T00:10:16]"/>
            <x15:cachedUniqueName index="1582" name="[Range].[Date Created Conversion].&amp;[2014-10-27T13:40:40]"/>
            <x15:cachedUniqueName index="1583" name="[Range].[Date Created Conversion].&amp;[2014-10-27T19:26:50]"/>
            <x15:cachedUniqueName index="1584" name="[Range].[Date Created Conversion].&amp;[2014-10-27T19:29:37]"/>
            <x15:cachedUniqueName index="1585" name="[Range].[Date Created Conversion].&amp;[2014-10-28T00:40:44]"/>
            <x15:cachedUniqueName index="1586" name="[Range].[Date Created Conversion].&amp;[2014-10-28T14:05:37]"/>
            <x15:cachedUniqueName index="1587" name="[Range].[Date Created Conversion].&amp;[2014-10-28T14:21:23]"/>
            <x15:cachedUniqueName index="1588" name="[Range].[Date Created Conversion].&amp;[2014-10-28T15:48:27]"/>
            <x15:cachedUniqueName index="1589" name="[Range].[Date Created Conversion].&amp;[2014-10-28T16:35:53]"/>
            <x15:cachedUniqueName index="1590" name="[Range].[Date Created Conversion].&amp;[2014-10-28T21:24:00]"/>
            <x15:cachedUniqueName index="1591" name="[Range].[Date Created Conversion].&amp;[2014-10-28T23:13:51]"/>
            <x15:cachedUniqueName index="1592" name="[Range].[Date Created Conversion].&amp;[2014-10-29T02:28:17]"/>
            <x15:cachedUniqueName index="1593" name="[Range].[Date Created Conversion].&amp;[2014-10-29T10:19:29]"/>
            <x15:cachedUniqueName index="1594" name="[Range].[Date Created Conversion].&amp;[2014-10-29T12:00:45]"/>
            <x15:cachedUniqueName index="1595" name="[Range].[Date Created Conversion].&amp;[2014-10-29T14:02:44]"/>
            <x15:cachedUniqueName index="1596" name="[Range].[Date Created Conversion].&amp;[2014-10-29T16:20:01]"/>
            <x15:cachedUniqueName index="1597" name="[Range].[Date Created Conversion].&amp;[2014-10-29T16:24:46]"/>
            <x15:cachedUniqueName index="1598" name="[Range].[Date Created Conversion].&amp;[2014-10-29T18:02:56]"/>
            <x15:cachedUniqueName index="1599" name="[Range].[Date Created Conversion].&amp;[2014-10-29T19:15:26]"/>
            <x15:cachedUniqueName index="1600" name="[Range].[Date Created Conversion].&amp;[2014-10-30T15:40:52]"/>
            <x15:cachedUniqueName index="1601" name="[Range].[Date Created Conversion].&amp;[2014-10-30T20:19:50]"/>
            <x15:cachedUniqueName index="1602" name="[Range].[Date Created Conversion].&amp;[2014-10-31T03:25:15]"/>
            <x15:cachedUniqueName index="1603" name="[Range].[Date Created Conversion].&amp;[2014-10-31T07:03:14]"/>
            <x15:cachedUniqueName index="1604" name="[Range].[Date Created Conversion].&amp;[2014-10-31T14:29:54]"/>
            <x15:cachedUniqueName index="1605" name="[Range].[Date Created Conversion].&amp;[2014-10-31T18:04:22]"/>
            <x15:cachedUniqueName index="1606" name="[Range].[Date Created Conversion].&amp;[2014-10-31T18:59:05]"/>
            <x15:cachedUniqueName index="1607" name="[Range].[Date Created Conversion].&amp;[2014-11-01T12:39:47]"/>
            <x15:cachedUniqueName index="1608" name="[Range].[Date Created Conversion].&amp;[2014-11-01T20:08:08]"/>
            <x15:cachedUniqueName index="1609" name="[Range].[Date Created Conversion].&amp;[2014-11-01T21:59:21]"/>
            <x15:cachedUniqueName index="1610" name="[Range].[Date Created Conversion].&amp;[2014-11-02T00:54:25]"/>
            <x15:cachedUniqueName index="1611" name="[Range].[Date Created Conversion].&amp;[2014-11-02T03:12:15]"/>
            <x15:cachedUniqueName index="1612" name="[Range].[Date Created Conversion].&amp;[2014-11-03T00:42:26]"/>
            <x15:cachedUniqueName index="1613" name="[Range].[Date Created Conversion].&amp;[2014-11-03T05:34:20]"/>
            <x15:cachedUniqueName index="1614" name="[Range].[Date Created Conversion].&amp;[2014-11-03T15:28:26]"/>
            <x15:cachedUniqueName index="1615" name="[Range].[Date Created Conversion].&amp;[2014-11-03T16:10:43]"/>
            <x15:cachedUniqueName index="1616" name="[Range].[Date Created Conversion].&amp;[2014-11-03T21:33:15]"/>
            <x15:cachedUniqueName index="1617" name="[Range].[Date Created Conversion].&amp;[2014-11-03T22:29:09]"/>
            <x15:cachedUniqueName index="1618" name="[Range].[Date Created Conversion].&amp;[2014-11-04T01:31:39]"/>
            <x15:cachedUniqueName index="1619" name="[Range].[Date Created Conversion].&amp;[2014-11-04T10:58:54]"/>
            <x15:cachedUniqueName index="1620" name="[Range].[Date Created Conversion].&amp;[2014-11-04T18:18:08]"/>
            <x15:cachedUniqueName index="1621" name="[Range].[Date Created Conversion].&amp;[2014-11-04T22:34:40]"/>
            <x15:cachedUniqueName index="1622" name="[Range].[Date Created Conversion].&amp;[2014-11-05T00:03:01]"/>
            <x15:cachedUniqueName index="1623" name="[Range].[Date Created Conversion].&amp;[2014-11-05T00:59:19]"/>
            <x15:cachedUniqueName index="1624" name="[Range].[Date Created Conversion].&amp;[2014-11-05T13:16:06]"/>
            <x15:cachedUniqueName index="1625" name="[Range].[Date Created Conversion].&amp;[2014-11-05T13:35:53]"/>
            <x15:cachedUniqueName index="1626" name="[Range].[Date Created Conversion].&amp;[2014-11-05T17:27:15]"/>
            <x15:cachedUniqueName index="1627" name="[Range].[Date Created Conversion].&amp;[2014-11-05T18:30:29]"/>
            <x15:cachedUniqueName index="1628" name="[Range].[Date Created Conversion].&amp;[2014-11-05T22:58:45]"/>
            <x15:cachedUniqueName index="1629" name="[Range].[Date Created Conversion].&amp;[2014-11-06T16:45:04]"/>
            <x15:cachedUniqueName index="1630" name="[Range].[Date Created Conversion].&amp;[2014-11-07T02:44:19]"/>
            <x15:cachedUniqueName index="1631" name="[Range].[Date Created Conversion].&amp;[2014-11-07T06:24:24]"/>
            <x15:cachedUniqueName index="1632" name="[Range].[Date Created Conversion].&amp;[2014-11-07T07:04:34]"/>
            <x15:cachedUniqueName index="1633" name="[Range].[Date Created Conversion].&amp;[2014-11-07T20:37:46]"/>
            <x15:cachedUniqueName index="1634" name="[Range].[Date Created Conversion].&amp;[2014-11-07T22:09:57]"/>
            <x15:cachedUniqueName index="1635" name="[Range].[Date Created Conversion].&amp;[2014-11-08T16:41:46]"/>
            <x15:cachedUniqueName index="1636" name="[Range].[Date Created Conversion].&amp;[2014-11-08T18:55:53]"/>
            <x15:cachedUniqueName index="1637" name="[Range].[Date Created Conversion].&amp;[2014-11-08T23:21:27]"/>
            <x15:cachedUniqueName index="1638" name="[Range].[Date Created Conversion].&amp;[2014-11-09T02:12:08]"/>
            <x15:cachedUniqueName index="1639" name="[Range].[Date Created Conversion].&amp;[2014-11-10T02:11:14]"/>
            <x15:cachedUniqueName index="1640" name="[Range].[Date Created Conversion].&amp;[2014-11-10T03:48:45]"/>
            <x15:cachedUniqueName index="1641" name="[Range].[Date Created Conversion].&amp;[2014-11-10T18:33:15]"/>
            <x15:cachedUniqueName index="1642" name="[Range].[Date Created Conversion].&amp;[2014-11-10T20:49:12]"/>
            <x15:cachedUniqueName index="1643" name="[Range].[Date Created Conversion].&amp;[2014-11-10T22:59:50]"/>
            <x15:cachedUniqueName index="1644" name="[Range].[Date Created Conversion].&amp;[2014-11-10T23:11:07]"/>
            <x15:cachedUniqueName index="1645" name="[Range].[Date Created Conversion].&amp;[2014-11-11T05:28:22]"/>
            <x15:cachedUniqueName index="1646" name="[Range].[Date Created Conversion].&amp;[2014-11-11T13:04:55]"/>
            <x15:cachedUniqueName index="1647" name="[Range].[Date Created Conversion].&amp;[2014-11-11T16:31:10]"/>
            <x15:cachedUniqueName index="1648" name="[Range].[Date Created Conversion].&amp;[2014-11-11T17:21:00]"/>
            <x15:cachedUniqueName index="1649" name="[Range].[Date Created Conversion].&amp;[2014-11-11T20:07:04]"/>
            <x15:cachedUniqueName index="1650" name="[Range].[Date Created Conversion].&amp;[2014-11-11T20:25:15]"/>
            <x15:cachedUniqueName index="1651" name="[Range].[Date Created Conversion].&amp;[2014-11-12T00:03:35]"/>
            <x15:cachedUniqueName index="1652" name="[Range].[Date Created Conversion].&amp;[2014-11-12T20:35:13]"/>
            <x15:cachedUniqueName index="1653" name="[Range].[Date Created Conversion].&amp;[2014-11-12T20:43:48]"/>
            <x15:cachedUniqueName index="1654" name="[Range].[Date Created Conversion].&amp;[2014-11-13T00:25:11]"/>
            <x15:cachedUniqueName index="1655" name="[Range].[Date Created Conversion].&amp;[2014-11-13T06:00:03]"/>
            <x15:cachedUniqueName index="1656" name="[Range].[Date Created Conversion].&amp;[2014-11-13T20:28:26]"/>
            <x15:cachedUniqueName index="1657" name="[Range].[Date Created Conversion].&amp;[2014-11-13T22:49:25]"/>
            <x15:cachedUniqueName index="1658" name="[Range].[Date Created Conversion].&amp;[2014-11-14T18:09:51]"/>
            <x15:cachedUniqueName index="1659" name="[Range].[Date Created Conversion].&amp;[2014-11-14T20:00:34]"/>
            <x15:cachedUniqueName index="1660" name="[Range].[Date Created Conversion].&amp;[2014-11-15T06:50:28]"/>
            <x15:cachedUniqueName index="1661" name="[Range].[Date Created Conversion].&amp;[2014-11-15T13:12:57]"/>
            <x15:cachedUniqueName index="1662" name="[Range].[Date Created Conversion].&amp;[2014-11-16T08:52:47]"/>
            <x15:cachedUniqueName index="1663" name="[Range].[Date Created Conversion].&amp;[2014-11-17T02:51:29]"/>
            <x15:cachedUniqueName index="1664" name="[Range].[Date Created Conversion].&amp;[2014-11-17T17:21:03]"/>
            <x15:cachedUniqueName index="1665" name="[Range].[Date Created Conversion].&amp;[2014-11-17T18:30:45]"/>
            <x15:cachedUniqueName index="1666" name="[Range].[Date Created Conversion].&amp;[2014-11-18T04:32:21]"/>
            <x15:cachedUniqueName index="1667" name="[Range].[Date Created Conversion].&amp;[2014-11-18T11:49:11]"/>
            <x15:cachedUniqueName index="1668" name="[Range].[Date Created Conversion].&amp;[2014-11-18T19:22:37]"/>
            <x15:cachedUniqueName index="1669" name="[Range].[Date Created Conversion].&amp;[2014-11-18T19:31:28]"/>
            <x15:cachedUniqueName index="1670" name="[Range].[Date Created Conversion].&amp;[2014-11-19T01:29:45]"/>
            <x15:cachedUniqueName index="1671" name="[Range].[Date Created Conversion].&amp;[2014-11-19T02:24:46]"/>
            <x15:cachedUniqueName index="1672" name="[Range].[Date Created Conversion].&amp;[2014-11-19T14:19:04]"/>
            <x15:cachedUniqueName index="1673" name="[Range].[Date Created Conversion].&amp;[2014-11-19T17:58:36]"/>
            <x15:cachedUniqueName index="1674" name="[Range].[Date Created Conversion].&amp;[2014-11-20T01:12:11]"/>
            <x15:cachedUniqueName index="1675" name="[Range].[Date Created Conversion].&amp;[2014-11-20T12:08:53]"/>
            <x15:cachedUniqueName index="1676" name="[Range].[Date Created Conversion].&amp;[2014-11-20T18:13:31]"/>
            <x15:cachedUniqueName index="1677" name="[Range].[Date Created Conversion].&amp;[2014-11-20T20:56:12]"/>
            <x15:cachedUniqueName index="1678" name="[Range].[Date Created Conversion].&amp;[2014-11-21T07:34:22]"/>
            <x15:cachedUniqueName index="1679" name="[Range].[Date Created Conversion].&amp;[2014-11-21T08:42:21]"/>
            <x15:cachedUniqueName index="1680" name="[Range].[Date Created Conversion].&amp;[2014-11-21T17:11:30]"/>
            <x15:cachedUniqueName index="1681" name="[Range].[Date Created Conversion].&amp;[2014-11-21T18:01:56]"/>
            <x15:cachedUniqueName index="1682" name="[Range].[Date Created Conversion].&amp;[2014-11-21T20:16:00]"/>
            <x15:cachedUniqueName index="1683" name="[Range].[Date Created Conversion].&amp;[2014-11-22T14:47:59]"/>
            <x15:cachedUniqueName index="1684" name="[Range].[Date Created Conversion].&amp;[2014-11-25T04:07:50]"/>
            <x15:cachedUniqueName index="1685" name="[Range].[Date Created Conversion].&amp;[2014-11-25T06:17:44]"/>
            <x15:cachedUniqueName index="1686" name="[Range].[Date Created Conversion].&amp;[2014-11-25T16:15:33]"/>
            <x15:cachedUniqueName index="1687" name="[Range].[Date Created Conversion].&amp;[2014-11-25T19:54:57]"/>
            <x15:cachedUniqueName index="1688" name="[Range].[Date Created Conversion].&amp;[2014-11-25T20:27:03]"/>
            <x15:cachedUniqueName index="1689" name="[Range].[Date Created Conversion].&amp;[2014-11-25T22:32:09]"/>
            <x15:cachedUniqueName index="1690" name="[Range].[Date Created Conversion].&amp;[2014-11-26T04:47:39]"/>
            <x15:cachedUniqueName index="1691" name="[Range].[Date Created Conversion].&amp;[2014-11-26T18:25:40]"/>
            <x15:cachedUniqueName index="1692" name="[Range].[Date Created Conversion].&amp;[2014-11-26T20:35:39]"/>
            <x15:cachedUniqueName index="1693" name="[Range].[Date Created Conversion].&amp;[2014-11-27T02:02:28]"/>
            <x15:cachedUniqueName index="1694" name="[Range].[Date Created Conversion].&amp;[2014-11-27T15:22:29]"/>
            <x15:cachedUniqueName index="1695" name="[Range].[Date Created Conversion].&amp;[2014-11-28T00:03:06]"/>
            <x15:cachedUniqueName index="1696" name="[Range].[Date Created Conversion].&amp;[2014-11-28T15:20:26]"/>
            <x15:cachedUniqueName index="1697" name="[Range].[Date Created Conversion].&amp;[2014-11-28T20:47:52]"/>
            <x15:cachedUniqueName index="1698" name="[Range].[Date Created Conversion].&amp;[2014-11-28T21:02:41]"/>
            <x15:cachedUniqueName index="1699" name="[Range].[Date Created Conversion].&amp;[2014-11-28T21:08:45]"/>
            <x15:cachedUniqueName index="1700" name="[Range].[Date Created Conversion].&amp;[2014-11-30T17:46:05]"/>
            <x15:cachedUniqueName index="1701" name="[Range].[Date Created Conversion].&amp;[2014-11-30T20:21:04]"/>
            <x15:cachedUniqueName index="1702" name="[Range].[Date Created Conversion].&amp;[2014-12-01T05:16:04]"/>
            <x15:cachedUniqueName index="1703" name="[Range].[Date Created Conversion].&amp;[2014-12-01T16:54:50]"/>
            <x15:cachedUniqueName index="1704" name="[Range].[Date Created Conversion].&amp;[2014-12-01T17:05:38]"/>
            <x15:cachedUniqueName index="1705" name="[Range].[Date Created Conversion].&amp;[2014-12-01T17:43:33]"/>
            <x15:cachedUniqueName index="1706" name="[Range].[Date Created Conversion].&amp;[2014-12-01T17:50:08]"/>
            <x15:cachedUniqueName index="1707" name="[Range].[Date Created Conversion].&amp;[2014-12-01T19:00:28]"/>
            <x15:cachedUniqueName index="1708" name="[Range].[Date Created Conversion].&amp;[2014-12-01T21:33:59]"/>
            <x15:cachedUniqueName index="1709" name="[Range].[Date Created Conversion].&amp;[2014-12-01T21:51:58]"/>
            <x15:cachedUniqueName index="1710" name="[Range].[Date Created Conversion].&amp;[2014-12-02T02:59:03]"/>
            <x15:cachedUniqueName index="1711" name="[Range].[Date Created Conversion].&amp;[2014-12-02T07:54:13]"/>
            <x15:cachedUniqueName index="1712" name="[Range].[Date Created Conversion].&amp;[2014-12-02T08:20:26]"/>
            <x15:cachedUniqueName index="1713" name="[Range].[Date Created Conversion].&amp;[2014-12-02T15:25:53]"/>
            <x15:cachedUniqueName index="1714" name="[Range].[Date Created Conversion].&amp;[2014-12-02T16:13:36]"/>
            <x15:cachedUniqueName index="1715" name="[Range].[Date Created Conversion].&amp;[2014-12-02T16:48:55]"/>
            <x15:cachedUniqueName index="1716" name="[Range].[Date Created Conversion].&amp;[2014-12-02T20:13:14]"/>
            <x15:cachedUniqueName index="1717" name="[Range].[Date Created Conversion].&amp;[2014-12-02T21:37:42]"/>
            <x15:cachedUniqueName index="1718" name="[Range].[Date Created Conversion].&amp;[2014-12-02T22:20:04]"/>
            <x15:cachedUniqueName index="1719" name="[Range].[Date Created Conversion].&amp;[2014-12-03T07:58:03]"/>
            <x15:cachedUniqueName index="1720" name="[Range].[Date Created Conversion].&amp;[2014-12-03T21:14:16]"/>
            <x15:cachedUniqueName index="1721" name="[Range].[Date Created Conversion].&amp;[2014-12-04T00:07:10]"/>
            <x15:cachedUniqueName index="1722" name="[Range].[Date Created Conversion].&amp;[2014-12-04T00:57:52]"/>
            <x15:cachedUniqueName index="1723" name="[Range].[Date Created Conversion].&amp;[2014-12-04T18:43:21]"/>
            <x15:cachedUniqueName index="1724" name="[Range].[Date Created Conversion].&amp;[2014-12-04T21:39:12]"/>
            <x15:cachedUniqueName index="1725" name="[Range].[Date Created Conversion].&amp;[2014-12-05T04:43:58]"/>
            <x15:cachedUniqueName index="1726" name="[Range].[Date Created Conversion].&amp;[2014-12-05T18:14:58]"/>
            <x15:cachedUniqueName index="1727" name="[Range].[Date Created Conversion].&amp;[2014-12-05T22:20:36]"/>
            <x15:cachedUniqueName index="1728" name="[Range].[Date Created Conversion].&amp;[2014-12-07T18:45:47]"/>
            <x15:cachedUniqueName index="1729" name="[Range].[Date Created Conversion].&amp;[2014-12-08T01:37:14]"/>
            <x15:cachedUniqueName index="1730" name="[Range].[Date Created Conversion].&amp;[2014-12-08T13:44:07]"/>
            <x15:cachedUniqueName index="1731" name="[Range].[Date Created Conversion].&amp;[2014-12-08T18:46:10]"/>
            <x15:cachedUniqueName index="1732" name="[Range].[Date Created Conversion].&amp;[2014-12-09T03:26:10]"/>
            <x15:cachedUniqueName index="1733" name="[Range].[Date Created Conversion].&amp;[2014-12-09T16:31:36]"/>
            <x15:cachedUniqueName index="1734" name="[Range].[Date Created Conversion].&amp;[2014-12-09T17:41:23]"/>
            <x15:cachedUniqueName index="1735" name="[Range].[Date Created Conversion].&amp;[2014-12-09T18:33:38]"/>
            <x15:cachedUniqueName index="1736" name="[Range].[Date Created Conversion].&amp;[2014-12-09T20:58:03]"/>
            <x15:cachedUniqueName index="1737" name="[Range].[Date Created Conversion].&amp;[2014-12-09T21:17:41]"/>
            <x15:cachedUniqueName index="1738" name="[Range].[Date Created Conversion].&amp;[2014-12-09T21:42:19]"/>
            <x15:cachedUniqueName index="1739" name="[Range].[Date Created Conversion].&amp;[2014-12-10T02:39:50]"/>
            <x15:cachedUniqueName index="1740" name="[Range].[Date Created Conversion].&amp;[2014-12-10T18:04:06]"/>
            <x15:cachedUniqueName index="1741" name="[Range].[Date Created Conversion].&amp;[2014-12-11T16:37:32]"/>
            <x15:cachedUniqueName index="1742" name="[Range].[Date Created Conversion].&amp;[2014-12-12T01:02:52]"/>
            <x15:cachedUniqueName index="1743" name="[Range].[Date Created Conversion].&amp;[2014-12-12T10:15:24]"/>
            <x15:cachedUniqueName index="1744" name="[Range].[Date Created Conversion].&amp;[2014-12-13T02:36:34]"/>
            <x15:cachedUniqueName index="1745" name="[Range].[Date Created Conversion].&amp;[2014-12-14T19:39:19]"/>
            <x15:cachedUniqueName index="1746" name="[Range].[Date Created Conversion].&amp;[2014-12-15T13:10:19]"/>
            <x15:cachedUniqueName index="1747" name="[Range].[Date Created Conversion].&amp;[2014-12-15T14:48:36]"/>
            <x15:cachedUniqueName index="1748" name="[Range].[Date Created Conversion].&amp;[2014-12-15T19:55:07]"/>
            <x15:cachedUniqueName index="1749" name="[Range].[Date Created Conversion].&amp;[2014-12-15T23:08:15]"/>
            <x15:cachedUniqueName index="1750" name="[Range].[Date Created Conversion].&amp;[2014-12-16T05:56:28]"/>
            <x15:cachedUniqueName index="1751" name="[Range].[Date Created Conversion].&amp;[2014-12-16T15:56:45]"/>
            <x15:cachedUniqueName index="1752" name="[Range].[Date Created Conversion].&amp;[2014-12-16T19:39:40]"/>
            <x15:cachedUniqueName index="1753" name="[Range].[Date Created Conversion].&amp;[2014-12-16T20:29:19]"/>
            <x15:cachedUniqueName index="1754" name="[Range].[Date Created Conversion].&amp;[2014-12-16T21:52:20]"/>
            <x15:cachedUniqueName index="1755" name="[Range].[Date Created Conversion].&amp;[2014-12-16T21:54:55]"/>
            <x15:cachedUniqueName index="1756" name="[Range].[Date Created Conversion].&amp;[2014-12-17T10:30:47]"/>
            <x15:cachedUniqueName index="1757" name="[Range].[Date Created Conversion].&amp;[2014-12-17T12:09:11]"/>
            <x15:cachedUniqueName index="1758" name="[Range].[Date Created Conversion].&amp;[2014-12-17T14:01:07]"/>
            <x15:cachedUniqueName index="1759" name="[Range].[Date Created Conversion].&amp;[2014-12-17T14:03:06]"/>
            <x15:cachedUniqueName index="1760" name="[Range].[Date Created Conversion].&amp;[2014-12-17T14:42:04]"/>
            <x15:cachedUniqueName index="1761" name="[Range].[Date Created Conversion].&amp;[2014-12-17T23:58:02]"/>
            <x15:cachedUniqueName index="1762" name="[Range].[Date Created Conversion].&amp;[2014-12-18T00:32:23]"/>
            <x15:cachedUniqueName index="1763" name="[Range].[Date Created Conversion].&amp;[2014-12-18T12:38:23]"/>
            <x15:cachedUniqueName index="1764" name="[Range].[Date Created Conversion].&amp;[2014-12-18T17:07:23]"/>
            <x15:cachedUniqueName index="1765" name="[Range].[Date Created Conversion].&amp;[2014-12-20T04:11:05]"/>
            <x15:cachedUniqueName index="1766" name="[Range].[Date Created Conversion].&amp;[2014-12-20T17:43:09]"/>
            <x15:cachedUniqueName index="1767" name="[Range].[Date Created Conversion].&amp;[2014-12-20T19:47:03]"/>
            <x15:cachedUniqueName index="1768" name="[Range].[Date Created Conversion].&amp;[2014-12-22T02:01:04]"/>
            <x15:cachedUniqueName index="1769" name="[Range].[Date Created Conversion].&amp;[2014-12-22T18:04:18]"/>
            <x15:cachedUniqueName index="1770" name="[Range].[Date Created Conversion].&amp;[2014-12-22T20:53:30]"/>
            <x15:cachedUniqueName index="1771" name="[Range].[Date Created Conversion].&amp;[2014-12-23T19:58:39]"/>
            <x15:cachedUniqueName index="1772" name="[Range].[Date Created Conversion].&amp;[2014-12-24T12:11:23]"/>
            <x15:cachedUniqueName index="1773" name="[Range].[Date Created Conversion].&amp;[2014-12-26T03:56:39]"/>
            <x15:cachedUniqueName index="1774" name="[Range].[Date Created Conversion].&amp;[2014-12-26T20:39:56]"/>
            <x15:cachedUniqueName index="1775" name="[Range].[Date Created Conversion].&amp;[2014-12-27T07:12:21]"/>
            <x15:cachedUniqueName index="1776" name="[Range].[Date Created Conversion].&amp;[2014-12-29T13:04:38]"/>
            <x15:cachedUniqueName index="1777" name="[Range].[Date Created Conversion].&amp;[2014-12-29T19:37:11]"/>
            <x15:cachedUniqueName index="1778" name="[Range].[Date Created Conversion].&amp;[2014-12-29T22:14:52]"/>
            <x15:cachedUniqueName index="1779" name="[Range].[Date Created Conversion].&amp;[2014-12-30T15:44:00]"/>
            <x15:cachedUniqueName index="1780" name="[Range].[Date Created Conversion].&amp;[2014-12-30T22:45:44]"/>
            <x15:cachedUniqueName index="1781" name="[Range].[Date Created Conversion].&amp;[2014-12-31T16:53:34]"/>
            <x15:cachedUniqueName index="1782" name="[Range].[Date Created Conversion].&amp;[2015-01-01T05:59:59]"/>
            <x15:cachedUniqueName index="1783" name="[Range].[Date Created Conversion].&amp;[2015-01-02T00:31:47]"/>
            <x15:cachedUniqueName index="1784" name="[Range].[Date Created Conversion].&amp;[2015-01-02T21:48:31]"/>
            <x15:cachedUniqueName index="1785" name="[Range].[Date Created Conversion].&amp;[2015-01-03T00:23:42]"/>
            <x15:cachedUniqueName index="1786" name="[Range].[Date Created Conversion].&amp;[2015-01-03T18:55:42]"/>
            <x15:cachedUniqueName index="1787" name="[Range].[Date Created Conversion].&amp;[2015-01-05T11:50:18]"/>
            <x15:cachedUniqueName index="1788" name="[Range].[Date Created Conversion].&amp;[2015-01-05T15:22:29]"/>
            <x15:cachedUniqueName index="1789" name="[Range].[Date Created Conversion].&amp;[2015-01-05T19:36:46]"/>
            <x15:cachedUniqueName index="1790" name="[Range].[Date Created Conversion].&amp;[2015-01-05T23:22:29]"/>
            <x15:cachedUniqueName index="1791" name="[Range].[Date Created Conversion].&amp;[2015-01-06T16:11:18]"/>
            <x15:cachedUniqueName index="1792" name="[Range].[Date Created Conversion].&amp;[2015-01-06T19:44:01]"/>
            <x15:cachedUniqueName index="1793" name="[Range].[Date Created Conversion].&amp;[2015-01-06T23:14:16]"/>
            <x15:cachedUniqueName index="1794" name="[Range].[Date Created Conversion].&amp;[2015-01-07T04:51:43]"/>
            <x15:cachedUniqueName index="1795" name="[Range].[Date Created Conversion].&amp;[2015-01-07T13:13:42]"/>
            <x15:cachedUniqueName index="1796" name="[Range].[Date Created Conversion].&amp;[2015-01-07T15:04:31]"/>
            <x15:cachedUniqueName index="1797" name="[Range].[Date Created Conversion].&amp;[2015-01-07T22:13:21]"/>
            <x15:cachedUniqueName index="1798" name="[Range].[Date Created Conversion].&amp;[2015-01-08T18:26:21]"/>
            <x15:cachedUniqueName index="1799" name="[Range].[Date Created Conversion].&amp;[2015-01-09T01:25:00]"/>
            <x15:cachedUniqueName index="1800" name="[Range].[Date Created Conversion].&amp;[2015-01-09T03:39:39]"/>
            <x15:cachedUniqueName index="1801" name="[Range].[Date Created Conversion].&amp;[2015-01-09T10:11:17]"/>
            <x15:cachedUniqueName index="1802" name="[Range].[Date Created Conversion].&amp;[2015-01-09T21:58:29]"/>
            <x15:cachedUniqueName index="1803" name="[Range].[Date Created Conversion].&amp;[2015-01-10T19:58:33]"/>
            <x15:cachedUniqueName index="1804" name="[Range].[Date Created Conversion].&amp;[2015-01-12T01:12:39]"/>
            <x15:cachedUniqueName index="1805" name="[Range].[Date Created Conversion].&amp;[2015-01-12T02:53:41]"/>
            <x15:cachedUniqueName index="1806" name="[Range].[Date Created Conversion].&amp;[2015-01-12T15:23:40]"/>
            <x15:cachedUniqueName index="1807" name="[Range].[Date Created Conversion].&amp;[2015-01-12T16:57:37]"/>
            <x15:cachedUniqueName index="1808" name="[Range].[Date Created Conversion].&amp;[2015-01-12T19:12:18]"/>
            <x15:cachedUniqueName index="1809" name="[Range].[Date Created Conversion].&amp;[2015-01-12T19:58:45]"/>
            <x15:cachedUniqueName index="1810" name="[Range].[Date Created Conversion].&amp;[2015-01-12T22:31:43]"/>
            <x15:cachedUniqueName index="1811" name="[Range].[Date Created Conversion].&amp;[2015-01-12T23:33:28]"/>
            <x15:cachedUniqueName index="1812" name="[Range].[Date Created Conversion].&amp;[2015-01-13T14:15:42]"/>
            <x15:cachedUniqueName index="1813" name="[Range].[Date Created Conversion].&amp;[2015-01-13T20:14:20]"/>
            <x15:cachedUniqueName index="1814" name="[Range].[Date Created Conversion].&amp;[2015-01-13T21:07:51]"/>
            <x15:cachedUniqueName index="1815" name="[Range].[Date Created Conversion].&amp;[2015-01-13T21:46:34]"/>
            <x15:cachedUniqueName index="1816" name="[Range].[Date Created Conversion].&amp;[2015-01-13T22:15:29]"/>
            <x15:cachedUniqueName index="1817" name="[Range].[Date Created Conversion].&amp;[2015-01-13T23:13:07]"/>
            <x15:cachedUniqueName index="1818" name="[Range].[Date Created Conversion].&amp;[2015-01-14T01:43:02]"/>
            <x15:cachedUniqueName index="1819" name="[Range].[Date Created Conversion].&amp;[2015-01-14T16:14:44]"/>
            <x15:cachedUniqueName index="1820" name="[Range].[Date Created Conversion].&amp;[2015-01-14T22:34:19]"/>
            <x15:cachedUniqueName index="1821" name="[Range].[Date Created Conversion].&amp;[2015-01-14T22:35:54]"/>
            <x15:cachedUniqueName index="1822" name="[Range].[Date Created Conversion].&amp;[2015-01-14T23:58:02]"/>
            <x15:cachedUniqueName index="1823" name="[Range].[Date Created Conversion].&amp;[2015-01-15T14:09:51]"/>
            <x15:cachedUniqueName index="1824" name="[Range].[Date Created Conversion].&amp;[2015-01-15T16:24:37]"/>
            <x15:cachedUniqueName index="1825" name="[Range].[Date Created Conversion].&amp;[2015-01-15T17:42:23]"/>
            <x15:cachedUniqueName index="1826" name="[Range].[Date Created Conversion].&amp;[2015-01-15T18:28:00]"/>
            <x15:cachedUniqueName index="1827" name="[Range].[Date Created Conversion].&amp;[2015-01-15T23:02:10]"/>
            <x15:cachedUniqueName index="1828" name="[Range].[Date Created Conversion].&amp;[2015-01-16T14:05:47]"/>
            <x15:cachedUniqueName index="1829" name="[Range].[Date Created Conversion].&amp;[2015-01-16T16:48:49]"/>
            <x15:cachedUniqueName index="1830" name="[Range].[Date Created Conversion].&amp;[2015-01-16T18:26:50]"/>
            <x15:cachedUniqueName index="1831" name="[Range].[Date Created Conversion].&amp;[2015-01-16T19:21:39]"/>
            <x15:cachedUniqueName index="1832" name="[Range].[Date Created Conversion].&amp;[2015-01-16T20:19:12]"/>
            <x15:cachedUniqueName index="1833" name="[Range].[Date Created Conversion].&amp;[2015-01-16T20:30:07]"/>
            <x15:cachedUniqueName index="1834" name="[Range].[Date Created Conversion].&amp;[2015-01-17T03:21:13]"/>
            <x15:cachedUniqueName index="1835" name="[Range].[Date Created Conversion].&amp;[2015-01-17T07:13:43]"/>
            <x15:cachedUniqueName index="1836" name="[Range].[Date Created Conversion].&amp;[2015-01-17T18:48:03]"/>
            <x15:cachedUniqueName index="1837" name="[Range].[Date Created Conversion].&amp;[2015-01-17T19:58:29]"/>
            <x15:cachedUniqueName index="1838" name="[Range].[Date Created Conversion].&amp;[2015-01-18T00:08:47]"/>
            <x15:cachedUniqueName index="1839" name="[Range].[Date Created Conversion].&amp;[2015-01-18T01:40:47]"/>
            <x15:cachedUniqueName index="1840" name="[Range].[Date Created Conversion].&amp;[2015-01-18T15:52:36]"/>
            <x15:cachedUniqueName index="1841" name="[Range].[Date Created Conversion].&amp;[2015-01-19T03:26:31]"/>
            <x15:cachedUniqueName index="1842" name="[Range].[Date Created Conversion].&amp;[2015-01-19T15:14:22]"/>
            <x15:cachedUniqueName index="1843" name="[Range].[Date Created Conversion].&amp;[2015-01-19T19:38:49]"/>
            <x15:cachedUniqueName index="1844" name="[Range].[Date Created Conversion].&amp;[2015-01-20T16:52:10]"/>
            <x15:cachedUniqueName index="1845" name="[Range].[Date Created Conversion].&amp;[2015-01-20T20:45:48]"/>
            <x15:cachedUniqueName index="1846" name="[Range].[Date Created Conversion].&amp;[2015-01-20T21:19:43]"/>
            <x15:cachedUniqueName index="1847" name="[Range].[Date Created Conversion].&amp;[2015-01-21T03:57:17]"/>
            <x15:cachedUniqueName index="1848" name="[Range].[Date Created Conversion].&amp;[2015-01-21T08:34:13]"/>
            <x15:cachedUniqueName index="1849" name="[Range].[Date Created Conversion].&amp;[2015-01-21T15:18:38]"/>
            <x15:cachedUniqueName index="1850" name="[Range].[Date Created Conversion].&amp;[2015-01-22T04:13:42]"/>
            <x15:cachedUniqueName index="1851" name="[Range].[Date Created Conversion].&amp;[2015-01-22T08:53:50]"/>
            <x15:cachedUniqueName index="1852" name="[Range].[Date Created Conversion].&amp;[2015-01-22T14:31:17]"/>
            <x15:cachedUniqueName index="1853" name="[Range].[Date Created Conversion].&amp;[2015-01-22T16:29:56]"/>
            <x15:cachedUniqueName index="1854" name="[Range].[Date Created Conversion].&amp;[2015-01-22T21:08:54]"/>
            <x15:cachedUniqueName index="1855" name="[Range].[Date Created Conversion].&amp;[2015-01-22T22:05:25]"/>
            <x15:cachedUniqueName index="1856" name="[Range].[Date Created Conversion].&amp;[2015-01-22T22:11:58]"/>
            <x15:cachedUniqueName index="1857" name="[Range].[Date Created Conversion].&amp;[2015-01-23T01:21:47]"/>
            <x15:cachedUniqueName index="1858" name="[Range].[Date Created Conversion].&amp;[2015-01-23T03:18:58]"/>
            <x15:cachedUniqueName index="1859" name="[Range].[Date Created Conversion].&amp;[2015-01-23T08:29:23]"/>
            <x15:cachedUniqueName index="1860" name="[Range].[Date Created Conversion].&amp;[2015-01-23T19:59:14]"/>
            <x15:cachedUniqueName index="1861" name="[Range].[Date Created Conversion].&amp;[2015-01-23T20:09:13]"/>
            <x15:cachedUniqueName index="1862" name="[Range].[Date Created Conversion].&amp;[2015-01-23T20:34:04]"/>
            <x15:cachedUniqueName index="1863" name="[Range].[Date Created Conversion].&amp;[2015-01-24T02:51:10]"/>
            <x15:cachedUniqueName index="1864" name="[Range].[Date Created Conversion].&amp;[2015-01-24T11:55:03]"/>
            <x15:cachedUniqueName index="1865" name="[Range].[Date Created Conversion].&amp;[2015-01-25T01:42:42]"/>
            <x15:cachedUniqueName index="1866" name="[Range].[Date Created Conversion].&amp;[2015-01-25T03:15:40]"/>
            <x15:cachedUniqueName index="1867" name="[Range].[Date Created Conversion].&amp;[2015-01-25T21:47:19]"/>
            <x15:cachedUniqueName index="1868" name="[Range].[Date Created Conversion].&amp;[2015-01-27T00:16:12]"/>
            <x15:cachedUniqueName index="1869" name="[Range].[Date Created Conversion].&amp;[2015-01-27T03:19:55]"/>
            <x15:cachedUniqueName index="1870" name="[Range].[Date Created Conversion].&amp;[2015-01-27T08:41:33]"/>
            <x15:cachedUniqueName index="1871" name="[Range].[Date Created Conversion].&amp;[2015-01-27T11:19:12]"/>
            <x15:cachedUniqueName index="1872" name="[Range].[Date Created Conversion].&amp;[2015-01-27T15:09:41]"/>
            <x15:cachedUniqueName index="1873" name="[Range].[Date Created Conversion].&amp;[2015-01-27T16:00:20]"/>
            <x15:cachedUniqueName index="1874" name="[Range].[Date Created Conversion].&amp;[2015-01-27T18:28:38]"/>
            <x15:cachedUniqueName index="1875" name="[Range].[Date Created Conversion].&amp;[2015-01-27T20:00:22]"/>
            <x15:cachedUniqueName index="1876" name="[Range].[Date Created Conversion].&amp;[2015-01-27T20:06:04]"/>
            <x15:cachedUniqueName index="1877" name="[Range].[Date Created Conversion].&amp;[2015-01-27T21:13:54]"/>
            <x15:cachedUniqueName index="1878" name="[Range].[Date Created Conversion].&amp;[2015-01-27T22:17:09]"/>
            <x15:cachedUniqueName index="1879" name="[Range].[Date Created Conversion].&amp;[2015-01-27T23:09:48]"/>
            <x15:cachedUniqueName index="1880" name="[Range].[Date Created Conversion].&amp;[2015-01-28T04:02:41]"/>
            <x15:cachedUniqueName index="1881" name="[Range].[Date Created Conversion].&amp;[2015-01-28T06:00:18]"/>
            <x15:cachedUniqueName index="1882" name="[Range].[Date Created Conversion].&amp;[2015-01-28T12:14:45]"/>
            <x15:cachedUniqueName index="1883" name="[Range].[Date Created Conversion].&amp;[2015-01-28T16:37:59]"/>
            <x15:cachedUniqueName index="1884" name="[Range].[Date Created Conversion].&amp;[2015-01-28T17:11:15]"/>
            <x15:cachedUniqueName index="1885" name="[Range].[Date Created Conversion].&amp;[2015-01-28T19:49:06]"/>
            <x15:cachedUniqueName index="1886" name="[Range].[Date Created Conversion].&amp;[2015-01-29T00:01:34]"/>
            <x15:cachedUniqueName index="1887" name="[Range].[Date Created Conversion].&amp;[2015-01-29T07:32:16]"/>
            <x15:cachedUniqueName index="1888" name="[Range].[Date Created Conversion].&amp;[2015-01-29T12:24:20]"/>
            <x15:cachedUniqueName index="1889" name="[Range].[Date Created Conversion].&amp;[2015-01-29T13:45:08]"/>
            <x15:cachedUniqueName index="1890" name="[Range].[Date Created Conversion].&amp;[2015-01-29T14:00:59]"/>
            <x15:cachedUniqueName index="1891" name="[Range].[Date Created Conversion].&amp;[2015-01-29T20:17:35]"/>
            <x15:cachedUniqueName index="1892" name="[Range].[Date Created Conversion].&amp;[2015-01-30T08:08:41]"/>
            <x15:cachedUniqueName index="1893" name="[Range].[Date Created Conversion].&amp;[2015-01-30T15:21:16]"/>
            <x15:cachedUniqueName index="1894" name="[Range].[Date Created Conversion].&amp;[2015-01-30T18:07:20]"/>
            <x15:cachedUniqueName index="1895" name="[Range].[Date Created Conversion].&amp;[2015-01-30T20:33:49]"/>
            <x15:cachedUniqueName index="1896" name="[Range].[Date Created Conversion].&amp;[2015-01-30T22:16:41]"/>
            <x15:cachedUniqueName index="1897" name="[Range].[Date Created Conversion].&amp;[2015-01-30T23:02:35]"/>
            <x15:cachedUniqueName index="1898" name="[Range].[Date Created Conversion].&amp;[2015-01-31T00:42:05]"/>
            <x15:cachedUniqueName index="1899" name="[Range].[Date Created Conversion].&amp;[2015-02-01T05:51:46]"/>
            <x15:cachedUniqueName index="1900" name="[Range].[Date Created Conversion].&amp;[2015-02-01T16:54:31]"/>
            <x15:cachedUniqueName index="1901" name="[Range].[Date Created Conversion].&amp;[2015-02-01T23:53:39]"/>
            <x15:cachedUniqueName index="1902" name="[Range].[Date Created Conversion].&amp;[2015-02-02T02:00:20]"/>
            <x15:cachedUniqueName index="1903" name="[Range].[Date Created Conversion].&amp;[2015-02-02T14:22:30]"/>
            <x15:cachedUniqueName index="1904" name="[Range].[Date Created Conversion].&amp;[2015-02-02T18:57:27]"/>
            <x15:cachedUniqueName index="1905" name="[Range].[Date Created Conversion].&amp;[2015-02-02T18:59:23]"/>
            <x15:cachedUniqueName index="1906" name="[Range].[Date Created Conversion].&amp;[2015-02-02T22:31:01]"/>
            <x15:cachedUniqueName index="1907" name="[Range].[Date Created Conversion].&amp;[2015-02-02T22:49:21]"/>
            <x15:cachedUniqueName index="1908" name="[Range].[Date Created Conversion].&amp;[2015-02-02T23:40:15]"/>
            <x15:cachedUniqueName index="1909" name="[Range].[Date Created Conversion].&amp;[2015-02-03T17:17:27]"/>
            <x15:cachedUniqueName index="1910" name="[Range].[Date Created Conversion].&amp;[2015-02-03T19:47:59]"/>
            <x15:cachedUniqueName index="1911" name="[Range].[Date Created Conversion].&amp;[2015-02-04T04:40:47]"/>
            <x15:cachedUniqueName index="1912" name="[Range].[Date Created Conversion].&amp;[2015-02-04T09:13:47]"/>
            <x15:cachedUniqueName index="1913" name="[Range].[Date Created Conversion].&amp;[2015-02-04T21:04:52]"/>
            <x15:cachedUniqueName index="1914" name="[Range].[Date Created Conversion].&amp;[2015-02-04T22:49:34]"/>
            <x15:cachedUniqueName index="1915" name="[Range].[Date Created Conversion].&amp;[2015-02-05T15:18:45]"/>
            <x15:cachedUniqueName index="1916" name="[Range].[Date Created Conversion].&amp;[2015-02-05T19:55:01]"/>
            <x15:cachedUniqueName index="1917" name="[Range].[Date Created Conversion].&amp;[2015-02-05T19:57:37]"/>
            <x15:cachedUniqueName index="1918" name="[Range].[Date Created Conversion].&amp;[2015-02-06T04:55:12]"/>
            <x15:cachedUniqueName index="1919" name="[Range].[Date Created Conversion].&amp;[2015-02-06T05:14:57]"/>
            <x15:cachedUniqueName index="1920" name="[Range].[Date Created Conversion].&amp;[2015-02-06T13:57:05]"/>
            <x15:cachedUniqueName index="1921" name="[Range].[Date Created Conversion].&amp;[2015-02-06T17:08:25]"/>
            <x15:cachedUniqueName index="1922" name="[Range].[Date Created Conversion].&amp;[2015-02-06T17:50:03]"/>
            <x15:cachedUniqueName index="1923" name="[Range].[Date Created Conversion].&amp;[2015-02-07T04:44:52]"/>
            <x15:cachedUniqueName index="1924" name="[Range].[Date Created Conversion].&amp;[2015-02-07T14:46:29]"/>
            <x15:cachedUniqueName index="1925" name="[Range].[Date Created Conversion].&amp;[2015-02-07T16:13:46]"/>
            <x15:cachedUniqueName index="1926" name="[Range].[Date Created Conversion].&amp;[2015-02-08T03:39:49]"/>
            <x15:cachedUniqueName index="1927" name="[Range].[Date Created Conversion].&amp;[2015-02-08T14:32:02]"/>
            <x15:cachedUniqueName index="1928" name="[Range].[Date Created Conversion].&amp;[2015-02-09T04:26:23]"/>
            <x15:cachedUniqueName index="1929" name="[Range].[Date Created Conversion].&amp;[2015-02-09T06:32:54]"/>
            <x15:cachedUniqueName index="1930" name="[Range].[Date Created Conversion].&amp;[2015-02-09T17:05:07]"/>
            <x15:cachedUniqueName index="1931" name="[Range].[Date Created Conversion].&amp;[2015-02-09T17:23:56]"/>
            <x15:cachedUniqueName index="1932" name="[Range].[Date Created Conversion].&amp;[2015-02-09T18:22:59]"/>
            <x15:cachedUniqueName index="1933" name="[Range].[Date Created Conversion].&amp;[2015-02-09T22:16:17]"/>
            <x15:cachedUniqueName index="1934" name="[Range].[Date Created Conversion].&amp;[2015-02-10T00:45:52]"/>
            <x15:cachedUniqueName index="1935" name="[Range].[Date Created Conversion].&amp;[2015-02-10T12:07:43]"/>
            <x15:cachedUniqueName index="1936" name="[Range].[Date Created Conversion].&amp;[2015-02-10T18:49:11]"/>
            <x15:cachedUniqueName index="1937" name="[Range].[Date Created Conversion].&amp;[2015-02-10T20:13:02]"/>
            <x15:cachedUniqueName index="1938" name="[Range].[Date Created Conversion].&amp;[2015-02-10T20:43:15]"/>
            <x15:cachedUniqueName index="1939" name="[Range].[Date Created Conversion].&amp;[2015-02-10T22:58:32]"/>
            <x15:cachedUniqueName index="1940" name="[Range].[Date Created Conversion].&amp;[2015-02-11T01:44:45]"/>
            <x15:cachedUniqueName index="1941" name="[Range].[Date Created Conversion].&amp;[2015-02-11T18:57:36]"/>
            <x15:cachedUniqueName index="1942" name="[Range].[Date Created Conversion].&amp;[2015-02-12T01:20:16]"/>
            <x15:cachedUniqueName index="1943" name="[Range].[Date Created Conversion].&amp;[2015-02-12T01:50:01]"/>
            <x15:cachedUniqueName index="1944" name="[Range].[Date Created Conversion].&amp;[2015-02-12T03:05:08]"/>
            <x15:cachedUniqueName index="1945" name="[Range].[Date Created Conversion].&amp;[2015-02-12T09:28:43]"/>
            <x15:cachedUniqueName index="1946" name="[Range].[Date Created Conversion].&amp;[2015-02-12T17:23:12]"/>
            <x15:cachedUniqueName index="1947" name="[Range].[Date Created Conversion].&amp;[2015-02-12T18:17:52]"/>
            <x15:cachedUniqueName index="1948" name="[Range].[Date Created Conversion].&amp;[2015-02-12T19:30:02]"/>
            <x15:cachedUniqueName index="1949" name="[Range].[Date Created Conversion].&amp;[2015-02-12T21:37:23]"/>
            <x15:cachedUniqueName index="1950" name="[Range].[Date Created Conversion].&amp;[2015-02-13T04:21:58]"/>
            <x15:cachedUniqueName index="1951" name="[Range].[Date Created Conversion].&amp;[2015-02-13T17:04:53]"/>
            <x15:cachedUniqueName index="1952" name="[Range].[Date Created Conversion].&amp;[2015-02-13T19:31:59]"/>
            <x15:cachedUniqueName index="1953" name="[Range].[Date Created Conversion].&amp;[2015-02-14T17:11:56]"/>
            <x15:cachedUniqueName index="1954" name="[Range].[Date Created Conversion].&amp;[2015-02-14T17:35:52]"/>
            <x15:cachedUniqueName index="1955" name="[Range].[Date Created Conversion].&amp;[2015-02-14T20:00:37]"/>
            <x15:cachedUniqueName index="1956" name="[Range].[Date Created Conversion].&amp;[2015-02-15T00:12:03]"/>
            <x15:cachedUniqueName index="1957" name="[Range].[Date Created Conversion].&amp;[2015-02-15T00:28:17]"/>
            <x15:cachedUniqueName index="1958" name="[Range].[Date Created Conversion].&amp;[2015-02-15T23:35:47]"/>
            <x15:cachedUniqueName index="1959" name="[Range].[Date Created Conversion].&amp;[2015-02-16T03:34:24]"/>
            <x15:cachedUniqueName index="1960" name="[Range].[Date Created Conversion].&amp;[2015-02-17T15:05:20]"/>
            <x15:cachedUniqueName index="1961" name="[Range].[Date Created Conversion].&amp;[2015-02-17T16:00:28]"/>
            <x15:cachedUniqueName index="1962" name="[Range].[Date Created Conversion].&amp;[2015-02-17T18:45:23]"/>
            <x15:cachedUniqueName index="1963" name="[Range].[Date Created Conversion].&amp;[2015-02-17T19:15:30]"/>
            <x15:cachedUniqueName index="1964" name="[Range].[Date Created Conversion].&amp;[2015-02-17T20:02:50]"/>
            <x15:cachedUniqueName index="1965" name="[Range].[Date Created Conversion].&amp;[2015-02-17T22:31:27]"/>
            <x15:cachedUniqueName index="1966" name="[Range].[Date Created Conversion].&amp;[2015-02-17T22:47:44]"/>
            <x15:cachedUniqueName index="1967" name="[Range].[Date Created Conversion].&amp;[2015-02-18T01:11:06]"/>
            <x15:cachedUniqueName index="1968" name="[Range].[Date Created Conversion].&amp;[2015-02-18T01:13:44]"/>
            <x15:cachedUniqueName index="1969" name="[Range].[Date Created Conversion].&amp;[2015-02-18T02:32:48]"/>
            <x15:cachedUniqueName index="1970" name="[Range].[Date Created Conversion].&amp;[2015-02-18T04:45:32]"/>
            <x15:cachedUniqueName index="1971" name="[Range].[Date Created Conversion].&amp;[2015-02-18T16:07:12]"/>
            <x15:cachedUniqueName index="1972" name="[Range].[Date Created Conversion].&amp;[2015-02-18T16:08:52]"/>
            <x15:cachedUniqueName index="1973" name="[Range].[Date Created Conversion].&amp;[2015-02-18T16:54:11]"/>
            <x15:cachedUniqueName index="1974" name="[Range].[Date Created Conversion].&amp;[2015-02-18T17:19:46]"/>
            <x15:cachedUniqueName index="1975" name="[Range].[Date Created Conversion].&amp;[2015-02-18T17:34:59]"/>
            <x15:cachedUniqueName index="1976" name="[Range].[Date Created Conversion].&amp;[2015-02-18T17:35:38]"/>
            <x15:cachedUniqueName index="1977" name="[Range].[Date Created Conversion].&amp;[2015-02-18T22:00:22]"/>
            <x15:cachedUniqueName index="1978" name="[Range].[Date Created Conversion].&amp;[2015-02-19T00:35:10]"/>
            <x15:cachedUniqueName index="1979" name="[Range].[Date Created Conversion].&amp;[2015-02-19T17:51:38]"/>
            <x15:cachedUniqueName index="1980" name="[Range].[Date Created Conversion].&amp;[2015-02-19T20:22:38]"/>
            <x15:cachedUniqueName index="1981" name="[Range].[Date Created Conversion].&amp;[2015-02-20T06:39:10]"/>
            <x15:cachedUniqueName index="1982" name="[Range].[Date Created Conversion].&amp;[2015-02-20T14:25:26]"/>
            <x15:cachedUniqueName index="1983" name="[Range].[Date Created Conversion].&amp;[2015-02-20T17:07:15]"/>
            <x15:cachedUniqueName index="1984" name="[Range].[Date Created Conversion].&amp;[2015-02-20T17:45:19]"/>
            <x15:cachedUniqueName index="1985" name="[Range].[Date Created Conversion].&amp;[2015-02-20T23:20:52]"/>
            <x15:cachedUniqueName index="1986" name="[Range].[Date Created Conversion].&amp;[2015-02-21T00:18:54]"/>
            <x15:cachedUniqueName index="1987" name="[Range].[Date Created Conversion].&amp;[2015-02-21T02:11:57]"/>
            <x15:cachedUniqueName index="1988" name="[Range].[Date Created Conversion].&amp;[2015-02-21T03:10:44]"/>
            <x15:cachedUniqueName index="1989" name="[Range].[Date Created Conversion].&amp;[2015-02-21T15:38:04]"/>
            <x15:cachedUniqueName index="1990" name="[Range].[Date Created Conversion].&amp;[2015-02-22T04:34:59]"/>
            <x15:cachedUniqueName index="1991" name="[Range].[Date Created Conversion].&amp;[2015-02-22T06:40:07]"/>
            <x15:cachedUniqueName index="1992" name="[Range].[Date Created Conversion].&amp;[2015-02-22T12:53:12]"/>
            <x15:cachedUniqueName index="1993" name="[Range].[Date Created Conversion].&amp;[2015-02-22T21:11:45]"/>
            <x15:cachedUniqueName index="1994" name="[Range].[Date Created Conversion].&amp;[2015-02-23T05:38:49]"/>
            <x15:cachedUniqueName index="1995" name="[Range].[Date Created Conversion].&amp;[2015-02-23T08:01:00]"/>
            <x15:cachedUniqueName index="1996" name="[Range].[Date Created Conversion].&amp;[2015-02-23T14:29:35]"/>
            <x15:cachedUniqueName index="1997" name="[Range].[Date Created Conversion].&amp;[2015-02-23T17:16:17]"/>
            <x15:cachedUniqueName index="1998" name="[Range].[Date Created Conversion].&amp;[2015-02-23T19:01:10]"/>
            <x15:cachedUniqueName index="1999" name="[Range].[Date Created Conversion].&amp;[2015-02-23T19:25:49]"/>
            <x15:cachedUniqueName index="2000" name="[Range].[Date Created Conversion].&amp;[2015-02-23T21:41:52]"/>
            <x15:cachedUniqueName index="2001" name="[Range].[Date Created Conversion].&amp;[2015-02-23T22:36:06]"/>
            <x15:cachedUniqueName index="2002" name="[Range].[Date Created Conversion].&amp;[2015-02-24T02:03:29]"/>
            <x15:cachedUniqueName index="2003" name="[Range].[Date Created Conversion].&amp;[2015-02-24T06:28:50]"/>
            <x15:cachedUniqueName index="2004" name="[Range].[Date Created Conversion].&amp;[2015-02-24T10:53:39]"/>
            <x15:cachedUniqueName index="2005" name="[Range].[Date Created Conversion].&amp;[2015-02-24T16:49:54]"/>
            <x15:cachedUniqueName index="2006" name="[Range].[Date Created Conversion].&amp;[2015-02-24T23:17:51]"/>
            <x15:cachedUniqueName index="2007" name="[Range].[Date Created Conversion].&amp;[2015-02-25T00:02:36]"/>
            <x15:cachedUniqueName index="2008" name="[Range].[Date Created Conversion].&amp;[2015-02-25T00:14:07]"/>
            <x15:cachedUniqueName index="2009" name="[Range].[Date Created Conversion].&amp;[2015-02-25T00:51:19]"/>
            <x15:cachedUniqueName index="2010" name="[Range].[Date Created Conversion].&amp;[2015-02-25T01:05:32]"/>
            <x15:cachedUniqueName index="2011" name="[Range].[Date Created Conversion].&amp;[2015-02-25T16:24:52]"/>
            <x15:cachedUniqueName index="2012" name="[Range].[Date Created Conversion].&amp;[2015-02-25T21:55:59]"/>
            <x15:cachedUniqueName index="2013" name="[Range].[Date Created Conversion].&amp;[2015-02-26T02:46:48]"/>
            <x15:cachedUniqueName index="2014" name="[Range].[Date Created Conversion].&amp;[2015-02-26T03:43:06]"/>
            <x15:cachedUniqueName index="2015" name="[Range].[Date Created Conversion].&amp;[2015-02-26T05:05:59]"/>
            <x15:cachedUniqueName index="2016" name="[Range].[Date Created Conversion].&amp;[2015-02-26T16:42:10]"/>
            <x15:cachedUniqueName index="2017" name="[Range].[Date Created Conversion].&amp;[2015-02-26T23:07:06]"/>
            <x15:cachedUniqueName index="2018" name="[Range].[Date Created Conversion].&amp;[2015-02-27T00:31:51]"/>
            <x15:cachedUniqueName index="2019" name="[Range].[Date Created Conversion].&amp;[2015-02-27T07:06:50]"/>
            <x15:cachedUniqueName index="2020" name="[Range].[Date Created Conversion].&amp;[2015-02-27T16:19:54]"/>
            <x15:cachedUniqueName index="2021" name="[Range].[Date Created Conversion].&amp;[2015-02-27T20:01:36]"/>
            <x15:cachedUniqueName index="2022" name="[Range].[Date Created Conversion].&amp;[2015-02-28T17:19:25]"/>
            <x15:cachedUniqueName index="2023" name="[Range].[Date Created Conversion].&amp;[2015-02-28T20:52:30]"/>
            <x15:cachedUniqueName index="2024" name="[Range].[Date Created Conversion].&amp;[2015-03-01T05:13:05]"/>
            <x15:cachedUniqueName index="2025" name="[Range].[Date Created Conversion].&amp;[2015-03-01T05:16:54]"/>
            <x15:cachedUniqueName index="2026" name="[Range].[Date Created Conversion].&amp;[2015-03-01T15:39:51]"/>
            <x15:cachedUniqueName index="2027" name="[Range].[Date Created Conversion].&amp;[2015-03-01T18:51:17]"/>
            <x15:cachedUniqueName index="2028" name="[Range].[Date Created Conversion].&amp;[2015-03-01T19:04:04]"/>
            <x15:cachedUniqueName index="2029" name="[Range].[Date Created Conversion].&amp;[2015-03-02T01:16:51]"/>
            <x15:cachedUniqueName index="2030" name="[Range].[Date Created Conversion].&amp;[2015-03-02T02:01:30]"/>
            <x15:cachedUniqueName index="2031" name="[Range].[Date Created Conversion].&amp;[2015-03-02T04:34:36]"/>
            <x15:cachedUniqueName index="2032" name="[Range].[Date Created Conversion].&amp;[2015-03-02T18:00:26]"/>
            <x15:cachedUniqueName index="2033" name="[Range].[Date Created Conversion].&amp;[2015-03-02T18:59:52]"/>
            <x15:cachedUniqueName index="2034" name="[Range].[Date Created Conversion].&amp;[2015-03-02T19:39:05]"/>
            <x15:cachedUniqueName index="2035" name="[Range].[Date Created Conversion].&amp;[2015-03-02T21:17:48]"/>
            <x15:cachedUniqueName index="2036" name="[Range].[Date Created Conversion].&amp;[2015-03-02T21:32:43]"/>
            <x15:cachedUniqueName index="2037" name="[Range].[Date Created Conversion].&amp;[2015-03-02T21:51:49]"/>
            <x15:cachedUniqueName index="2038" name="[Range].[Date Created Conversion].&amp;[2015-03-03T17:36:22]"/>
            <x15:cachedUniqueName index="2039" name="[Range].[Date Created Conversion].&amp;[2015-03-03T23:00:37]"/>
            <x15:cachedUniqueName index="2040" name="[Range].[Date Created Conversion].&amp;[2015-03-04T00:16:46]"/>
            <x15:cachedUniqueName index="2041" name="[Range].[Date Created Conversion].&amp;[2015-03-04T05:37:30]"/>
            <x15:cachedUniqueName index="2042" name="[Range].[Date Created Conversion].&amp;[2015-03-04T14:59:01]"/>
            <x15:cachedUniqueName index="2043" name="[Range].[Date Created Conversion].&amp;[2015-03-04T17:20:13]"/>
            <x15:cachedUniqueName index="2044" name="[Range].[Date Created Conversion].&amp;[2015-03-04T21:02:33]"/>
            <x15:cachedUniqueName index="2045" name="[Range].[Date Created Conversion].&amp;[2015-03-04T22:10:05]"/>
            <x15:cachedUniqueName index="2046" name="[Range].[Date Created Conversion].&amp;[2015-03-04T22:44:10]"/>
            <x15:cachedUniqueName index="2047" name="[Range].[Date Created Conversion].&amp;[2015-03-04T23:47:23]"/>
            <x15:cachedUniqueName index="2048" name="[Range].[Date Created Conversion].&amp;[2015-03-05T05:01:06]"/>
            <x15:cachedUniqueName index="2049" name="[Range].[Date Created Conversion].&amp;[2015-03-05T07:22:05]"/>
            <x15:cachedUniqueName index="2050" name="[Range].[Date Created Conversion].&amp;[2015-03-05T15:43:57]"/>
            <x15:cachedUniqueName index="2051" name="[Range].[Date Created Conversion].&amp;[2015-03-05T19:10:37]"/>
            <x15:cachedUniqueName index="2052" name="[Range].[Date Created Conversion].&amp;[2015-03-05T19:53:49]"/>
            <x15:cachedUniqueName index="2053" name="[Range].[Date Created Conversion].&amp;[2015-03-05T21:19:17]"/>
            <x15:cachedUniqueName index="2054" name="[Range].[Date Created Conversion].&amp;[2015-03-06T02:30:22]"/>
            <x15:cachedUniqueName index="2055" name="[Range].[Date Created Conversion].&amp;[2015-03-06T09:23:41]"/>
            <x15:cachedUniqueName index="2056" name="[Range].[Date Created Conversion].&amp;[2015-03-06T21:40:57]"/>
            <x15:cachedUniqueName index="2057" name="[Range].[Date Created Conversion].&amp;[2015-03-07T01:08:46]"/>
            <x15:cachedUniqueName index="2058" name="[Range].[Date Created Conversion].&amp;[2015-03-07T16:15:45]"/>
            <x15:cachedUniqueName index="2059" name="[Range].[Date Created Conversion].&amp;[2015-03-09T08:53:21]"/>
            <x15:cachedUniqueName index="2060" name="[Range].[Date Created Conversion].&amp;[2015-03-09T11:42:59]"/>
            <x15:cachedUniqueName index="2061" name="[Range].[Date Created Conversion].&amp;[2015-03-09T13:49:48]"/>
            <x15:cachedUniqueName index="2062" name="[Range].[Date Created Conversion].&amp;[2015-03-09T17:42:49]"/>
            <x15:cachedUniqueName index="2063" name="[Range].[Date Created Conversion].&amp;[2015-03-09T18:12:56]"/>
            <x15:cachedUniqueName index="2064" name="[Range].[Date Created Conversion].&amp;[2015-03-09T18:58:47]"/>
            <x15:cachedUniqueName index="2065" name="[Range].[Date Created Conversion].&amp;[2015-03-10T15:51:24]"/>
            <x15:cachedUniqueName index="2066" name="[Range].[Date Created Conversion].&amp;[2015-03-10T19:09:22]"/>
            <x15:cachedUniqueName index="2067" name="[Range].[Date Created Conversion].&amp;[2015-03-10T22:58:54]"/>
            <x15:cachedUniqueName index="2068" name="[Range].[Date Created Conversion].&amp;[2015-03-11T01:27:22]"/>
            <x15:cachedUniqueName index="2069" name="[Range].[Date Created Conversion].&amp;[2015-03-11T05:16:22]"/>
            <x15:cachedUniqueName index="2070" name="[Range].[Date Created Conversion].&amp;[2015-03-11T22:27:28]"/>
            <x15:cachedUniqueName index="2071" name="[Range].[Date Created Conversion].&amp;[2015-03-12T04:06:32]"/>
            <x15:cachedUniqueName index="2072" name="[Range].[Date Created Conversion].&amp;[2015-03-12T19:22:39]"/>
            <x15:cachedUniqueName index="2073" name="[Range].[Date Created Conversion].&amp;[2015-03-12T22:37:23]"/>
            <x15:cachedUniqueName index="2074" name="[Range].[Date Created Conversion].&amp;[2015-03-12T23:31:11]"/>
            <x15:cachedUniqueName index="2075" name="[Range].[Date Created Conversion].&amp;[2015-03-13T02:12:42]"/>
            <x15:cachedUniqueName index="2076" name="[Range].[Date Created Conversion].&amp;[2015-03-13T03:07:13]"/>
            <x15:cachedUniqueName index="2077" name="[Range].[Date Created Conversion].&amp;[2015-03-14T02:51:57]"/>
            <x15:cachedUniqueName index="2078" name="[Range].[Date Created Conversion].&amp;[2015-03-14T03:06:20]"/>
            <x15:cachedUniqueName index="2079" name="[Range].[Date Created Conversion].&amp;[2015-03-14T15:59:35]"/>
            <x15:cachedUniqueName index="2080" name="[Range].[Date Created Conversion].&amp;[2015-03-15T05:19:57]"/>
            <x15:cachedUniqueName index="2081" name="[Range].[Date Created Conversion].&amp;[2015-03-15T08:17:06]"/>
            <x15:cachedUniqueName index="2082" name="[Range].[Date Created Conversion].&amp;[2015-03-15T19:00:33]"/>
            <x15:cachedUniqueName index="2083" name="[Range].[Date Created Conversion].&amp;[2015-03-15T19:02:06]"/>
            <x15:cachedUniqueName index="2084" name="[Range].[Date Created Conversion].&amp;[2015-03-15T23:56:12]"/>
            <x15:cachedUniqueName index="2085" name="[Range].[Date Created Conversion].&amp;[2015-03-16T15:04:49]"/>
            <x15:cachedUniqueName index="2086" name="[Range].[Date Created Conversion].&amp;[2015-03-16T17:53:38]"/>
            <x15:cachedUniqueName index="2087" name="[Range].[Date Created Conversion].&amp;[2015-03-16T20:35:29]"/>
            <x15:cachedUniqueName index="2088" name="[Range].[Date Created Conversion].&amp;[2015-03-16T21:54:53]"/>
            <x15:cachedUniqueName index="2089" name="[Range].[Date Created Conversion].&amp;[2015-03-17T18:10:33]"/>
            <x15:cachedUniqueName index="2090" name="[Range].[Date Created Conversion].&amp;[2015-03-18T12:22:05]"/>
            <x15:cachedUniqueName index="2091" name="[Range].[Date Created Conversion].&amp;[2015-03-18T17:33:02]"/>
            <x15:cachedUniqueName index="2092" name="[Range].[Date Created Conversion].&amp;[2015-03-18T18:30:52]"/>
            <x15:cachedUniqueName index="2093" name="[Range].[Date Created Conversion].&amp;[2015-03-18T20:45:05]"/>
            <x15:cachedUniqueName index="2094" name="[Range].[Date Created Conversion].&amp;[2015-03-18T21:41:10]"/>
            <x15:cachedUniqueName index="2095" name="[Range].[Date Created Conversion].&amp;[2015-03-19T01:40:10]"/>
            <x15:cachedUniqueName index="2096" name="[Range].[Date Created Conversion].&amp;[2015-03-19T13:48:48]"/>
            <x15:cachedUniqueName index="2097" name="[Range].[Date Created Conversion].&amp;[2015-03-19T13:55:20]"/>
            <x15:cachedUniqueName index="2098" name="[Range].[Date Created Conversion].&amp;[2015-03-19T16:52:02]"/>
            <x15:cachedUniqueName index="2099" name="[Range].[Date Created Conversion].&amp;[2015-03-19T19:16:03]"/>
            <x15:cachedUniqueName index="2100" name="[Range].[Date Created Conversion].&amp;[2015-03-20T01:40:38]"/>
            <x15:cachedUniqueName index="2101" name="[Range].[Date Created Conversion].&amp;[2015-03-20T01:41:39]"/>
            <x15:cachedUniqueName index="2102" name="[Range].[Date Created Conversion].&amp;[2015-03-20T21:29:34]"/>
            <x15:cachedUniqueName index="2103" name="[Range].[Date Created Conversion].&amp;[2015-03-21T21:09:25]"/>
            <x15:cachedUniqueName index="2104" name="[Range].[Date Created Conversion].&amp;[2015-03-23T14:45:31]"/>
            <x15:cachedUniqueName index="2105" name="[Range].[Date Created Conversion].&amp;[2015-03-23T19:28:25]"/>
            <x15:cachedUniqueName index="2106" name="[Range].[Date Created Conversion].&amp;[2015-03-23T19:56:26]"/>
            <x15:cachedUniqueName index="2107" name="[Range].[Date Created Conversion].&amp;[2015-03-24T08:14:03]"/>
            <x15:cachedUniqueName index="2108" name="[Range].[Date Created Conversion].&amp;[2015-03-24T16:01:58]"/>
            <x15:cachedUniqueName index="2109" name="[Range].[Date Created Conversion].&amp;[2015-03-24T18:26:00]"/>
            <x15:cachedUniqueName index="2110" name="[Range].[Date Created Conversion].&amp;[2015-03-24T19:00:55]"/>
            <x15:cachedUniqueName index="2111" name="[Range].[Date Created Conversion].&amp;[2015-03-24T19:16:46]"/>
            <x15:cachedUniqueName index="2112" name="[Range].[Date Created Conversion].&amp;[2015-03-24T21:05:38]"/>
            <x15:cachedUniqueName index="2113" name="[Range].[Date Created Conversion].&amp;[2015-03-25T01:39:31]"/>
            <x15:cachedUniqueName index="2114" name="[Range].[Date Created Conversion].&amp;[2015-03-25T17:22:07]"/>
            <x15:cachedUniqueName index="2115" name="[Range].[Date Created Conversion].&amp;[2015-03-25T21:52:21]"/>
            <x15:cachedUniqueName index="2116" name="[Range].[Date Created Conversion].&amp;[2015-03-26T09:54:05]"/>
            <x15:cachedUniqueName index="2117" name="[Range].[Date Created Conversion].&amp;[2015-03-26T11:27:36]"/>
            <x15:cachedUniqueName index="2118" name="[Range].[Date Created Conversion].&amp;[2015-03-26T17:22:37]"/>
            <x15:cachedUniqueName index="2119" name="[Range].[Date Created Conversion].&amp;[2015-03-26T17:28:21]"/>
            <x15:cachedUniqueName index="2120" name="[Range].[Date Created Conversion].&amp;[2015-03-26T19:59:22]"/>
            <x15:cachedUniqueName index="2121" name="[Range].[Date Created Conversion].&amp;[2015-03-26T20:17:06]"/>
            <x15:cachedUniqueName index="2122" name="[Range].[Date Created Conversion].&amp;[2015-03-26T21:38:16]"/>
            <x15:cachedUniqueName index="2123" name="[Range].[Date Created Conversion].&amp;[2015-03-27T03:53:02]"/>
            <x15:cachedUniqueName index="2124" name="[Range].[Date Created Conversion].&amp;[2015-03-27T19:57:02]"/>
            <x15:cachedUniqueName index="2125" name="[Range].[Date Created Conversion].&amp;[2015-03-27T21:48:59]"/>
            <x15:cachedUniqueName index="2126" name="[Range].[Date Created Conversion].&amp;[2015-03-27T21:54:00]"/>
            <x15:cachedUniqueName index="2127" name="[Range].[Date Created Conversion].&amp;[2015-03-28T18:41:20]"/>
            <x15:cachedUniqueName index="2128" name="[Range].[Date Created Conversion].&amp;[2015-03-30T03:09:19]"/>
            <x15:cachedUniqueName index="2129" name="[Range].[Date Created Conversion].&amp;[2015-03-30T04:22:00]"/>
            <x15:cachedUniqueName index="2130" name="[Range].[Date Created Conversion].&amp;[2015-03-30T14:07:06]"/>
            <x15:cachedUniqueName index="2131" name="[Range].[Date Created Conversion].&amp;[2015-03-30T18:14:28]"/>
            <x15:cachedUniqueName index="2132" name="[Range].[Date Created Conversion].&amp;[2015-03-30T18:53:03]"/>
            <x15:cachedUniqueName index="2133" name="[Range].[Date Created Conversion].&amp;[2015-03-30T20:38:26]"/>
            <x15:cachedUniqueName index="2134" name="[Range].[Date Created Conversion].&amp;[2015-03-30T22:07:45]"/>
            <x15:cachedUniqueName index="2135" name="[Range].[Date Created Conversion].&amp;[2015-03-31T02:25:39]"/>
            <x15:cachedUniqueName index="2136" name="[Range].[Date Created Conversion].&amp;[2015-03-31T05:40:32]"/>
            <x15:cachedUniqueName index="2137" name="[Range].[Date Created Conversion].&amp;[2015-03-31T16:00:51]"/>
            <x15:cachedUniqueName index="2138" name="[Range].[Date Created Conversion].&amp;[2015-03-31T19:23:47]"/>
            <x15:cachedUniqueName index="2139" name="[Range].[Date Created Conversion].&amp;[2015-04-01T05:30:00]"/>
            <x15:cachedUniqueName index="2140" name="[Range].[Date Created Conversion].&amp;[2015-04-01T05:46:37]"/>
            <x15:cachedUniqueName index="2141" name="[Range].[Date Created Conversion].&amp;[2015-04-01T08:59:32]"/>
            <x15:cachedUniqueName index="2142" name="[Range].[Date Created Conversion].&amp;[2015-04-01T22:02:41]"/>
            <x15:cachedUniqueName index="2143" name="[Range].[Date Created Conversion].&amp;[2015-04-02T09:50:34]"/>
            <x15:cachedUniqueName index="2144" name="[Range].[Date Created Conversion].&amp;[2015-04-02T13:04:09]"/>
            <x15:cachedUniqueName index="2145" name="[Range].[Date Created Conversion].&amp;[2015-04-02T15:11:49]"/>
            <x15:cachedUniqueName index="2146" name="[Range].[Date Created Conversion].&amp;[2015-04-02T16:28:25]"/>
            <x15:cachedUniqueName index="2147" name="[Range].[Date Created Conversion].&amp;[2015-04-02T16:55:10]"/>
            <x15:cachedUniqueName index="2148" name="[Range].[Date Created Conversion].&amp;[2015-04-02T22:02:16]"/>
            <x15:cachedUniqueName index="2149" name="[Range].[Date Created Conversion].&amp;[2015-04-03T15:34:53]"/>
            <x15:cachedUniqueName index="2150" name="[Range].[Date Created Conversion].&amp;[2015-04-03T17:34:41]"/>
            <x15:cachedUniqueName index="2151" name="[Range].[Date Created Conversion].&amp;[2015-04-03T18:41:41]"/>
            <x15:cachedUniqueName index="2152" name="[Range].[Date Created Conversion].&amp;[2015-04-03T18:52:33]"/>
            <x15:cachedUniqueName index="2153" name="[Range].[Date Created Conversion].&amp;[2015-04-03T20:58:47]"/>
            <x15:cachedUniqueName index="2154" name="[Range].[Date Created Conversion].&amp;[2015-04-04T05:11:23]"/>
            <x15:cachedUniqueName index="2155" name="[Range].[Date Created Conversion].&amp;[2015-04-04T07:00:14]"/>
            <x15:cachedUniqueName index="2156" name="[Range].[Date Created Conversion].&amp;[2015-04-06T02:04:03]"/>
            <x15:cachedUniqueName index="2157" name="[Range].[Date Created Conversion].&amp;[2015-04-06T15:24:35]"/>
            <x15:cachedUniqueName index="2158" name="[Range].[Date Created Conversion].&amp;[2015-04-06T17:22:11]"/>
            <x15:cachedUniqueName index="2159" name="[Range].[Date Created Conversion].&amp;[2015-04-06T17:39:45]"/>
            <x15:cachedUniqueName index="2160" name="[Range].[Date Created Conversion].&amp;[2015-04-06T22:16:07]"/>
            <x15:cachedUniqueName index="2161" name="[Range].[Date Created Conversion].&amp;[2015-04-07T10:09:54]"/>
            <x15:cachedUniqueName index="2162" name="[Range].[Date Created Conversion].&amp;[2015-04-07T14:01:04]"/>
            <x15:cachedUniqueName index="2163" name="[Range].[Date Created Conversion].&amp;[2015-04-07T15:12:32]"/>
            <x15:cachedUniqueName index="2164" name="[Range].[Date Created Conversion].&amp;[2015-04-07T16:22:37]"/>
            <x15:cachedUniqueName index="2165" name="[Range].[Date Created Conversion].&amp;[2015-04-07T17:41:55]"/>
            <x15:cachedUniqueName index="2166" name="[Range].[Date Created Conversion].&amp;[2015-04-07T18:12:22]"/>
            <x15:cachedUniqueName index="2167" name="[Range].[Date Created Conversion].&amp;[2015-04-07T19:53:30]"/>
            <x15:cachedUniqueName index="2168" name="[Range].[Date Created Conversion].&amp;[2015-04-08T00:52:36]"/>
            <x15:cachedUniqueName index="2169" name="[Range].[Date Created Conversion].&amp;[2015-04-08T03:57:00]"/>
            <x15:cachedUniqueName index="2170" name="[Range].[Date Created Conversion].&amp;[2015-04-08T15:36:49]"/>
            <x15:cachedUniqueName index="2171" name="[Range].[Date Created Conversion].&amp;[2015-04-08T17:51:02]"/>
            <x15:cachedUniqueName index="2172" name="[Range].[Date Created Conversion].&amp;[2015-04-08T20:47:29]"/>
            <x15:cachedUniqueName index="2173" name="[Range].[Date Created Conversion].&amp;[2015-04-09T00:23:53]"/>
            <x15:cachedUniqueName index="2174" name="[Range].[Date Created Conversion].&amp;[2015-04-09T00:35:08]"/>
            <x15:cachedUniqueName index="2175" name="[Range].[Date Created Conversion].&amp;[2015-04-09T01:01:16]"/>
            <x15:cachedUniqueName index="2176" name="[Range].[Date Created Conversion].&amp;[2015-04-09T03:51:14]"/>
            <x15:cachedUniqueName index="2177" name="[Range].[Date Created Conversion].&amp;[2015-04-09T09:35:15]"/>
            <x15:cachedUniqueName index="2178" name="[Range].[Date Created Conversion].&amp;[2015-04-09T12:50:46]"/>
            <x15:cachedUniqueName index="2179" name="[Range].[Date Created Conversion].&amp;[2015-04-09T13:21:50]"/>
            <x15:cachedUniqueName index="2180" name="[Range].[Date Created Conversion].&amp;[2015-04-09T16:13:42]"/>
            <x15:cachedUniqueName index="2181" name="[Range].[Date Created Conversion].&amp;[2015-04-09T21:14:18]"/>
            <x15:cachedUniqueName index="2182" name="[Range].[Date Created Conversion].&amp;[2015-04-10T18:45:30]"/>
            <x15:cachedUniqueName index="2183" name="[Range].[Date Created Conversion].&amp;[2015-04-10T20:10:05]"/>
            <x15:cachedUniqueName index="2184" name="[Range].[Date Created Conversion].&amp;[2015-04-11T01:45:04]"/>
            <x15:cachedUniqueName index="2185" name="[Range].[Date Created Conversion].&amp;[2015-04-11T06:25:11]"/>
            <x15:cachedUniqueName index="2186" name="[Range].[Date Created Conversion].&amp;[2015-04-12T15:59:04]"/>
            <x15:cachedUniqueName index="2187" name="[Range].[Date Created Conversion].&amp;[2015-04-13T01:37:17]"/>
            <x15:cachedUniqueName index="2188" name="[Range].[Date Created Conversion].&amp;[2015-04-13T03:45:06]"/>
            <x15:cachedUniqueName index="2189" name="[Range].[Date Created Conversion].&amp;[2015-04-13T14:54:16]"/>
            <x15:cachedUniqueName index="2190" name="[Range].[Date Created Conversion].&amp;[2015-04-13T16:18:51]"/>
            <x15:cachedUniqueName index="2191" name="[Range].[Date Created Conversion].&amp;[2015-04-13T16:53:35]"/>
            <x15:cachedUniqueName index="2192" name="[Range].[Date Created Conversion].&amp;[2015-04-13T20:04:28]"/>
            <x15:cachedUniqueName index="2193" name="[Range].[Date Created Conversion].&amp;[2015-04-13T20:11:27]"/>
            <x15:cachedUniqueName index="2194" name="[Range].[Date Created Conversion].&amp;[2015-04-13T20:45:12]"/>
            <x15:cachedUniqueName index="2195" name="[Range].[Date Created Conversion].&amp;[2015-04-14T01:16:39]"/>
            <x15:cachedUniqueName index="2196" name="[Range].[Date Created Conversion].&amp;[2015-04-14T12:55:22]"/>
            <x15:cachedUniqueName index="2197" name="[Range].[Date Created Conversion].&amp;[2015-04-14T16:36:34]"/>
            <x15:cachedUniqueName index="2198" name="[Range].[Date Created Conversion].&amp;[2015-04-14T23:44:01]"/>
            <x15:cachedUniqueName index="2199" name="[Range].[Date Created Conversion].&amp;[2015-04-15T17:01:52]"/>
            <x15:cachedUniqueName index="2200" name="[Range].[Date Created Conversion].&amp;[2015-04-15T18:01:48]"/>
            <x15:cachedUniqueName index="2201" name="[Range].[Date Created Conversion].&amp;[2015-04-15T19:14:28]"/>
            <x15:cachedUniqueName index="2202" name="[Range].[Date Created Conversion].&amp;[2015-04-15T19:49:39]"/>
            <x15:cachedUniqueName index="2203" name="[Range].[Date Created Conversion].&amp;[2015-04-15T21:28:43]"/>
            <x15:cachedUniqueName index="2204" name="[Range].[Date Created Conversion].&amp;[2015-04-16T03:40:23]"/>
            <x15:cachedUniqueName index="2205" name="[Range].[Date Created Conversion].&amp;[2015-04-16T07:50:03]"/>
            <x15:cachedUniqueName index="2206" name="[Range].[Date Created Conversion].&amp;[2015-04-17T15:31:17]"/>
            <x15:cachedUniqueName index="2207" name="[Range].[Date Created Conversion].&amp;[2015-04-17T16:25:00]"/>
            <x15:cachedUniqueName index="2208" name="[Range].[Date Created Conversion].&amp;[2015-04-17T17:01:00]"/>
            <x15:cachedUniqueName index="2209" name="[Range].[Date Created Conversion].&amp;[2015-04-17T17:11:59]"/>
            <x15:cachedUniqueName index="2210" name="[Range].[Date Created Conversion].&amp;[2015-04-17T21:35:20]"/>
            <x15:cachedUniqueName index="2211" name="[Range].[Date Created Conversion].&amp;[2015-04-17T21:41:54]"/>
            <x15:cachedUniqueName index="2212" name="[Range].[Date Created Conversion].&amp;[2015-04-17T23:18:14]"/>
            <x15:cachedUniqueName index="2213" name="[Range].[Date Created Conversion].&amp;[2015-04-18T00:52:52]"/>
            <x15:cachedUniqueName index="2214" name="[Range].[Date Created Conversion].&amp;[2015-04-19T02:31:16]"/>
            <x15:cachedUniqueName index="2215" name="[Range].[Date Created Conversion].&amp;[2015-04-19T13:13:11]"/>
            <x15:cachedUniqueName index="2216" name="[Range].[Date Created Conversion].&amp;[2015-04-19T21:00:49]"/>
            <x15:cachedUniqueName index="2217" name="[Range].[Date Created Conversion].&amp;[2015-04-19T23:33:17]"/>
            <x15:cachedUniqueName index="2218" name="[Range].[Date Created Conversion].&amp;[2015-04-20T06:04:15]"/>
            <x15:cachedUniqueName index="2219" name="[Range].[Date Created Conversion].&amp;[2015-04-20T17:25:38]"/>
            <x15:cachedUniqueName index="2220" name="[Range].[Date Created Conversion].&amp;[2015-04-20T19:39:16]"/>
            <x15:cachedUniqueName index="2221" name="[Range].[Date Created Conversion].&amp;[2015-04-20T19:48:46]"/>
            <x15:cachedUniqueName index="2222" name="[Range].[Date Created Conversion].&amp;[2015-04-20T22:17:22]"/>
            <x15:cachedUniqueName index="2223" name="[Range].[Date Created Conversion].&amp;[2015-04-20T22:39:50]"/>
            <x15:cachedUniqueName index="2224" name="[Range].[Date Created Conversion].&amp;[2015-04-21T01:42:58]"/>
            <x15:cachedUniqueName index="2225" name="[Range].[Date Created Conversion].&amp;[2015-04-21T02:47:18]"/>
            <x15:cachedUniqueName index="2226" name="[Range].[Date Created Conversion].&amp;[2015-04-21T03:26:50]"/>
            <x15:cachedUniqueName index="2227" name="[Range].[Date Created Conversion].&amp;[2015-04-21T13:08:15]"/>
            <x15:cachedUniqueName index="2228" name="[Range].[Date Created Conversion].&amp;[2015-04-21T15:45:25]"/>
            <x15:cachedUniqueName index="2229" name="[Range].[Date Created Conversion].&amp;[2015-04-21T17:56:28]"/>
            <x15:cachedUniqueName index="2230" name="[Range].[Date Created Conversion].&amp;[2015-04-21T20:29:36]"/>
            <x15:cachedUniqueName index="2231" name="[Range].[Date Created Conversion].&amp;[2015-04-21T21:21:06]"/>
            <x15:cachedUniqueName index="2232" name="[Range].[Date Created Conversion].&amp;[2015-04-21T22:28:38]"/>
            <x15:cachedUniqueName index="2233" name="[Range].[Date Created Conversion].&amp;[2015-04-21T22:47:58]"/>
            <x15:cachedUniqueName index="2234" name="[Range].[Date Created Conversion].&amp;[2015-04-22T13:02:09]"/>
            <x15:cachedUniqueName index="2235" name="[Range].[Date Created Conversion].&amp;[2015-04-22T17:03:29]"/>
            <x15:cachedUniqueName index="2236" name="[Range].[Date Created Conversion].&amp;[2015-04-23T21:23:39]"/>
            <x15:cachedUniqueName index="2237" name="[Range].[Date Created Conversion].&amp;[2015-04-24T03:21:00]"/>
            <x15:cachedUniqueName index="2238" name="[Range].[Date Created Conversion].&amp;[2015-04-24T08:18:52]"/>
            <x15:cachedUniqueName index="2239" name="[Range].[Date Created Conversion].&amp;[2015-04-24T13:21:07]"/>
            <x15:cachedUniqueName index="2240" name="[Range].[Date Created Conversion].&amp;[2015-04-25T19:44:22]"/>
            <x15:cachedUniqueName index="2241" name="[Range].[Date Created Conversion].&amp;[2015-04-26T12:44:58]"/>
            <x15:cachedUniqueName index="2242" name="[Range].[Date Created Conversion].&amp;[2015-04-26T15:04:31]"/>
            <x15:cachedUniqueName index="2243" name="[Range].[Date Created Conversion].&amp;[2015-04-27T05:59:44]"/>
            <x15:cachedUniqueName index="2244" name="[Range].[Date Created Conversion].&amp;[2015-04-27T08:48:29]"/>
            <x15:cachedUniqueName index="2245" name="[Range].[Date Created Conversion].&amp;[2015-04-27T16:13:06]"/>
            <x15:cachedUniqueName index="2246" name="[Range].[Date Created Conversion].&amp;[2015-04-27T18:09:58]"/>
            <x15:cachedUniqueName index="2247" name="[Range].[Date Created Conversion].&amp;[2015-04-27T19:47:19]"/>
            <x15:cachedUniqueName index="2248" name="[Range].[Date Created Conversion].&amp;[2015-04-28T00:13:17]"/>
            <x15:cachedUniqueName index="2249" name="[Range].[Date Created Conversion].&amp;[2015-04-28T15:06:29]"/>
            <x15:cachedUniqueName index="2250" name="[Range].[Date Created Conversion].&amp;[2015-04-28T16:04:54]"/>
            <x15:cachedUniqueName index="2251" name="[Range].[Date Created Conversion].&amp;[2015-04-28T16:38:09]"/>
            <x15:cachedUniqueName index="2252" name="[Range].[Date Created Conversion].&amp;[2015-04-28T17:34:48]"/>
            <x15:cachedUniqueName index="2253" name="[Range].[Date Created Conversion].&amp;[2015-04-29T04:27:33]"/>
            <x15:cachedUniqueName index="2254" name="[Range].[Date Created Conversion].&amp;[2015-04-29T15:34:19]"/>
            <x15:cachedUniqueName index="2255" name="[Range].[Date Created Conversion].&amp;[2015-04-29T16:17:15]"/>
            <x15:cachedUniqueName index="2256" name="[Range].[Date Created Conversion].&amp;[2015-04-29T20:43:15]"/>
            <x15:cachedUniqueName index="2257" name="[Range].[Date Created Conversion].&amp;[2015-04-30T14:58:23]"/>
            <x15:cachedUniqueName index="2258" name="[Range].[Date Created Conversion].&amp;[2015-04-30T20:11:12]"/>
            <x15:cachedUniqueName index="2259" name="[Range].[Date Created Conversion].&amp;[2015-04-30T20:21:43]"/>
            <x15:cachedUniqueName index="2260" name="[Range].[Date Created Conversion].&amp;[2015-04-30T21:26:11]"/>
            <x15:cachedUniqueName index="2261" name="[Range].[Date Created Conversion].&amp;[2015-05-01T01:52:43]"/>
            <x15:cachedUniqueName index="2262" name="[Range].[Date Created Conversion].&amp;[2015-05-01T07:59:47]"/>
            <x15:cachedUniqueName index="2263" name="[Range].[Date Created Conversion].&amp;[2015-05-01T14:45:27]"/>
            <x15:cachedUniqueName index="2264" name="[Range].[Date Created Conversion].&amp;[2015-05-01T15:28:02]"/>
            <x15:cachedUniqueName index="2265" name="[Range].[Date Created Conversion].&amp;[2015-05-01T15:32:27]"/>
            <x15:cachedUniqueName index="2266" name="[Range].[Date Created Conversion].&amp;[2015-05-01T18:32:51]"/>
            <x15:cachedUniqueName index="2267" name="[Range].[Date Created Conversion].&amp;[2015-05-01T21:55:53]"/>
            <x15:cachedUniqueName index="2268" name="[Range].[Date Created Conversion].&amp;[2015-05-02T21:00:01]"/>
            <x15:cachedUniqueName index="2269" name="[Range].[Date Created Conversion].&amp;[2015-05-02T22:06:35]"/>
            <x15:cachedUniqueName index="2270" name="[Range].[Date Created Conversion].&amp;[2015-05-03T01:40:09]"/>
            <x15:cachedUniqueName index="2271" name="[Range].[Date Created Conversion].&amp;[2015-05-04T10:20:44]"/>
            <x15:cachedUniqueName index="2272" name="[Range].[Date Created Conversion].&amp;[2015-05-04T14:46:35]"/>
            <x15:cachedUniqueName index="2273" name="[Range].[Date Created Conversion].&amp;[2015-05-04T15:04:10]"/>
            <x15:cachedUniqueName index="2274" name="[Range].[Date Created Conversion].&amp;[2015-05-04T15:04:29]"/>
            <x15:cachedUniqueName index="2275" name="[Range].[Date Created Conversion].&amp;[2015-05-04T17:40:43]"/>
            <x15:cachedUniqueName index="2276" name="[Range].[Date Created Conversion].&amp;[2015-05-04T19:32:31]"/>
            <x15:cachedUniqueName index="2277" name="[Range].[Date Created Conversion].&amp;[2015-05-04T19:41:08]"/>
            <x15:cachedUniqueName index="2278" name="[Range].[Date Created Conversion].&amp;[2015-05-04T19:46:40]"/>
            <x15:cachedUniqueName index="2279" name="[Range].[Date Created Conversion].&amp;[2015-05-05T05:26:00]"/>
            <x15:cachedUniqueName index="2280" name="[Range].[Date Created Conversion].&amp;[2015-05-05T12:59:53]"/>
            <x15:cachedUniqueName index="2281" name="[Range].[Date Created Conversion].&amp;[2015-05-05T18:39:11]"/>
            <x15:cachedUniqueName index="2282" name="[Range].[Date Created Conversion].&amp;[2015-05-05T19:48:35]"/>
            <x15:cachedUniqueName index="2283" name="[Range].[Date Created Conversion].&amp;[2015-05-06T08:02:55]"/>
            <x15:cachedUniqueName index="2284" name="[Range].[Date Created Conversion].&amp;[2015-05-06T11:47:56]"/>
            <x15:cachedUniqueName index="2285" name="[Range].[Date Created Conversion].&amp;[2015-05-06T18:48:24]"/>
            <x15:cachedUniqueName index="2286" name="[Range].[Date Created Conversion].&amp;[2015-05-06T19:06:13]"/>
            <x15:cachedUniqueName index="2287" name="[Range].[Date Created Conversion].&amp;[2015-05-06T20:45:49]"/>
            <x15:cachedUniqueName index="2288" name="[Range].[Date Created Conversion].&amp;[2015-05-07T10:55:50]"/>
            <x15:cachedUniqueName index="2289" name="[Range].[Date Created Conversion].&amp;[2015-05-08T00:52:05]"/>
            <x15:cachedUniqueName index="2290" name="[Range].[Date Created Conversion].&amp;[2015-05-08T13:55:54]"/>
            <x15:cachedUniqueName index="2291" name="[Range].[Date Created Conversion].&amp;[2015-05-08T19:26:20]"/>
            <x15:cachedUniqueName index="2292" name="[Range].[Date Created Conversion].&amp;[2015-05-08T21:56:38]"/>
            <x15:cachedUniqueName index="2293" name="[Range].[Date Created Conversion].&amp;[2015-05-08T22:36:12]"/>
            <x15:cachedUniqueName index="2294" name="[Range].[Date Created Conversion].&amp;[2015-05-10T04:07:47]"/>
            <x15:cachedUniqueName index="2295" name="[Range].[Date Created Conversion].&amp;[2015-05-11T05:38:46]"/>
            <x15:cachedUniqueName index="2296" name="[Range].[Date Created Conversion].&amp;[2015-05-11T14:08:57]"/>
            <x15:cachedUniqueName index="2297" name="[Range].[Date Created Conversion].&amp;[2015-05-11T14:24:18]"/>
            <x15:cachedUniqueName index="2298" name="[Range].[Date Created Conversion].&amp;[2015-05-11T16:05:32]"/>
            <x15:cachedUniqueName index="2299" name="[Range].[Date Created Conversion].&amp;[2015-05-11T19:27:24]"/>
            <x15:cachedUniqueName index="2300" name="[Range].[Date Created Conversion].&amp;[2015-05-12T00:50:59]"/>
            <x15:cachedUniqueName index="2301" name="[Range].[Date Created Conversion].&amp;[2015-05-12T02:13:11]"/>
            <x15:cachedUniqueName index="2302" name="[Range].[Date Created Conversion].&amp;[2015-05-12T04:25:46]"/>
            <x15:cachedUniqueName index="2303" name="[Range].[Date Created Conversion].&amp;[2015-05-12T05:01:56]"/>
            <x15:cachedUniqueName index="2304" name="[Range].[Date Created Conversion].&amp;[2015-05-12T06:29:56]"/>
            <x15:cachedUniqueName index="2305" name="[Range].[Date Created Conversion].&amp;[2015-05-12T07:07:56]"/>
            <x15:cachedUniqueName index="2306" name="[Range].[Date Created Conversion].&amp;[2015-05-12T10:05:53]"/>
            <x15:cachedUniqueName index="2307" name="[Range].[Date Created Conversion].&amp;[2015-05-12T12:52:02]"/>
            <x15:cachedUniqueName index="2308" name="[Range].[Date Created Conversion].&amp;[2015-05-12T16:12:17]"/>
            <x15:cachedUniqueName index="2309" name="[Range].[Date Created Conversion].&amp;[2015-05-12T18:01:27]"/>
            <x15:cachedUniqueName index="2310" name="[Range].[Date Created Conversion].&amp;[2015-05-12T18:24:44]"/>
            <x15:cachedUniqueName index="2311" name="[Range].[Date Created Conversion].&amp;[2015-05-13T09:29:57]"/>
            <x15:cachedUniqueName index="2312" name="[Range].[Date Created Conversion].&amp;[2015-05-14T12:09:11]"/>
            <x15:cachedUniqueName index="2313" name="[Range].[Date Created Conversion].&amp;[2015-05-14T16:25:14]"/>
            <x15:cachedUniqueName index="2314" name="[Range].[Date Created Conversion].&amp;[2015-05-14T16:37:23]"/>
            <x15:cachedUniqueName index="2315" name="[Range].[Date Created Conversion].&amp;[2015-05-14T19:10:18]"/>
            <x15:cachedUniqueName index="2316" name="[Range].[Date Created Conversion].&amp;[2015-05-14T22:20:10]"/>
            <x15:cachedUniqueName index="2317" name="[Range].[Date Created Conversion].&amp;[2015-05-15T00:20:55]"/>
            <x15:cachedUniqueName index="2318" name="[Range].[Date Created Conversion].&amp;[2015-05-15T12:36:49]"/>
            <x15:cachedUniqueName index="2319" name="[Range].[Date Created Conversion].&amp;[2015-05-15T13:00:55]"/>
            <x15:cachedUniqueName index="2320" name="[Range].[Date Created Conversion].&amp;[2015-05-15T18:45:37]"/>
            <x15:cachedUniqueName index="2321" name="[Range].[Date Created Conversion].&amp;[2015-05-15T19:36:15]"/>
            <x15:cachedUniqueName index="2322" name="[Range].[Date Created Conversion].&amp;[2015-05-16T04:09:29]"/>
            <x15:cachedUniqueName index="2323" name="[Range].[Date Created Conversion].&amp;[2015-05-16T10:06:42]"/>
            <x15:cachedUniqueName index="2324" name="[Range].[Date Created Conversion].&amp;[2015-05-16T17:05:44]"/>
            <x15:cachedUniqueName index="2325" name="[Range].[Date Created Conversion].&amp;[2015-05-16T21:06:08]"/>
            <x15:cachedUniqueName index="2326" name="[Range].[Date Created Conversion].&amp;[2015-05-16T22:06:20]"/>
            <x15:cachedUniqueName index="2327" name="[Range].[Date Created Conversion].&amp;[2015-05-17T12:59:14]"/>
            <x15:cachedUniqueName index="2328" name="[Range].[Date Created Conversion].&amp;[2015-05-17T17:47:29]"/>
            <x15:cachedUniqueName index="2329" name="[Range].[Date Created Conversion].&amp;[2015-05-17T18:18:26]"/>
            <x15:cachedUniqueName index="2330" name="[Range].[Date Created Conversion].&amp;[2015-05-17T22:58:15]"/>
            <x15:cachedUniqueName index="2331" name="[Range].[Date Created Conversion].&amp;[2015-05-18T12:20:11]"/>
            <x15:cachedUniqueName index="2332" name="[Range].[Date Created Conversion].&amp;[2015-05-18T18:24:38]"/>
            <x15:cachedUniqueName index="2333" name="[Range].[Date Created Conversion].&amp;[2015-05-18T18:27:06]"/>
            <x15:cachedUniqueName index="2334" name="[Range].[Date Created Conversion].&amp;[2015-05-19T10:41:07]"/>
            <x15:cachedUniqueName index="2335" name="[Range].[Date Created Conversion].&amp;[2015-05-19T11:04:01]"/>
            <x15:cachedUniqueName index="2336" name="[Range].[Date Created Conversion].&amp;[2015-05-19T17:08:25]"/>
            <x15:cachedUniqueName index="2337" name="[Range].[Date Created Conversion].&amp;[2015-05-19T19:03:35]"/>
            <x15:cachedUniqueName index="2338" name="[Range].[Date Created Conversion].&amp;[2015-05-19T22:01:33]"/>
            <x15:cachedUniqueName index="2339" name="[Range].[Date Created Conversion].&amp;[2015-05-20T01:00:16]"/>
            <x15:cachedUniqueName index="2340" name="[Range].[Date Created Conversion].&amp;[2015-05-20T05:33:24]"/>
            <x15:cachedUniqueName index="2341" name="[Range].[Date Created Conversion].&amp;[2015-05-20T09:58:22]"/>
            <x15:cachedUniqueName index="2342" name="[Range].[Date Created Conversion].&amp;[2015-05-20T13:46:17]"/>
            <x15:cachedUniqueName index="2343" name="[Range].[Date Created Conversion].&amp;[2015-05-20T18:28:03]"/>
            <x15:cachedUniqueName index="2344" name="[Range].[Date Created Conversion].&amp;[2015-05-21T17:55:14]"/>
            <x15:cachedUniqueName index="2345" name="[Range].[Date Created Conversion].&amp;[2015-05-21T22:04:21]"/>
            <x15:cachedUniqueName index="2346" name="[Range].[Date Created Conversion].&amp;[2015-05-22T04:34:54]"/>
            <x15:cachedUniqueName index="2347" name="[Range].[Date Created Conversion].&amp;[2015-05-22T13:41:22]"/>
            <x15:cachedUniqueName index="2348" name="[Range].[Date Created Conversion].&amp;[2015-05-22T17:32:46]"/>
            <x15:cachedUniqueName index="2349" name="[Range].[Date Created Conversion].&amp;[2015-05-22T20:04:09]"/>
            <x15:cachedUniqueName index="2350" name="[Range].[Date Created Conversion].&amp;[2015-05-23T17:31:06]"/>
            <x15:cachedUniqueName index="2351" name="[Range].[Date Created Conversion].&amp;[2015-05-23T17:48:15]"/>
            <x15:cachedUniqueName index="2352" name="[Range].[Date Created Conversion].&amp;[2015-05-23T19:50:39]"/>
            <x15:cachedUniqueName index="2353" name="[Range].[Date Created Conversion].&amp;[2015-05-24T16:14:40]"/>
            <x15:cachedUniqueName index="2354" name="[Range].[Date Created Conversion].&amp;[2015-05-25T13:10:24]"/>
            <x15:cachedUniqueName index="2355" name="[Range].[Date Created Conversion].&amp;[2015-05-25T22:34:12]"/>
            <x15:cachedUniqueName index="2356" name="[Range].[Date Created Conversion].&amp;[2015-05-26T11:05:24]"/>
            <x15:cachedUniqueName index="2357" name="[Range].[Date Created Conversion].&amp;[2015-05-26T11:39:02]"/>
            <x15:cachedUniqueName index="2358" name="[Range].[Date Created Conversion].&amp;[2015-05-26T17:03:13]"/>
            <x15:cachedUniqueName index="2359" name="[Range].[Date Created Conversion].&amp;[2015-05-26T18:07:39]"/>
            <x15:cachedUniqueName index="2360" name="[Range].[Date Created Conversion].&amp;[2015-05-26T18:39:56]"/>
            <x15:cachedUniqueName index="2361" name="[Range].[Date Created Conversion].&amp;[2015-05-27T01:40:14]"/>
            <x15:cachedUniqueName index="2362" name="[Range].[Date Created Conversion].&amp;[2015-05-27T04:32:55]"/>
            <x15:cachedUniqueName index="2363" name="[Range].[Date Created Conversion].&amp;[2015-05-27T05:42:16]"/>
            <x15:cachedUniqueName index="2364" name="[Range].[Date Created Conversion].&amp;[2015-05-27T16:00:58]"/>
            <x15:cachedUniqueName index="2365" name="[Range].[Date Created Conversion].&amp;[2015-05-27T21:44:14]"/>
            <x15:cachedUniqueName index="2366" name="[Range].[Date Created Conversion].&amp;[2015-05-28T06:55:54]"/>
            <x15:cachedUniqueName index="2367" name="[Range].[Date Created Conversion].&amp;[2015-05-28T12:05:02]"/>
            <x15:cachedUniqueName index="2368" name="[Range].[Date Created Conversion].&amp;[2015-05-28T15:22:48]"/>
            <x15:cachedUniqueName index="2369" name="[Range].[Date Created Conversion].&amp;[2015-05-28T18:22:38]"/>
            <x15:cachedUniqueName index="2370" name="[Range].[Date Created Conversion].&amp;[2015-05-28T21:45:52]"/>
            <x15:cachedUniqueName index="2371" name="[Range].[Date Created Conversion].&amp;[2015-05-29T15:09:30]"/>
            <x15:cachedUniqueName index="2372" name="[Range].[Date Created Conversion].&amp;[2015-05-30T15:21:58]"/>
            <x15:cachedUniqueName index="2373" name="[Range].[Date Created Conversion].&amp;[2015-05-30T17:26:05]"/>
            <x15:cachedUniqueName index="2374" name="[Range].[Date Created Conversion].&amp;[2015-05-30T19:39:06]"/>
            <x15:cachedUniqueName index="2375" name="[Range].[Date Created Conversion].&amp;[2015-05-30T20:57:18]"/>
            <x15:cachedUniqueName index="2376" name="[Range].[Date Created Conversion].&amp;[2015-05-31T03:06:42]"/>
            <x15:cachedUniqueName index="2377" name="[Range].[Date Created Conversion].&amp;[2015-05-31T03:20:51]"/>
            <x15:cachedUniqueName index="2378" name="[Range].[Date Created Conversion].&amp;[2015-05-31T03:25:24]"/>
            <x15:cachedUniqueName index="2379" name="[Range].[Date Created Conversion].&amp;[2015-05-31T16:43:23]"/>
            <x15:cachedUniqueName index="2380" name="[Range].[Date Created Conversion].&amp;[2015-05-31T22:05:07]"/>
            <x15:cachedUniqueName index="2381" name="[Range].[Date Created Conversion].&amp;[2015-06-01T12:14:58]"/>
            <x15:cachedUniqueName index="2382" name="[Range].[Date Created Conversion].&amp;[2015-06-02T06:02:38]"/>
            <x15:cachedUniqueName index="2383" name="[Range].[Date Created Conversion].&amp;[2015-06-02T11:17:04]"/>
            <x15:cachedUniqueName index="2384" name="[Range].[Date Created Conversion].&amp;[2015-06-02T14:11:08]"/>
            <x15:cachedUniqueName index="2385" name="[Range].[Date Created Conversion].&amp;[2015-06-02T14:21:15]"/>
            <x15:cachedUniqueName index="2386" name="[Range].[Date Created Conversion].&amp;[2015-06-02T15:39:37]"/>
            <x15:cachedUniqueName index="2387" name="[Range].[Date Created Conversion].&amp;[2015-06-02T21:59:44]"/>
            <x15:cachedUniqueName index="2388" name="[Range].[Date Created Conversion].&amp;[2015-06-03T00:40:46]"/>
            <x15:cachedUniqueName index="2389" name="[Range].[Date Created Conversion].&amp;[2015-06-03T01:34:36]"/>
            <x15:cachedUniqueName index="2390" name="[Range].[Date Created Conversion].&amp;[2015-06-04T05:23:11]"/>
            <x15:cachedUniqueName index="2391" name="[Range].[Date Created Conversion].&amp;[2015-06-04T11:20:30]"/>
            <x15:cachedUniqueName index="2392" name="[Range].[Date Created Conversion].&amp;[2015-06-04T15:35:24]"/>
            <x15:cachedUniqueName index="2393" name="[Range].[Date Created Conversion].&amp;[2015-06-05T13:59:35]"/>
            <x15:cachedUniqueName index="2394" name="[Range].[Date Created Conversion].&amp;[2015-06-05T15:38:37]"/>
            <x15:cachedUniqueName index="2395" name="[Range].[Date Created Conversion].&amp;[2015-06-05T17:00:17]"/>
            <x15:cachedUniqueName index="2396" name="[Range].[Date Created Conversion].&amp;[2015-06-05T17:38:42]"/>
            <x15:cachedUniqueName index="2397" name="[Range].[Date Created Conversion].&amp;[2015-06-05T22:15:35]"/>
            <x15:cachedUniqueName index="2398" name="[Range].[Date Created Conversion].&amp;[2015-06-06T18:30:00]"/>
            <x15:cachedUniqueName index="2399" name="[Range].[Date Created Conversion].&amp;[2015-06-07T03:31:22]"/>
            <x15:cachedUniqueName index="2400" name="[Range].[Date Created Conversion].&amp;[2015-06-07T17:30:33]"/>
            <x15:cachedUniqueName index="2401" name="[Range].[Date Created Conversion].&amp;[2015-06-08T07:09:36]"/>
            <x15:cachedUniqueName index="2402" name="[Range].[Date Created Conversion].&amp;[2015-06-08T14:00:23]"/>
            <x15:cachedUniqueName index="2403" name="[Range].[Date Created Conversion].&amp;[2015-06-08T15:01:08]"/>
            <x15:cachedUniqueName index="2404" name="[Range].[Date Created Conversion].&amp;[2015-06-08T15:17:02]"/>
            <x15:cachedUniqueName index="2405" name="[Range].[Date Created Conversion].&amp;[2015-06-08T21:33:00]"/>
            <x15:cachedUniqueName index="2406" name="[Range].[Date Created Conversion].&amp;[2015-06-08T22:58:33]"/>
            <x15:cachedUniqueName index="2407" name="[Range].[Date Created Conversion].&amp;[2015-06-09T04:04:52]"/>
            <x15:cachedUniqueName index="2408" name="[Range].[Date Created Conversion].&amp;[2015-06-09T07:11:36]"/>
            <x15:cachedUniqueName index="2409" name="[Range].[Date Created Conversion].&amp;[2015-06-09T14:46:50]"/>
            <x15:cachedUniqueName index="2410" name="[Range].[Date Created Conversion].&amp;[2015-06-09T16:47:30]"/>
            <x15:cachedUniqueName index="2411" name="[Range].[Date Created Conversion].&amp;[2015-06-09T21:27:21]"/>
            <x15:cachedUniqueName index="2412" name="[Range].[Date Created Conversion].&amp;[2015-06-09T21:48:17]"/>
            <x15:cachedUniqueName index="2413" name="[Range].[Date Created Conversion].&amp;[2015-06-10T00:54:07]"/>
            <x15:cachedUniqueName index="2414" name="[Range].[Date Created Conversion].&amp;[2015-06-10T11:06:11]"/>
            <x15:cachedUniqueName index="2415" name="[Range].[Date Created Conversion].&amp;[2015-06-10T18:50:49]"/>
            <x15:cachedUniqueName index="2416" name="[Range].[Date Created Conversion].&amp;[2015-06-10T19:09:36]"/>
            <x15:cachedUniqueName index="2417" name="[Range].[Date Created Conversion].&amp;[2015-06-10T22:08:55]"/>
            <x15:cachedUniqueName index="2418" name="[Range].[Date Created Conversion].&amp;[2015-06-10T23:50:06]"/>
            <x15:cachedUniqueName index="2419" name="[Range].[Date Created Conversion].&amp;[2015-06-11T05:16:25]"/>
            <x15:cachedUniqueName index="2420" name="[Range].[Date Created Conversion].&amp;[2015-06-12T00:33:25]"/>
            <x15:cachedUniqueName index="2421" name="[Range].[Date Created Conversion].&amp;[2015-06-12T04:58:11]"/>
            <x15:cachedUniqueName index="2422" name="[Range].[Date Created Conversion].&amp;[2015-06-12T10:25:12]"/>
            <x15:cachedUniqueName index="2423" name="[Range].[Date Created Conversion].&amp;[2015-06-12T12:47:45]"/>
            <x15:cachedUniqueName index="2424" name="[Range].[Date Created Conversion].&amp;[2015-06-12T12:50:06]"/>
            <x15:cachedUniqueName index="2425" name="[Range].[Date Created Conversion].&amp;[2015-06-12T19:31:44]"/>
            <x15:cachedUniqueName index="2426" name="[Range].[Date Created Conversion].&amp;[2015-06-12T21:26:26]"/>
            <x15:cachedUniqueName index="2427" name="[Range].[Date Created Conversion].&amp;[2015-06-13T07:35:44]"/>
            <x15:cachedUniqueName index="2428" name="[Range].[Date Created Conversion].&amp;[2015-06-13T13:25:35]"/>
            <x15:cachedUniqueName index="2429" name="[Range].[Date Created Conversion].&amp;[2015-06-14T19:32:39]"/>
            <x15:cachedUniqueName index="2430" name="[Range].[Date Created Conversion].&amp;[2015-06-14T23:00:15]"/>
            <x15:cachedUniqueName index="2431" name="[Range].[Date Created Conversion].&amp;[2015-06-15T10:43:42]"/>
            <x15:cachedUniqueName index="2432" name="[Range].[Date Created Conversion].&amp;[2015-06-15T17:28:59]"/>
            <x15:cachedUniqueName index="2433" name="[Range].[Date Created Conversion].&amp;[2015-06-15T20:18:53]"/>
            <x15:cachedUniqueName index="2434" name="[Range].[Date Created Conversion].&amp;[2015-06-15T21:50:44]"/>
            <x15:cachedUniqueName index="2435" name="[Range].[Date Created Conversion].&amp;[2015-06-15T23:55:00]"/>
            <x15:cachedUniqueName index="2436" name="[Range].[Date Created Conversion].&amp;[2015-06-16T00:50:12]"/>
            <x15:cachedUniqueName index="2437" name="[Range].[Date Created Conversion].&amp;[2015-06-16T07:37:07]"/>
            <x15:cachedUniqueName index="2438" name="[Range].[Date Created Conversion].&amp;[2015-06-16T09:12:17]"/>
            <x15:cachedUniqueName index="2439" name="[Range].[Date Created Conversion].&amp;[2015-06-16T17:24:36]"/>
            <x15:cachedUniqueName index="2440" name="[Range].[Date Created Conversion].&amp;[2015-06-16T17:51:19]"/>
            <x15:cachedUniqueName index="2441" name="[Range].[Date Created Conversion].&amp;[2015-06-16T18:12:24]"/>
            <x15:cachedUniqueName index="2442" name="[Range].[Date Created Conversion].&amp;[2015-06-16T18:19:19]"/>
            <x15:cachedUniqueName index="2443" name="[Range].[Date Created Conversion].&amp;[2015-06-16T19:37:02]"/>
            <x15:cachedUniqueName index="2444" name="[Range].[Date Created Conversion].&amp;[2015-06-16T19:47:50]"/>
            <x15:cachedUniqueName index="2445" name="[Range].[Date Created Conversion].&amp;[2015-06-16T19:51:45]"/>
            <x15:cachedUniqueName index="2446" name="[Range].[Date Created Conversion].&amp;[2015-06-16T21:54:51]"/>
            <x15:cachedUniqueName index="2447" name="[Range].[Date Created Conversion].&amp;[2015-06-17T10:32:59]"/>
            <x15:cachedUniqueName index="2448" name="[Range].[Date Created Conversion].&amp;[2015-06-17T14:43:27]"/>
            <x15:cachedUniqueName index="2449" name="[Range].[Date Created Conversion].&amp;[2015-06-17T16:03:24]"/>
            <x15:cachedUniqueName index="2450" name="[Range].[Date Created Conversion].&amp;[2015-06-17T16:27:59]"/>
            <x15:cachedUniqueName index="2451" name="[Range].[Date Created Conversion].&amp;[2015-06-17T18:11:00]"/>
            <x15:cachedUniqueName index="2452" name="[Range].[Date Created Conversion].&amp;[2015-06-17T19:35:39]"/>
            <x15:cachedUniqueName index="2453" name="[Range].[Date Created Conversion].&amp;[2015-06-17T21:45:37]"/>
            <x15:cachedUniqueName index="2454" name="[Range].[Date Created Conversion].&amp;[2015-06-17T23:00:50]"/>
            <x15:cachedUniqueName index="2455" name="[Range].[Date Created Conversion].&amp;[2015-06-18T06:37:04]"/>
            <x15:cachedUniqueName index="2456" name="[Range].[Date Created Conversion].&amp;[2015-06-18T11:12:17]"/>
            <x15:cachedUniqueName index="2457" name="[Range].[Date Created Conversion].&amp;[2015-06-18T16:05:59]"/>
            <x15:cachedUniqueName index="2458" name="[Range].[Date Created Conversion].&amp;[2015-06-18T17:54:44]"/>
            <x15:cachedUniqueName index="2459" name="[Range].[Date Created Conversion].&amp;[2015-06-18T19:16:38]"/>
            <x15:cachedUniqueName index="2460" name="[Range].[Date Created Conversion].&amp;[2015-06-18T20:14:16]"/>
            <x15:cachedUniqueName index="2461" name="[Range].[Date Created Conversion].&amp;[2015-06-18T23:16:59]"/>
            <x15:cachedUniqueName index="2462" name="[Range].[Date Created Conversion].&amp;[2015-06-19T18:44:23]"/>
            <x15:cachedUniqueName index="2463" name="[Range].[Date Created Conversion].&amp;[2015-06-20T18:43:48]"/>
            <x15:cachedUniqueName index="2464" name="[Range].[Date Created Conversion].&amp;[2015-06-20T19:35:34]"/>
            <x15:cachedUniqueName index="2465" name="[Range].[Date Created Conversion].&amp;[2015-06-20T22:46:32]"/>
            <x15:cachedUniqueName index="2466" name="[Range].[Date Created Conversion].&amp;[2015-06-21T10:03:25]"/>
            <x15:cachedUniqueName index="2467" name="[Range].[Date Created Conversion].&amp;[2015-06-22T00:10:11]"/>
            <x15:cachedUniqueName index="2468" name="[Range].[Date Created Conversion].&amp;[2015-06-22T11:47:36]"/>
            <x15:cachedUniqueName index="2469" name="[Range].[Date Created Conversion].&amp;[2015-06-22T13:02:10]"/>
            <x15:cachedUniqueName index="2470" name="[Range].[Date Created Conversion].&amp;[2015-06-22T18:16:58]"/>
            <x15:cachedUniqueName index="2471" name="[Range].[Date Created Conversion].&amp;[2015-06-22T19:00:21]"/>
            <x15:cachedUniqueName index="2472" name="[Range].[Date Created Conversion].&amp;[2015-06-22T23:08:27]"/>
            <x15:cachedUniqueName index="2473" name="[Range].[Date Created Conversion].&amp;[2015-06-23T06:46:37]"/>
            <x15:cachedUniqueName index="2474" name="[Range].[Date Created Conversion].&amp;[2015-06-23T14:44:59]"/>
            <x15:cachedUniqueName index="2475" name="[Range].[Date Created Conversion].&amp;[2015-06-23T19:34:53]"/>
            <x15:cachedUniqueName index="2476" name="[Range].[Date Created Conversion].&amp;[2015-06-24T03:51:29]"/>
            <x15:cachedUniqueName index="2477" name="[Range].[Date Created Conversion].&amp;[2015-06-24T07:21:12]"/>
            <x15:cachedUniqueName index="2478" name="[Range].[Date Created Conversion].&amp;[2015-06-24T08:16:47]"/>
            <x15:cachedUniqueName index="2479" name="[Range].[Date Created Conversion].&amp;[2015-06-24T15:40:52]"/>
            <x15:cachedUniqueName index="2480" name="[Range].[Date Created Conversion].&amp;[2015-06-24T20:30:40]"/>
            <x15:cachedUniqueName index="2481" name="[Range].[Date Created Conversion].&amp;[2015-06-24T21:33:48]"/>
            <x15:cachedUniqueName index="2482" name="[Range].[Date Created Conversion].&amp;[2015-06-25T03:29:56]"/>
            <x15:cachedUniqueName index="2483" name="[Range].[Date Created Conversion].&amp;[2015-06-25T04:27:54]"/>
            <x15:cachedUniqueName index="2484" name="[Range].[Date Created Conversion].&amp;[2015-06-25T09:22:00]"/>
            <x15:cachedUniqueName index="2485" name="[Range].[Date Created Conversion].&amp;[2015-06-26T21:38:56]"/>
            <x15:cachedUniqueName index="2486" name="[Range].[Date Created Conversion].&amp;[2015-06-27T00:12:06]"/>
            <x15:cachedUniqueName index="2487" name="[Range].[Date Created Conversion].&amp;[2015-06-27T01:29:58]"/>
            <x15:cachedUniqueName index="2488" name="[Range].[Date Created Conversion].&amp;[2015-06-27T02:35:53]"/>
            <x15:cachedUniqueName index="2489" name="[Range].[Date Created Conversion].&amp;[2015-06-27T05:37:37]"/>
            <x15:cachedUniqueName index="2490" name="[Range].[Date Created Conversion].&amp;[2015-06-28T05:32:39]"/>
            <x15:cachedUniqueName index="2491" name="[Range].[Date Created Conversion].&amp;[2015-06-29T04:27:37]"/>
            <x15:cachedUniqueName index="2492" name="[Range].[Date Created Conversion].&amp;[2015-06-29T05:01:44]"/>
            <x15:cachedUniqueName index="2493" name="[Range].[Date Created Conversion].&amp;[2015-06-29T13:44:57]"/>
            <x15:cachedUniqueName index="2494" name="[Range].[Date Created Conversion].&amp;[2015-06-29T15:01:48]"/>
            <x15:cachedUniqueName index="2495" name="[Range].[Date Created Conversion].&amp;[2015-06-29T15:31:29]"/>
            <x15:cachedUniqueName index="2496" name="[Range].[Date Created Conversion].&amp;[2015-06-29T19:35:49]"/>
            <x15:cachedUniqueName index="2497" name="[Range].[Date Created Conversion].&amp;[2015-06-29T20:59:32]"/>
            <x15:cachedUniqueName index="2498" name="[Range].[Date Created Conversion].&amp;[2015-06-30T01:24:57]"/>
            <x15:cachedUniqueName index="2499" name="[Range].[Date Created Conversion].&amp;[2015-06-30T06:24:50]"/>
            <x15:cachedUniqueName index="2500" name="[Range].[Date Created Conversion].&amp;[2015-06-30T09:32:39]"/>
            <x15:cachedUniqueName index="2501" name="[Range].[Date Created Conversion].&amp;[2015-06-30T12:30:22]"/>
            <x15:cachedUniqueName index="2502" name="[Range].[Date Created Conversion].&amp;[2015-06-30T13:20:52]"/>
            <x15:cachedUniqueName index="2503" name="[Range].[Date Created Conversion].&amp;[2015-07-01T00:16:05]"/>
            <x15:cachedUniqueName index="2504" name="[Range].[Date Created Conversion].&amp;[2015-07-01T06:10:41]"/>
            <x15:cachedUniqueName index="2505" name="[Range].[Date Created Conversion].&amp;[2015-07-01T20:32:28]"/>
            <x15:cachedUniqueName index="2506" name="[Range].[Date Created Conversion].&amp;[2015-07-02T03:00:54]"/>
            <x15:cachedUniqueName index="2507" name="[Range].[Date Created Conversion].&amp;[2015-07-02T06:45:37]"/>
            <x15:cachedUniqueName index="2508" name="[Range].[Date Created Conversion].&amp;[2015-07-02T22:06:12]"/>
            <x15:cachedUniqueName index="2509" name="[Range].[Date Created Conversion].&amp;[2015-07-02T22:33:43]"/>
            <x15:cachedUniqueName index="2510" name="[Range].[Date Created Conversion].&amp;[2015-07-03T00:18:24]"/>
            <x15:cachedUniqueName index="2511" name="[Range].[Date Created Conversion].&amp;[2015-07-03T06:03:10]"/>
            <x15:cachedUniqueName index="2512" name="[Range].[Date Created Conversion].&amp;[2015-07-03T11:13:12]"/>
            <x15:cachedUniqueName index="2513" name="[Range].[Date Created Conversion].&amp;[2015-07-03T19:17:13]"/>
            <x15:cachedUniqueName index="2514" name="[Range].[Date Created Conversion].&amp;[2015-07-03T19:59:26]"/>
            <x15:cachedUniqueName index="2515" name="[Range].[Date Created Conversion].&amp;[2015-07-04T00:44:42]"/>
            <x15:cachedUniqueName index="2516" name="[Range].[Date Created Conversion].&amp;[2015-07-04T16:09:30]"/>
            <x15:cachedUniqueName index="2517" name="[Range].[Date Created Conversion].&amp;[2015-07-06T00:33:53]"/>
            <x15:cachedUniqueName index="2518" name="[Range].[Date Created Conversion].&amp;[2015-07-06T08:43:27]"/>
            <x15:cachedUniqueName index="2519" name="[Range].[Date Created Conversion].&amp;[2015-07-06T16:50:32]"/>
            <x15:cachedUniqueName index="2520" name="[Range].[Date Created Conversion].&amp;[2015-07-06T19:46:39]"/>
            <x15:cachedUniqueName index="2521" name="[Range].[Date Created Conversion].&amp;[2015-07-07T11:05:21]"/>
            <x15:cachedUniqueName index="2522" name="[Range].[Date Created Conversion].&amp;[2015-07-07T14:12:24]"/>
            <x15:cachedUniqueName index="2523" name="[Range].[Date Created Conversion].&amp;[2015-07-07T15:31:47]"/>
            <x15:cachedUniqueName index="2524" name="[Range].[Date Created Conversion].&amp;[2015-07-07T16:13:11]"/>
            <x15:cachedUniqueName index="2525" name="[Range].[Date Created Conversion].&amp;[2015-07-07T19:35:23]"/>
            <x15:cachedUniqueName index="2526" name="[Range].[Date Created Conversion].&amp;[2015-07-07T21:44:12]"/>
            <x15:cachedUniqueName index="2527" name="[Range].[Date Created Conversion].&amp;[2015-07-07T22:24:54]"/>
            <x15:cachedUniqueName index="2528" name="[Range].[Date Created Conversion].&amp;[2015-07-08T11:34:30]"/>
            <x15:cachedUniqueName index="2529" name="[Range].[Date Created Conversion].&amp;[2015-07-08T15:36:58]"/>
            <x15:cachedUniqueName index="2530" name="[Range].[Date Created Conversion].&amp;[2015-07-08T17:22:26]"/>
            <x15:cachedUniqueName index="2531" name="[Range].[Date Created Conversion].&amp;[2015-07-08T18:30:56]"/>
            <x15:cachedUniqueName index="2532" name="[Range].[Date Created Conversion].&amp;[2015-07-08T19:31:29]"/>
            <x15:cachedUniqueName index="2533" name="[Range].[Date Created Conversion].&amp;[2015-07-08T22:36:08]"/>
            <x15:cachedUniqueName index="2534" name="[Range].[Date Created Conversion].&amp;[2015-07-09T02:18:28]"/>
            <x15:cachedUniqueName index="2535" name="[Range].[Date Created Conversion].&amp;[2015-07-09T08:35:08]"/>
            <x15:cachedUniqueName index="2536" name="[Range].[Date Created Conversion].&amp;[2015-07-09T15:33:37]"/>
            <x15:cachedUniqueName index="2537" name="[Range].[Date Created Conversion].&amp;[2015-07-09T18:02:25]"/>
            <x15:cachedUniqueName index="2538" name="[Range].[Date Created Conversion].&amp;[2015-07-09T20:00:39]"/>
            <x15:cachedUniqueName index="2539" name="[Range].[Date Created Conversion].&amp;[2015-07-10T04:30:03]"/>
            <x15:cachedUniqueName index="2540" name="[Range].[Date Created Conversion].&amp;[2015-07-10T15:27:10]"/>
            <x15:cachedUniqueName index="2541" name="[Range].[Date Created Conversion].&amp;[2015-07-10T17:59:38]"/>
            <x15:cachedUniqueName index="2542" name="[Range].[Date Created Conversion].&amp;[2015-07-11T00:41:20]"/>
            <x15:cachedUniqueName index="2543" name="[Range].[Date Created Conversion].&amp;[2015-07-11T04:00:18]"/>
            <x15:cachedUniqueName index="2544" name="[Range].[Date Created Conversion].&amp;[2015-07-11T22:17:17]"/>
            <x15:cachedUniqueName index="2545" name="[Range].[Date Created Conversion].&amp;[2015-07-12T18:31:40]"/>
            <x15:cachedUniqueName index="2546" name="[Range].[Date Created Conversion].&amp;[2015-07-13T13:25:39]"/>
            <x15:cachedUniqueName index="2547" name="[Range].[Date Created Conversion].&amp;[2015-07-13T16:14:23]"/>
            <x15:cachedUniqueName index="2548" name="[Range].[Date Created Conversion].&amp;[2015-07-13T16:41:00]"/>
            <x15:cachedUniqueName index="2549" name="[Range].[Date Created Conversion].&amp;[2015-07-13T18:00:22]"/>
            <x15:cachedUniqueName index="2550" name="[Range].[Date Created Conversion].&amp;[2015-07-13T18:22:49]"/>
            <x15:cachedUniqueName index="2551" name="[Range].[Date Created Conversion].&amp;[2015-07-13T18:37:08]"/>
            <x15:cachedUniqueName index="2552" name="[Range].[Date Created Conversion].&amp;[2015-07-14T07:50:59]"/>
            <x15:cachedUniqueName index="2553" name="[Range].[Date Created Conversion].&amp;[2015-07-14T08:46:49]"/>
            <x15:cachedUniqueName index="2554" name="[Range].[Date Created Conversion].&amp;[2015-07-14T13:40:48]"/>
            <x15:cachedUniqueName index="2555" name="[Range].[Date Created Conversion].&amp;[2015-07-14T14:50:40]"/>
            <x15:cachedUniqueName index="2556" name="[Range].[Date Created Conversion].&amp;[2015-07-14T15:34:26]"/>
            <x15:cachedUniqueName index="2557" name="[Range].[Date Created Conversion].&amp;[2015-07-14T15:37:54]"/>
            <x15:cachedUniqueName index="2558" name="[Range].[Date Created Conversion].&amp;[2015-07-14T20:57:42]"/>
            <x15:cachedUniqueName index="2559" name="[Range].[Date Created Conversion].&amp;[2015-07-15T06:16:59]"/>
            <x15:cachedUniqueName index="2560" name="[Range].[Date Created Conversion].&amp;[2015-07-15T13:00:52]"/>
            <x15:cachedUniqueName index="2561" name="[Range].[Date Created Conversion].&amp;[2015-07-15T13:52:46]"/>
            <x15:cachedUniqueName index="2562" name="[Range].[Date Created Conversion].&amp;[2015-07-15T15:01:12]"/>
            <x15:cachedUniqueName index="2563" name="[Range].[Date Created Conversion].&amp;[2015-07-15T15:59:25]"/>
            <x15:cachedUniqueName index="2564" name="[Range].[Date Created Conversion].&amp;[2015-07-15T16:14:18]"/>
            <x15:cachedUniqueName index="2565" name="[Range].[Date Created Conversion].&amp;[2015-07-15T18:11:52]"/>
            <x15:cachedUniqueName index="2566" name="[Range].[Date Created Conversion].&amp;[2015-07-16T10:28:10]"/>
            <x15:cachedUniqueName index="2567" name="[Range].[Date Created Conversion].&amp;[2015-07-16T16:12:01]"/>
            <x15:cachedUniqueName index="2568" name="[Range].[Date Created Conversion].&amp;[2015-07-17T06:40:36]"/>
            <x15:cachedUniqueName index="2569" name="[Range].[Date Created Conversion].&amp;[2015-07-17T14:15:47]"/>
            <x15:cachedUniqueName index="2570" name="[Range].[Date Created Conversion].&amp;[2015-07-18T10:22:16]"/>
            <x15:cachedUniqueName index="2571" name="[Range].[Date Created Conversion].&amp;[2015-07-18T16:15:59]"/>
            <x15:cachedUniqueName index="2572" name="[Range].[Date Created Conversion].&amp;[2015-07-18T16:19:38]"/>
            <x15:cachedUniqueName index="2573" name="[Range].[Date Created Conversion].&amp;[2015-07-19T21:01:15]"/>
            <x15:cachedUniqueName index="2574" name="[Range].[Date Created Conversion].&amp;[2015-07-20T04:06:16]"/>
            <x15:cachedUniqueName index="2575" name="[Range].[Date Created Conversion].&amp;[2015-07-20T17:03:40]"/>
            <x15:cachedUniqueName index="2576" name="[Range].[Date Created Conversion].&amp;[2015-07-20T17:15:12]"/>
            <x15:cachedUniqueName index="2577" name="[Range].[Date Created Conversion].&amp;[2015-07-21T18:19:02]"/>
            <x15:cachedUniqueName index="2578" name="[Range].[Date Created Conversion].&amp;[2015-07-21T20:02:56]"/>
            <x15:cachedUniqueName index="2579" name="[Range].[Date Created Conversion].&amp;[2015-07-22T06:14:17]"/>
            <x15:cachedUniqueName index="2580" name="[Range].[Date Created Conversion].&amp;[2015-07-22T14:05:16]"/>
            <x15:cachedUniqueName index="2581" name="[Range].[Date Created Conversion].&amp;[2015-07-22T17:55:13]"/>
            <x15:cachedUniqueName index="2582" name="[Range].[Date Created Conversion].&amp;[2015-07-22T19:05:56]"/>
            <x15:cachedUniqueName index="2583" name="[Range].[Date Created Conversion].&amp;[2015-07-23T15:05:19]"/>
            <x15:cachedUniqueName index="2584" name="[Range].[Date Created Conversion].&amp;[2015-07-23T16:19:14]"/>
            <x15:cachedUniqueName index="2585" name="[Range].[Date Created Conversion].&amp;[2015-07-23T20:18:55]"/>
            <x15:cachedUniqueName index="2586" name="[Range].[Date Created Conversion].&amp;[2015-07-24T13:37:40]"/>
            <x15:cachedUniqueName index="2587" name="[Range].[Date Created Conversion].&amp;[2015-07-24T14:14:55]"/>
            <x15:cachedUniqueName index="2588" name="[Range].[Date Created Conversion].&amp;[2015-07-24T16:08:57]"/>
            <x15:cachedUniqueName index="2589" name="[Range].[Date Created Conversion].&amp;[2015-07-25T10:33:16]"/>
            <x15:cachedUniqueName index="2590" name="[Range].[Date Created Conversion].&amp;[2015-07-26T15:05:12]"/>
            <x15:cachedUniqueName index="2591" name="[Range].[Date Created Conversion].&amp;[2015-07-26T17:34:42]"/>
            <x15:cachedUniqueName index="2592" name="[Range].[Date Created Conversion].&amp;[2015-07-26T22:49:51]"/>
            <x15:cachedUniqueName index="2593" name="[Range].[Date Created Conversion].&amp;[2015-07-26T23:52:09]"/>
            <x15:cachedUniqueName index="2594" name="[Range].[Date Created Conversion].&amp;[2015-07-27T14:58:50]"/>
            <x15:cachedUniqueName index="2595" name="[Range].[Date Created Conversion].&amp;[2015-07-28T00:18:50]"/>
            <x15:cachedUniqueName index="2596" name="[Range].[Date Created Conversion].&amp;[2015-07-28T12:07:53]"/>
            <x15:cachedUniqueName index="2597" name="[Range].[Date Created Conversion].&amp;[2015-07-28T15:54:35]"/>
            <x15:cachedUniqueName index="2598" name="[Range].[Date Created Conversion].&amp;[2015-07-28T19:15:10]"/>
            <x15:cachedUniqueName index="2599" name="[Range].[Date Created Conversion].&amp;[2015-07-29T16:41:46]"/>
            <x15:cachedUniqueName index="2600" name="[Range].[Date Created Conversion].&amp;[2015-07-30T15:53:44]"/>
            <x15:cachedUniqueName index="2601" name="[Range].[Date Created Conversion].&amp;[2015-07-31T23:28:03]"/>
            <x15:cachedUniqueName index="2602" name="[Range].[Date Created Conversion].&amp;[2015-08-01T16:04:57]"/>
            <x15:cachedUniqueName index="2603" name="[Range].[Date Created Conversion].&amp;[2015-08-01T20:01:43]"/>
            <x15:cachedUniqueName index="2604" name="[Range].[Date Created Conversion].&amp;[2015-08-02T04:03:47]"/>
            <x15:cachedUniqueName index="2605" name="[Range].[Date Created Conversion].&amp;[2015-08-02T20:57:06]"/>
            <x15:cachedUniqueName index="2606" name="[Range].[Date Created Conversion].&amp;[2015-08-03T00:28:25]"/>
            <x15:cachedUniqueName index="2607" name="[Range].[Date Created Conversion].&amp;[2015-08-03T04:19:46]"/>
            <x15:cachedUniqueName index="2608" name="[Range].[Date Created Conversion].&amp;[2015-08-03T06:47:27]"/>
            <x15:cachedUniqueName index="2609" name="[Range].[Date Created Conversion].&amp;[2015-08-03T15:57:51]"/>
            <x15:cachedUniqueName index="2610" name="[Range].[Date Created Conversion].&amp;[2015-08-03T21:58:50]"/>
            <x15:cachedUniqueName index="2611" name="[Range].[Date Created Conversion].&amp;[2015-08-03T22:49:03]"/>
            <x15:cachedUniqueName index="2612" name="[Range].[Date Created Conversion].&amp;[2015-08-04T19:04:37]"/>
            <x15:cachedUniqueName index="2613" name="[Range].[Date Created Conversion].&amp;[2015-08-05T15:45:46]"/>
            <x15:cachedUniqueName index="2614" name="[Range].[Date Created Conversion].&amp;[2015-08-05T16:11:02]"/>
            <x15:cachedUniqueName index="2615" name="[Range].[Date Created Conversion].&amp;[2015-08-05T19:00:10]"/>
            <x15:cachedUniqueName index="2616" name="[Range].[Date Created Conversion].&amp;[2015-08-05T21:50:18]"/>
            <x15:cachedUniqueName index="2617" name="[Range].[Date Created Conversion].&amp;[2015-08-06T14:56:47]"/>
            <x15:cachedUniqueName index="2618" name="[Range].[Date Created Conversion].&amp;[2015-08-06T17:31:15]"/>
            <x15:cachedUniqueName index="2619" name="[Range].[Date Created Conversion].&amp;[2015-08-07T02:36:46]"/>
            <x15:cachedUniqueName index="2620" name="[Range].[Date Created Conversion].&amp;[2015-08-07T09:27:53]"/>
            <x15:cachedUniqueName index="2621" name="[Range].[Date Created Conversion].&amp;[2015-08-07T14:47:04]"/>
            <x15:cachedUniqueName index="2622" name="[Range].[Date Created Conversion].&amp;[2015-08-07T14:52:01]"/>
            <x15:cachedUniqueName index="2623" name="[Range].[Date Created Conversion].&amp;[2015-08-08T02:27:43]"/>
            <x15:cachedUniqueName index="2624" name="[Range].[Date Created Conversion].&amp;[2015-08-08T09:47:55]"/>
            <x15:cachedUniqueName index="2625" name="[Range].[Date Created Conversion].&amp;[2015-08-08T18:09:57]"/>
            <x15:cachedUniqueName index="2626" name="[Range].[Date Created Conversion].&amp;[2015-08-09T12:20:00]"/>
            <x15:cachedUniqueName index="2627" name="[Range].[Date Created Conversion].&amp;[2015-08-09T13:25:56]"/>
            <x15:cachedUniqueName index="2628" name="[Range].[Date Created Conversion].&amp;[2015-08-10T07:31:09]"/>
            <x15:cachedUniqueName index="2629" name="[Range].[Date Created Conversion].&amp;[2015-08-10T15:38:43]"/>
            <x15:cachedUniqueName index="2630" name="[Range].[Date Created Conversion].&amp;[2015-08-10T16:40:29]"/>
            <x15:cachedUniqueName index="2631" name="[Range].[Date Created Conversion].&amp;[2015-08-10T22:31:19]"/>
            <x15:cachedUniqueName index="2632" name="[Range].[Date Created Conversion].&amp;[2015-08-11T04:09:21]"/>
            <x15:cachedUniqueName index="2633" name="[Range].[Date Created Conversion].&amp;[2015-08-11T19:46:52]"/>
            <x15:cachedUniqueName index="2634" name="[Range].[Date Created Conversion].&amp;[2015-08-11T22:28:04]"/>
            <x15:cachedUniqueName index="2635" name="[Range].[Date Created Conversion].&amp;[2015-08-12T01:04:19]"/>
            <x15:cachedUniqueName index="2636" name="[Range].[Date Created Conversion].&amp;[2015-08-12T03:38:27]"/>
            <x15:cachedUniqueName index="2637" name="[Range].[Date Created Conversion].&amp;[2015-08-12T15:07:02]"/>
            <x15:cachedUniqueName index="2638" name="[Range].[Date Created Conversion].&amp;[2015-08-12T15:13:26]"/>
            <x15:cachedUniqueName index="2639" name="[Range].[Date Created Conversion].&amp;[2015-08-13T19:41:03]"/>
            <x15:cachedUniqueName index="2640" name="[Range].[Date Created Conversion].&amp;[2015-08-14T01:56:53]"/>
            <x15:cachedUniqueName index="2641" name="[Range].[Date Created Conversion].&amp;[2015-08-14T05:39:36]"/>
            <x15:cachedUniqueName index="2642" name="[Range].[Date Created Conversion].&amp;[2015-08-14T11:20:00]"/>
            <x15:cachedUniqueName index="2643" name="[Range].[Date Created Conversion].&amp;[2015-08-14T13:53:13]"/>
            <x15:cachedUniqueName index="2644" name="[Range].[Date Created Conversion].&amp;[2015-08-14T15:54:20]"/>
            <x15:cachedUniqueName index="2645" name="[Range].[Date Created Conversion].&amp;[2015-08-15T19:07:57]"/>
            <x15:cachedUniqueName index="2646" name="[Range].[Date Created Conversion].&amp;[2015-08-16T03:36:14]"/>
            <x15:cachedUniqueName index="2647" name="[Range].[Date Created Conversion].&amp;[2015-08-16T16:51:40]"/>
            <x15:cachedUniqueName index="2648" name="[Range].[Date Created Conversion].&amp;[2015-08-17T08:41:44]"/>
            <x15:cachedUniqueName index="2649" name="[Range].[Date Created Conversion].&amp;[2015-08-17T16:07:19]"/>
            <x15:cachedUniqueName index="2650" name="[Range].[Date Created Conversion].&amp;[2015-08-17T17:43:32]"/>
            <x15:cachedUniqueName index="2651" name="[Range].[Date Created Conversion].&amp;[2015-08-17T17:56:11]"/>
            <x15:cachedUniqueName index="2652" name="[Range].[Date Created Conversion].&amp;[2015-08-17T18:19:55]"/>
            <x15:cachedUniqueName index="2653" name="[Range].[Date Created Conversion].&amp;[2015-08-18T02:31:52]"/>
            <x15:cachedUniqueName index="2654" name="[Range].[Date Created Conversion].&amp;[2015-08-18T14:20:40]"/>
            <x15:cachedUniqueName index="2655" name="[Range].[Date Created Conversion].&amp;[2015-08-18T14:59:51]"/>
            <x15:cachedUniqueName index="2656" name="[Range].[Date Created Conversion].&amp;[2015-08-18T18:57:26]"/>
            <x15:cachedUniqueName index="2657" name="[Range].[Date Created Conversion].&amp;[2015-08-19T02:49:10]"/>
            <x15:cachedUniqueName index="2658" name="[Range].[Date Created Conversion].&amp;[2015-08-19T18:20:39]"/>
            <x15:cachedUniqueName index="2659" name="[Range].[Date Created Conversion].&amp;[2015-08-20T03:50:17]"/>
            <x15:cachedUniqueName index="2660" name="[Range].[Date Created Conversion].&amp;[2015-08-20T06:37:31]"/>
            <x15:cachedUniqueName index="2661" name="[Range].[Date Created Conversion].&amp;[2015-08-20T14:57:29]"/>
            <x15:cachedUniqueName index="2662" name="[Range].[Date Created Conversion].&amp;[2015-08-21T00:23:36]"/>
            <x15:cachedUniqueName index="2663" name="[Range].[Date Created Conversion].&amp;[2015-08-21T04:21:31]"/>
            <x15:cachedUniqueName index="2664" name="[Range].[Date Created Conversion].&amp;[2015-08-22T00:32:59]"/>
            <x15:cachedUniqueName index="2665" name="[Range].[Date Created Conversion].&amp;[2015-08-22T03:11:16]"/>
            <x15:cachedUniqueName index="2666" name="[Range].[Date Created Conversion].&amp;[2015-08-22T17:26:21]"/>
            <x15:cachedUniqueName index="2667" name="[Range].[Date Created Conversion].&amp;[2015-08-23T10:35:38]"/>
            <x15:cachedUniqueName index="2668" name="[Range].[Date Created Conversion].&amp;[2015-08-23T13:46:33]"/>
            <x15:cachedUniqueName index="2669" name="[Range].[Date Created Conversion].&amp;[2015-08-23T22:59:28]"/>
            <x15:cachedUniqueName index="2670" name="[Range].[Date Created Conversion].&amp;[2015-08-24T20:10:01]"/>
            <x15:cachedUniqueName index="2671" name="[Range].[Date Created Conversion].&amp;[2015-08-24T20:27:39]"/>
            <x15:cachedUniqueName index="2672" name="[Range].[Date Created Conversion].&amp;[2015-08-24T20:34:24]"/>
            <x15:cachedUniqueName index="2673" name="[Range].[Date Created Conversion].&amp;[2015-08-25T10:17:56]"/>
            <x15:cachedUniqueName index="2674" name="[Range].[Date Created Conversion].&amp;[2015-08-25T14:43:52]"/>
            <x15:cachedUniqueName index="2675" name="[Range].[Date Created Conversion].&amp;[2015-08-25T19:09:25]"/>
            <x15:cachedUniqueName index="2676" name="[Range].[Date Created Conversion].&amp;[2015-08-25T20:38:02]"/>
            <x15:cachedUniqueName index="2677" name="[Range].[Date Created Conversion].&amp;[2015-08-26T02:55:59]"/>
            <x15:cachedUniqueName index="2678" name="[Range].[Date Created Conversion].&amp;[2015-08-26T23:43:42]"/>
            <x15:cachedUniqueName index="2679" name="[Range].[Date Created Conversion].&amp;[2015-08-27T04:33:41]"/>
            <x15:cachedUniqueName index="2680" name="[Range].[Date Created Conversion].&amp;[2015-08-27T15:00:23]"/>
            <x15:cachedUniqueName index="2681" name="[Range].[Date Created Conversion].&amp;[2015-08-27T18:58:10]"/>
            <x15:cachedUniqueName index="2682" name="[Range].[Date Created Conversion].&amp;[2015-08-27T23:04:14]"/>
            <x15:cachedUniqueName index="2683" name="[Range].[Date Created Conversion].&amp;[2015-08-28T18:38:24]"/>
            <x15:cachedUniqueName index="2684" name="[Range].[Date Created Conversion].&amp;[2015-08-29T00:24:06]"/>
            <x15:cachedUniqueName index="2685" name="[Range].[Date Created Conversion].&amp;[2015-08-29T05:37:27]"/>
            <x15:cachedUniqueName index="2686" name="[Range].[Date Created Conversion].&amp;[2015-08-29T06:35:34]"/>
            <x15:cachedUniqueName index="2687" name="[Range].[Date Created Conversion].&amp;[2015-08-30T18:57:33]"/>
            <x15:cachedUniqueName index="2688" name="[Range].[Date Created Conversion].&amp;[2015-08-30T21:12:39]"/>
            <x15:cachedUniqueName index="2689" name="[Range].[Date Created Conversion].&amp;[2015-08-31T11:55:20]"/>
            <x15:cachedUniqueName index="2690" name="[Range].[Date Created Conversion].&amp;[2015-08-31T14:47:37]"/>
            <x15:cachedUniqueName index="2691" name="[Range].[Date Created Conversion].&amp;[2015-08-31T19:17:38]"/>
            <x15:cachedUniqueName index="2692" name="[Range].[Date Created Conversion].&amp;[2015-09-01T12:51:32]"/>
            <x15:cachedUniqueName index="2693" name="[Range].[Date Created Conversion].&amp;[2015-09-01T15:02:54]"/>
            <x15:cachedUniqueName index="2694" name="[Range].[Date Created Conversion].&amp;[2015-09-01T15:10:22]"/>
            <x15:cachedUniqueName index="2695" name="[Range].[Date Created Conversion].&amp;[2015-09-01T15:21:50]"/>
            <x15:cachedUniqueName index="2696" name="[Range].[Date Created Conversion].&amp;[2015-09-01T16:44:46]"/>
            <x15:cachedUniqueName index="2697" name="[Range].[Date Created Conversion].&amp;[2015-09-01T17:22:11]"/>
            <x15:cachedUniqueName index="2698" name="[Range].[Date Created Conversion].&amp;[2015-09-01T19:02:22]"/>
            <x15:cachedUniqueName index="2699" name="[Range].[Date Created Conversion].&amp;[2015-09-01T21:36:37]"/>
            <x15:cachedUniqueName index="2700" name="[Range].[Date Created Conversion].&amp;[2015-09-01T22:25:56]"/>
            <x15:cachedUniqueName index="2701" name="[Range].[Date Created Conversion].&amp;[2015-09-02T01:33:12]"/>
            <x15:cachedUniqueName index="2702" name="[Range].[Date Created Conversion].&amp;[2015-09-02T16:01:55]"/>
            <x15:cachedUniqueName index="2703" name="[Range].[Date Created Conversion].&amp;[2015-09-03T14:21:26]"/>
            <x15:cachedUniqueName index="2704" name="[Range].[Date Created Conversion].&amp;[2015-09-03T16:27:25]"/>
            <x15:cachedUniqueName index="2705" name="[Range].[Date Created Conversion].&amp;[2015-09-04T04:00:42]"/>
            <x15:cachedUniqueName index="2706" name="[Range].[Date Created Conversion].&amp;[2015-09-05T06:39:46]"/>
            <x15:cachedUniqueName index="2707" name="[Range].[Date Created Conversion].&amp;[2015-09-05T11:23:04]"/>
            <x15:cachedUniqueName index="2708" name="[Range].[Date Created Conversion].&amp;[2015-09-05T18:56:01]"/>
            <x15:cachedUniqueName index="2709" name="[Range].[Date Created Conversion].&amp;[2015-09-06T15:11:45]"/>
            <x15:cachedUniqueName index="2710" name="[Range].[Date Created Conversion].&amp;[2015-09-06T16:30:47]"/>
            <x15:cachedUniqueName index="2711" name="[Range].[Date Created Conversion].&amp;[2015-09-06T22:17:05]"/>
            <x15:cachedUniqueName index="2712" name="[Range].[Date Created Conversion].&amp;[2015-09-07T06:21:09]"/>
            <x15:cachedUniqueName index="2713" name="[Range].[Date Created Conversion].&amp;[2015-09-08T07:59:53]"/>
            <x15:cachedUniqueName index="2714" name="[Range].[Date Created Conversion].&amp;[2015-09-08T14:51:52]"/>
            <x15:cachedUniqueName index="2715" name="[Range].[Date Created Conversion].&amp;[2015-09-08T16:42:15]"/>
            <x15:cachedUniqueName index="2716" name="[Range].[Date Created Conversion].&amp;[2015-09-08T19:00:21]"/>
            <x15:cachedUniqueName index="2717" name="[Range].[Date Created Conversion].&amp;[2015-09-08T22:16:04]"/>
            <x15:cachedUniqueName index="2718" name="[Range].[Date Created Conversion].&amp;[2015-09-09T09:24:18]"/>
            <x15:cachedUniqueName index="2719" name="[Range].[Date Created Conversion].&amp;[2015-09-09T18:20:28]"/>
            <x15:cachedUniqueName index="2720" name="[Range].[Date Created Conversion].&amp;[2015-09-09T23:38:06]"/>
            <x15:cachedUniqueName index="2721" name="[Range].[Date Created Conversion].&amp;[2015-09-10T00:21:33]"/>
            <x15:cachedUniqueName index="2722" name="[Range].[Date Created Conversion].&amp;[2015-09-10T14:10:48]"/>
            <x15:cachedUniqueName index="2723" name="[Range].[Date Created Conversion].&amp;[2015-09-10T21:11:08]"/>
            <x15:cachedUniqueName index="2724" name="[Range].[Date Created Conversion].&amp;[2015-09-11T07:07:49]"/>
            <x15:cachedUniqueName index="2725" name="[Range].[Date Created Conversion].&amp;[2015-09-11T15:30:58]"/>
            <x15:cachedUniqueName index="2726" name="[Range].[Date Created Conversion].&amp;[2015-09-11T18:43:40]"/>
            <x15:cachedUniqueName index="2727" name="[Range].[Date Created Conversion].&amp;[2015-09-12T13:01:38]"/>
            <x15:cachedUniqueName index="2728" name="[Range].[Date Created Conversion].&amp;[2015-09-13T12:41:29]"/>
            <x15:cachedUniqueName index="2729" name="[Range].[Date Created Conversion].&amp;[2015-09-14T12:00:21]"/>
            <x15:cachedUniqueName index="2730" name="[Range].[Date Created Conversion].&amp;[2015-09-14T15:11:24]"/>
            <x15:cachedUniqueName index="2731" name="[Range].[Date Created Conversion].&amp;[2015-09-14T22:01:03]"/>
            <x15:cachedUniqueName index="2732" name="[Range].[Date Created Conversion].&amp;[2015-09-15T02:19:22]"/>
            <x15:cachedUniqueName index="2733" name="[Range].[Date Created Conversion].&amp;[2015-09-15T02:30:53]"/>
            <x15:cachedUniqueName index="2734" name="[Range].[Date Created Conversion].&amp;[2015-09-15T09:59:58]"/>
            <x15:cachedUniqueName index="2735" name="[Range].[Date Created Conversion].&amp;[2015-09-15T20:22:38]"/>
            <x15:cachedUniqueName index="2736" name="[Range].[Date Created Conversion].&amp;[2015-09-16T16:19:37]"/>
            <x15:cachedUniqueName index="2737" name="[Range].[Date Created Conversion].&amp;[2015-09-16T16:35:52]"/>
            <x15:cachedUniqueName index="2738" name="[Range].[Date Created Conversion].&amp;[2015-09-16T22:51:50]"/>
            <x15:cachedUniqueName index="2739" name="[Range].[Date Created Conversion].&amp;[2015-09-17T07:00:10]"/>
            <x15:cachedUniqueName index="2740" name="[Range].[Date Created Conversion].&amp;[2015-09-17T14:52:58]"/>
            <x15:cachedUniqueName index="2741" name="[Range].[Date Created Conversion].&amp;[2015-09-17T23:06:57]"/>
            <x15:cachedUniqueName index="2742" name="[Range].[Date Created Conversion].&amp;[2015-09-18T00:32:52]"/>
            <x15:cachedUniqueName index="2743" name="[Range].[Date Created Conversion].&amp;[2015-09-18T16:23:47]"/>
            <x15:cachedUniqueName index="2744" name="[Range].[Date Created Conversion].&amp;[2015-09-18T19:36:29]"/>
            <x15:cachedUniqueName index="2745" name="[Range].[Date Created Conversion].&amp;[2015-09-18T19:38:49]"/>
            <x15:cachedUniqueName index="2746" name="[Range].[Date Created Conversion].&amp;[2015-09-20T17:55:22]"/>
            <x15:cachedUniqueName index="2747" name="[Range].[Date Created Conversion].&amp;[2015-09-21T00:13:17]"/>
            <x15:cachedUniqueName index="2748" name="[Range].[Date Created Conversion].&amp;[2015-09-21T03:03:53]"/>
            <x15:cachedUniqueName index="2749" name="[Range].[Date Created Conversion].&amp;[2015-09-21T12:45:33]"/>
            <x15:cachedUniqueName index="2750" name="[Range].[Date Created Conversion].&amp;[2015-09-21T15:01:14]"/>
            <x15:cachedUniqueName index="2751" name="[Range].[Date Created Conversion].&amp;[2015-09-21T15:48:33]"/>
            <x15:cachedUniqueName index="2752" name="[Range].[Date Created Conversion].&amp;[2015-09-22T03:01:46]"/>
            <x15:cachedUniqueName index="2753" name="[Range].[Date Created Conversion].&amp;[2015-09-22T23:13:41]"/>
            <x15:cachedUniqueName index="2754" name="[Range].[Date Created Conversion].&amp;[2015-09-23T13:58:17]"/>
            <x15:cachedUniqueName index="2755" name="[Range].[Date Created Conversion].&amp;[2015-09-23T17:26:46]"/>
            <x15:cachedUniqueName index="2756" name="[Range].[Date Created Conversion].&amp;[2015-09-23T19:27:50]"/>
            <x15:cachedUniqueName index="2757" name="[Range].[Date Created Conversion].&amp;[2015-09-23T21:01:01]"/>
            <x15:cachedUniqueName index="2758" name="[Range].[Date Created Conversion].&amp;[2015-09-24T04:14:05]"/>
            <x15:cachedUniqueName index="2759" name="[Range].[Date Created Conversion].&amp;[2015-09-24T06:02:51]"/>
            <x15:cachedUniqueName index="2760" name="[Range].[Date Created Conversion].&amp;[2015-09-25T02:06:23]"/>
            <x15:cachedUniqueName index="2761" name="[Range].[Date Created Conversion].&amp;[2015-09-25T12:43:56]"/>
            <x15:cachedUniqueName index="2762" name="[Range].[Date Created Conversion].&amp;[2015-09-25T17:06:58]"/>
            <x15:cachedUniqueName index="2763" name="[Range].[Date Created Conversion].&amp;[2015-09-25T22:32:52]"/>
            <x15:cachedUniqueName index="2764" name="[Range].[Date Created Conversion].&amp;[2015-09-26T02:10:40]"/>
            <x15:cachedUniqueName index="2765" name="[Range].[Date Created Conversion].&amp;[2015-09-26T21:13:24]"/>
            <x15:cachedUniqueName index="2766" name="[Range].[Date Created Conversion].&amp;[2015-09-28T14:07:45]"/>
            <x15:cachedUniqueName index="2767" name="[Range].[Date Created Conversion].&amp;[2015-09-28T17:17:07]"/>
            <x15:cachedUniqueName index="2768" name="[Range].[Date Created Conversion].&amp;[2015-09-28T17:33:36]"/>
            <x15:cachedUniqueName index="2769" name="[Range].[Date Created Conversion].&amp;[2015-09-28T18:24:55]"/>
            <x15:cachedUniqueName index="2770" name="[Range].[Date Created Conversion].&amp;[2015-09-28T20:40:04]"/>
            <x15:cachedUniqueName index="2771" name="[Range].[Date Created Conversion].&amp;[2015-09-29T01:07:14]"/>
            <x15:cachedUniqueName index="2772" name="[Range].[Date Created Conversion].&amp;[2015-09-29T02:53:43]"/>
            <x15:cachedUniqueName index="2773" name="[Range].[Date Created Conversion].&amp;[2015-09-29T14:59:43]"/>
            <x15:cachedUniqueName index="2774" name="[Range].[Date Created Conversion].&amp;[2015-09-29T21:40:48]"/>
            <x15:cachedUniqueName index="2775" name="[Range].[Date Created Conversion].&amp;[2015-09-30T14:00:12]"/>
            <x15:cachedUniqueName index="2776" name="[Range].[Date Created Conversion].&amp;[2015-10-01T02:08:13]"/>
            <x15:cachedUniqueName index="2777" name="[Range].[Date Created Conversion].&amp;[2015-10-01T10:53:17]"/>
            <x15:cachedUniqueName index="2778" name="[Range].[Date Created Conversion].&amp;[2015-10-01T11:57:28]"/>
            <x15:cachedUniqueName index="2779" name="[Range].[Date Created Conversion].&amp;[2015-10-01T15:06:47]"/>
            <x15:cachedUniqueName index="2780" name="[Range].[Date Created Conversion].&amp;[2015-10-01T15:53:20]"/>
            <x15:cachedUniqueName index="2781" name="[Range].[Date Created Conversion].&amp;[2015-10-01T15:57:33]"/>
            <x15:cachedUniqueName index="2782" name="[Range].[Date Created Conversion].&amp;[2015-10-01T22:43:08]"/>
            <x15:cachedUniqueName index="2783" name="[Range].[Date Created Conversion].&amp;[2015-10-02T16:04:28]"/>
            <x15:cachedUniqueName index="2784" name="[Range].[Date Created Conversion].&amp;[2015-10-02T18:41:08]"/>
            <x15:cachedUniqueName index="2785" name="[Range].[Date Created Conversion].&amp;[2015-10-02T19:01:01]"/>
            <x15:cachedUniqueName index="2786" name="[Range].[Date Created Conversion].&amp;[2015-10-04T03:15:59]"/>
            <x15:cachedUniqueName index="2787" name="[Range].[Date Created Conversion].&amp;[2015-10-05T04:03:21]"/>
            <x15:cachedUniqueName index="2788" name="[Range].[Date Created Conversion].&amp;[2015-10-05T15:43:59]"/>
            <x15:cachedUniqueName index="2789" name="[Range].[Date Created Conversion].&amp;[2015-10-05T16:16:44]"/>
            <x15:cachedUniqueName index="2790" name="[Range].[Date Created Conversion].&amp;[2015-10-05T17:11:28]"/>
            <x15:cachedUniqueName index="2791" name="[Range].[Date Created Conversion].&amp;[2015-10-05T18:26:31]"/>
            <x15:cachedUniqueName index="2792" name="[Range].[Date Created Conversion].&amp;[2015-10-05T18:29:08]"/>
            <x15:cachedUniqueName index="2793" name="[Range].[Date Created Conversion].&amp;[2015-10-06T09:22:57]"/>
            <x15:cachedUniqueName index="2794" name="[Range].[Date Created Conversion].&amp;[2015-10-06T13:16:15]"/>
            <x15:cachedUniqueName index="2795" name="[Range].[Date Created Conversion].&amp;[2015-10-06T14:13:09]"/>
            <x15:cachedUniqueName index="2796" name="[Range].[Date Created Conversion].&amp;[2015-10-06T20:44:40]"/>
            <x15:cachedUniqueName index="2797" name="[Range].[Date Created Conversion].&amp;[2015-10-07T12:00:09]"/>
            <x15:cachedUniqueName index="2798" name="[Range].[Date Created Conversion].&amp;[2015-10-07T12:23:08]"/>
            <x15:cachedUniqueName index="2799" name="[Range].[Date Created Conversion].&amp;[2015-10-07T16:43:36]"/>
            <x15:cachedUniqueName index="2800" name="[Range].[Date Created Conversion].&amp;[2015-10-08T03:27:19]"/>
            <x15:cachedUniqueName index="2801" name="[Range].[Date Created Conversion].&amp;[2015-10-08T21:49:00]"/>
            <x15:cachedUniqueName index="2802" name="[Range].[Date Created Conversion].&amp;[2015-10-08T21:57:42]"/>
            <x15:cachedUniqueName index="2803" name="[Range].[Date Created Conversion].&amp;[2015-10-09T15:51:41]"/>
            <x15:cachedUniqueName index="2804" name="[Range].[Date Created Conversion].&amp;[2015-10-09T17:59:41]"/>
            <x15:cachedUniqueName index="2805" name="[Range].[Date Created Conversion].&amp;[2015-10-09T20:40:33]"/>
            <x15:cachedUniqueName index="2806" name="[Range].[Date Created Conversion].&amp;[2015-10-09T21:10:20]"/>
            <x15:cachedUniqueName index="2807" name="[Range].[Date Created Conversion].&amp;[2015-10-12T16:12:15]"/>
            <x15:cachedUniqueName index="2808" name="[Range].[Date Created Conversion].&amp;[2015-10-12T18:16:07]"/>
            <x15:cachedUniqueName index="2809" name="[Range].[Date Created Conversion].&amp;[2015-10-12T21:30:44]"/>
            <x15:cachedUniqueName index="2810" name="[Range].[Date Created Conversion].&amp;[2015-10-12T22:34:19]"/>
            <x15:cachedUniqueName index="2811" name="[Range].[Date Created Conversion].&amp;[2015-10-12T22:58:20]"/>
            <x15:cachedUniqueName index="2812" name="[Range].[Date Created Conversion].&amp;[2015-10-13T01:25:49]"/>
            <x15:cachedUniqueName index="2813" name="[Range].[Date Created Conversion].&amp;[2015-10-13T11:02:26]"/>
            <x15:cachedUniqueName index="2814" name="[Range].[Date Created Conversion].&amp;[2015-10-13T14:50:43]"/>
            <x15:cachedUniqueName index="2815" name="[Range].[Date Created Conversion].&amp;[2015-10-14T11:12:07]"/>
            <x15:cachedUniqueName index="2816" name="[Range].[Date Created Conversion].&amp;[2015-10-14T13:20:45]"/>
            <x15:cachedUniqueName index="2817" name="[Range].[Date Created Conversion].&amp;[2015-10-14T13:57:11]"/>
            <x15:cachedUniqueName index="2818" name="[Range].[Date Created Conversion].&amp;[2015-10-14T14:18:38]"/>
            <x15:cachedUniqueName index="2819" name="[Range].[Date Created Conversion].&amp;[2015-10-14T17:44:57]"/>
            <x15:cachedUniqueName index="2820" name="[Range].[Date Created Conversion].&amp;[2015-10-14T19:59:56]"/>
            <x15:cachedUniqueName index="2821" name="[Range].[Date Created Conversion].&amp;[2015-10-14T20:55:56]"/>
            <x15:cachedUniqueName index="2822" name="[Range].[Date Created Conversion].&amp;[2015-10-15T00:04:10]"/>
            <x15:cachedUniqueName index="2823" name="[Range].[Date Created Conversion].&amp;[2015-10-15T02:06:08]"/>
            <x15:cachedUniqueName index="2824" name="[Range].[Date Created Conversion].&amp;[2015-10-15T06:01:08]"/>
            <x15:cachedUniqueName index="2825" name="[Range].[Date Created Conversion].&amp;[2015-10-15T10:27:10]"/>
            <x15:cachedUniqueName index="2826" name="[Range].[Date Created Conversion].&amp;[2015-10-15T11:53:29]"/>
            <x15:cachedUniqueName index="2827" name="[Range].[Date Created Conversion].&amp;[2015-10-15T12:20:00]"/>
            <x15:cachedUniqueName index="2828" name="[Range].[Date Created Conversion].&amp;[2015-10-15T12:56:57]"/>
            <x15:cachedUniqueName index="2829" name="[Range].[Date Created Conversion].&amp;[2015-10-15T16:49:31]"/>
            <x15:cachedUniqueName index="2830" name="[Range].[Date Created Conversion].&amp;[2015-10-16T19:25:16]"/>
            <x15:cachedUniqueName index="2831" name="[Range].[Date Created Conversion].&amp;[2015-10-16T20:29:06]"/>
            <x15:cachedUniqueName index="2832" name="[Range].[Date Created Conversion].&amp;[2015-10-16T22:09:06]"/>
            <x15:cachedUniqueName index="2833" name="[Range].[Date Created Conversion].&amp;[2015-10-17T10:18:41]"/>
            <x15:cachedUniqueName index="2834" name="[Range].[Date Created Conversion].&amp;[2015-10-17T15:04:58]"/>
            <x15:cachedUniqueName index="2835" name="[Range].[Date Created Conversion].&amp;[2015-10-17T19:23:42]"/>
            <x15:cachedUniqueName index="2836" name="[Range].[Date Created Conversion].&amp;[2015-10-18T18:04:53]"/>
            <x15:cachedUniqueName index="2837" name="[Range].[Date Created Conversion].&amp;[2015-10-18T21:24:14]"/>
            <x15:cachedUniqueName index="2838" name="[Range].[Date Created Conversion].&amp;[2015-10-19T03:41:57]"/>
            <x15:cachedUniqueName index="2839" name="[Range].[Date Created Conversion].&amp;[2015-10-19T06:15:58]"/>
            <x15:cachedUniqueName index="2840" name="[Range].[Date Created Conversion].&amp;[2015-10-19T14:00:04]"/>
            <x15:cachedUniqueName index="2841" name="[Range].[Date Created Conversion].&amp;[2015-10-19T15:09:07]"/>
            <x15:cachedUniqueName index="2842" name="[Range].[Date Created Conversion].&amp;[2015-10-20T02:38:50]"/>
            <x15:cachedUniqueName index="2843" name="[Range].[Date Created Conversion].&amp;[2015-10-20T10:23:27]"/>
            <x15:cachedUniqueName index="2844" name="[Range].[Date Created Conversion].&amp;[2015-10-20T16:35:03]"/>
            <x15:cachedUniqueName index="2845" name="[Range].[Date Created Conversion].&amp;[2015-10-20T17:57:13]"/>
            <x15:cachedUniqueName index="2846" name="[Range].[Date Created Conversion].&amp;[2015-10-20T17:58:11]"/>
            <x15:cachedUniqueName index="2847" name="[Range].[Date Created Conversion].&amp;[2015-10-20T19:00:19]"/>
            <x15:cachedUniqueName index="2848" name="[Range].[Date Created Conversion].&amp;[2015-10-20T19:35:27]"/>
            <x15:cachedUniqueName index="2849" name="[Range].[Date Created Conversion].&amp;[2015-10-20T19:45:17]"/>
            <x15:cachedUniqueName index="2850" name="[Range].[Date Created Conversion].&amp;[2015-10-21T08:20:53]"/>
            <x15:cachedUniqueName index="2851" name="[Range].[Date Created Conversion].&amp;[2015-10-22T03:07:26]"/>
            <x15:cachedUniqueName index="2852" name="[Range].[Date Created Conversion].&amp;[2015-10-22T18:38:33]"/>
            <x15:cachedUniqueName index="2853" name="[Range].[Date Created Conversion].&amp;[2015-10-22T22:13:39]"/>
            <x15:cachedUniqueName index="2854" name="[Range].[Date Created Conversion].&amp;[2015-10-23T14:03:41]"/>
            <x15:cachedUniqueName index="2855" name="[Range].[Date Created Conversion].&amp;[2015-10-23T19:48:56]"/>
            <x15:cachedUniqueName index="2856" name="[Range].[Date Created Conversion].&amp;[2015-10-25T16:50:11]"/>
            <x15:cachedUniqueName index="2857" name="[Range].[Date Created Conversion].&amp;[2015-10-26T14:49:11]"/>
            <x15:cachedUniqueName index="2858" name="[Range].[Date Created Conversion].&amp;[2015-10-26T15:49:25]"/>
            <x15:cachedUniqueName index="2859" name="[Range].[Date Created Conversion].&amp;[2015-10-26T16:08:38]"/>
            <x15:cachedUniqueName index="2860" name="[Range].[Date Created Conversion].&amp;[2015-10-26T21:04:55]"/>
            <x15:cachedUniqueName index="2861" name="[Range].[Date Created Conversion].&amp;[2015-10-27T05:03:36]"/>
            <x15:cachedUniqueName index="2862" name="[Range].[Date Created Conversion].&amp;[2015-10-27T19:54:21]"/>
            <x15:cachedUniqueName index="2863" name="[Range].[Date Created Conversion].&amp;[2015-10-27T22:34:59]"/>
            <x15:cachedUniqueName index="2864" name="[Range].[Date Created Conversion].&amp;[2015-10-27T22:55:45]"/>
            <x15:cachedUniqueName index="2865" name="[Range].[Date Created Conversion].&amp;[2015-10-28T16:06:07]"/>
            <x15:cachedUniqueName index="2866" name="[Range].[Date Created Conversion].&amp;[2015-10-29T20:22:21]"/>
            <x15:cachedUniqueName index="2867" name="[Range].[Date Created Conversion].&amp;[2015-10-30T00:49:04]"/>
            <x15:cachedUniqueName index="2868" name="[Range].[Date Created Conversion].&amp;[2015-10-30T04:32:33]"/>
            <x15:cachedUniqueName index="2869" name="[Range].[Date Created Conversion].&amp;[2015-10-30T12:56:44]"/>
            <x15:cachedUniqueName index="2870" name="[Range].[Date Created Conversion].&amp;[2015-10-30T21:48:04]"/>
            <x15:cachedUniqueName index="2871" name="[Range].[Date Created Conversion].&amp;[2015-10-31T05:04:09]"/>
            <x15:cachedUniqueName index="2872" name="[Range].[Date Created Conversion].&amp;[2015-11-01T04:35:29]"/>
            <x15:cachedUniqueName index="2873" name="[Range].[Date Created Conversion].&amp;[2015-11-01T18:09:32]"/>
            <x15:cachedUniqueName index="2874" name="[Range].[Date Created Conversion].&amp;[2015-11-02T23:14:40]"/>
            <x15:cachedUniqueName index="2875" name="[Range].[Date Created Conversion].&amp;[2015-11-03T05:12:20]"/>
            <x15:cachedUniqueName index="2876" name="[Range].[Date Created Conversion].&amp;[2015-11-03T14:54:54]"/>
            <x15:cachedUniqueName index="2877" name="[Range].[Date Created Conversion].&amp;[2015-11-03T15:00:07]"/>
            <x15:cachedUniqueName index="2878" name="[Range].[Date Created Conversion].&amp;[2015-11-03T17:05:15]"/>
            <x15:cachedUniqueName index="2879" name="[Range].[Date Created Conversion].&amp;[2015-11-03T18:00:28]"/>
            <x15:cachedUniqueName index="2880" name="[Range].[Date Created Conversion].&amp;[2015-11-04T04:54:56]"/>
            <x15:cachedUniqueName index="2881" name="[Range].[Date Created Conversion].&amp;[2015-11-04T19:01:26]"/>
            <x15:cachedUniqueName index="2882" name="[Range].[Date Created Conversion].&amp;[2015-11-04T20:59:25]"/>
            <x15:cachedUniqueName index="2883" name="[Range].[Date Created Conversion].&amp;[2015-11-05T00:36:37]"/>
            <x15:cachedUniqueName index="2884" name="[Range].[Date Created Conversion].&amp;[2015-11-05T16:53:37]"/>
            <x15:cachedUniqueName index="2885" name="[Range].[Date Created Conversion].&amp;[2015-11-05T22:28:22]"/>
            <x15:cachedUniqueName index="2886" name="[Range].[Date Created Conversion].&amp;[2015-11-07T16:47:16]"/>
            <x15:cachedUniqueName index="2887" name="[Range].[Date Created Conversion].&amp;[2015-11-09T07:58:55]"/>
            <x15:cachedUniqueName index="2888" name="[Range].[Date Created Conversion].&amp;[2015-11-09T19:26:43]"/>
            <x15:cachedUniqueName index="2889" name="[Range].[Date Created Conversion].&amp;[2015-11-09T19:49:59]"/>
            <x15:cachedUniqueName index="2890" name="[Range].[Date Created Conversion].&amp;[2015-11-09T22:54:35]"/>
            <x15:cachedUniqueName index="2891" name="[Range].[Date Created Conversion].&amp;[2015-11-10T00:36:01]"/>
            <x15:cachedUniqueName index="2892" name="[Range].[Date Created Conversion].&amp;[2015-11-10T02:21:26]"/>
            <x15:cachedUniqueName index="2893" name="[Range].[Date Created Conversion].&amp;[2015-11-10T14:14:56]"/>
            <x15:cachedUniqueName index="2894" name="[Range].[Date Created Conversion].&amp;[2015-11-10T14:48:16]"/>
            <x15:cachedUniqueName index="2895" name="[Range].[Date Created Conversion].&amp;[2015-11-10T16:51:01]"/>
            <x15:cachedUniqueName index="2896" name="[Range].[Date Created Conversion].&amp;[2015-11-10T22:12:46]"/>
            <x15:cachedUniqueName index="2897" name="[Range].[Date Created Conversion].&amp;[2015-11-10T22:48:15]"/>
            <x15:cachedUniqueName index="2898" name="[Range].[Date Created Conversion].&amp;[2015-11-11T00:51:36]"/>
            <x15:cachedUniqueName index="2899" name="[Range].[Date Created Conversion].&amp;[2015-11-11T11:04:23]"/>
            <x15:cachedUniqueName index="2900" name="[Range].[Date Created Conversion].&amp;[2015-11-11T20:26:00]"/>
            <x15:cachedUniqueName index="2901" name="[Range].[Date Created Conversion].&amp;[2015-11-13T02:01:39]"/>
            <x15:cachedUniqueName index="2902" name="[Range].[Date Created Conversion].&amp;[2015-11-13T02:26:32]"/>
            <x15:cachedUniqueName index="2903" name="[Range].[Date Created Conversion].&amp;[2015-11-13T06:47:40]"/>
            <x15:cachedUniqueName index="2904" name="[Range].[Date Created Conversion].&amp;[2015-11-13T15:01:52]"/>
            <x15:cachedUniqueName index="2905" name="[Range].[Date Created Conversion].&amp;[2015-11-13T15:51:08]"/>
            <x15:cachedUniqueName index="2906" name="[Range].[Date Created Conversion].&amp;[2015-11-14T00:16:40]"/>
            <x15:cachedUniqueName index="2907" name="[Range].[Date Created Conversion].&amp;[2015-11-14T00:36:10]"/>
            <x15:cachedUniqueName index="2908" name="[Range].[Date Created Conversion].&amp;[2015-11-14T15:41:24]"/>
            <x15:cachedUniqueName index="2909" name="[Range].[Date Created Conversion].&amp;[2015-11-15T04:11:26]"/>
            <x15:cachedUniqueName index="2910" name="[Range].[Date Created Conversion].&amp;[2015-11-15T13:29:36]"/>
            <x15:cachedUniqueName index="2911" name="[Range].[Date Created Conversion].&amp;[2015-11-15T17:01:24]"/>
            <x15:cachedUniqueName index="2912" name="[Range].[Date Created Conversion].&amp;[2015-11-15T19:12:12]"/>
            <x15:cachedUniqueName index="2913" name="[Range].[Date Created Conversion].&amp;[2015-11-15T23:09:34]"/>
            <x15:cachedUniqueName index="2914" name="[Range].[Date Created Conversion].&amp;[2015-11-16T18:20:10]"/>
            <x15:cachedUniqueName index="2915" name="[Range].[Date Created Conversion].&amp;[2015-11-16T18:25:00]"/>
            <x15:cachedUniqueName index="2916" name="[Range].[Date Created Conversion].&amp;[2015-11-16T23:08:04]"/>
            <x15:cachedUniqueName index="2917" name="[Range].[Date Created Conversion].&amp;[2015-11-17T04:38:46]"/>
            <x15:cachedUniqueName index="2918" name="[Range].[Date Created Conversion].&amp;[2015-11-17T10:46:30]"/>
            <x15:cachedUniqueName index="2919" name="[Range].[Date Created Conversion].&amp;[2015-11-17T16:24:41]"/>
            <x15:cachedUniqueName index="2920" name="[Range].[Date Created Conversion].&amp;[2015-11-17T16:25:14]"/>
            <x15:cachedUniqueName index="2921" name="[Range].[Date Created Conversion].&amp;[2015-11-17T22:05:50]"/>
            <x15:cachedUniqueName index="2922" name="[Range].[Date Created Conversion].&amp;[2015-11-18T16:27:01]"/>
            <x15:cachedUniqueName index="2923" name="[Range].[Date Created Conversion].&amp;[2015-11-18T19:38:59]"/>
            <x15:cachedUniqueName index="2924" name="[Range].[Date Created Conversion].&amp;[2015-11-19T11:46:41]"/>
            <x15:cachedUniqueName index="2925" name="[Range].[Date Created Conversion].&amp;[2015-11-19T16:07:09]"/>
            <x15:cachedUniqueName index="2926" name="[Range].[Date Created Conversion].&amp;[2015-11-19T19:20:09]"/>
            <x15:cachedUniqueName index="2927" name="[Range].[Date Created Conversion].&amp;[2015-11-19T19:48:25]"/>
            <x15:cachedUniqueName index="2928" name="[Range].[Date Created Conversion].&amp;[2015-11-19T20:01:19]"/>
            <x15:cachedUniqueName index="2929" name="[Range].[Date Created Conversion].&amp;[2015-11-20T13:27:17]"/>
            <x15:cachedUniqueName index="2930" name="[Range].[Date Created Conversion].&amp;[2015-11-20T17:27:05]"/>
            <x15:cachedUniqueName index="2931" name="[Range].[Date Created Conversion].&amp;[2015-11-20T18:42:05]"/>
            <x15:cachedUniqueName index="2932" name="[Range].[Date Created Conversion].&amp;[2015-11-21T14:07:17]"/>
            <x15:cachedUniqueName index="2933" name="[Range].[Date Created Conversion].&amp;[2015-11-21T20:06:57]"/>
            <x15:cachedUniqueName index="2934" name="[Range].[Date Created Conversion].&amp;[2015-11-23T09:05:39]"/>
            <x15:cachedUniqueName index="2935" name="[Range].[Date Created Conversion].&amp;[2015-11-23T13:13:53]"/>
            <x15:cachedUniqueName index="2936" name="[Range].[Date Created Conversion].&amp;[2015-11-23T16:59:34]"/>
            <x15:cachedUniqueName index="2937" name="[Range].[Date Created Conversion].&amp;[2015-11-23T20:17:52]"/>
            <x15:cachedUniqueName index="2938" name="[Range].[Date Created Conversion].&amp;[2015-11-24T21:35:43]"/>
            <x15:cachedUniqueName index="2939" name="[Range].[Date Created Conversion].&amp;[2015-11-24T21:47:48]"/>
            <x15:cachedUniqueName index="2940" name="[Range].[Date Created Conversion].&amp;[2015-11-25T07:55:36]"/>
            <x15:cachedUniqueName index="2941" name="[Range].[Date Created Conversion].&amp;[2015-11-25T14:21:53]"/>
            <x15:cachedUniqueName index="2942" name="[Range].[Date Created Conversion].&amp;[2015-11-25T14:23:54]"/>
            <x15:cachedUniqueName index="2943" name="[Range].[Date Created Conversion].&amp;[2015-11-25T14:51:26]"/>
            <x15:cachedUniqueName index="2944" name="[Range].[Date Created Conversion].&amp;[2015-11-25T16:41:59]"/>
            <x15:cachedUniqueName index="2945" name="[Range].[Date Created Conversion].&amp;[2015-11-25T17:07:01]"/>
            <x15:cachedUniqueName index="2946" name="[Range].[Date Created Conversion].&amp;[2015-11-26T00:18:54]"/>
            <x15:cachedUniqueName index="2947" name="[Range].[Date Created Conversion].&amp;[2015-11-26T11:15:16]"/>
            <x15:cachedUniqueName index="2948" name="[Range].[Date Created Conversion].&amp;[2015-11-26T19:17:39]"/>
            <x15:cachedUniqueName index="2949" name="[Range].[Date Created Conversion].&amp;[2015-11-29T00:29:22]"/>
            <x15:cachedUniqueName index="2950" name="[Range].[Date Created Conversion].&amp;[2015-11-29T19:01:13]"/>
            <x15:cachedUniqueName index="2951" name="[Range].[Date Created Conversion].&amp;[2015-11-30T14:46:10]"/>
            <x15:cachedUniqueName index="2952" name="[Range].[Date Created Conversion].&amp;[2015-11-30T16:12:33]"/>
            <x15:cachedUniqueName index="2953" name="[Range].[Date Created Conversion].&amp;[2015-11-30T17:01:07]"/>
            <x15:cachedUniqueName index="2954" name="[Range].[Date Created Conversion].&amp;[2015-11-30T20:15:00]"/>
            <x15:cachedUniqueName index="2955" name="[Range].[Date Created Conversion].&amp;[2015-11-30T23:08:02]"/>
            <x15:cachedUniqueName index="2956" name="[Range].[Date Created Conversion].&amp;[2015-12-01T06:37:27]"/>
            <x15:cachedUniqueName index="2957" name="[Range].[Date Created Conversion].&amp;[2015-12-01T20:00:56]"/>
            <x15:cachedUniqueName index="2958" name="[Range].[Date Created Conversion].&amp;[2015-12-01T23:13:30]"/>
            <x15:cachedUniqueName index="2959" name="[Range].[Date Created Conversion].&amp;[2015-12-02T04:07:46]"/>
            <x15:cachedUniqueName index="2960" name="[Range].[Date Created Conversion].&amp;[2015-12-02T08:38:51]"/>
            <x15:cachedUniqueName index="2961" name="[Range].[Date Created Conversion].&amp;[2015-12-02T16:50:10]"/>
            <x15:cachedUniqueName index="2962" name="[Range].[Date Created Conversion].&amp;[2015-12-02T20:20:12]"/>
            <x15:cachedUniqueName index="2963" name="[Range].[Date Created Conversion].&amp;[2015-12-02T23:19:51]"/>
            <x15:cachedUniqueName index="2964" name="[Range].[Date Created Conversion].&amp;[2015-12-03T04:20:07]"/>
            <x15:cachedUniqueName index="2965" name="[Range].[Date Created Conversion].&amp;[2015-12-03T13:47:00]"/>
            <x15:cachedUniqueName index="2966" name="[Range].[Date Created Conversion].&amp;[2015-12-03T14:11:28]"/>
            <x15:cachedUniqueName index="2967" name="[Range].[Date Created Conversion].&amp;[2015-12-03T19:38:28]"/>
            <x15:cachedUniqueName index="2968" name="[Range].[Date Created Conversion].&amp;[2015-12-03T23:00:51]"/>
            <x15:cachedUniqueName index="2969" name="[Range].[Date Created Conversion].&amp;[2015-12-03T23:55:41]"/>
            <x15:cachedUniqueName index="2970" name="[Range].[Date Created Conversion].&amp;[2015-12-04T00:56:47]"/>
            <x15:cachedUniqueName index="2971" name="[Range].[Date Created Conversion].&amp;[2015-12-04T01:55:37]"/>
            <x15:cachedUniqueName index="2972" name="[Range].[Date Created Conversion].&amp;[2015-12-04T20:17:36]"/>
            <x15:cachedUniqueName index="2973" name="[Range].[Date Created Conversion].&amp;[2015-12-05T23:57:11]"/>
            <x15:cachedUniqueName index="2974" name="[Range].[Date Created Conversion].&amp;[2015-12-06T07:50:33]"/>
            <x15:cachedUniqueName index="2975" name="[Range].[Date Created Conversion].&amp;[2015-12-06T19:47:17]"/>
            <x15:cachedUniqueName index="2976" name="[Range].[Date Created Conversion].&amp;[2015-12-06T21:13:10]"/>
            <x15:cachedUniqueName index="2977" name="[Range].[Date Created Conversion].&amp;[2015-12-07T20:38:37]"/>
            <x15:cachedUniqueName index="2978" name="[Range].[Date Created Conversion].&amp;[2015-12-07T22:50:13]"/>
            <x15:cachedUniqueName index="2979" name="[Range].[Date Created Conversion].&amp;[2015-12-08T04:57:52]"/>
            <x15:cachedUniqueName index="2980" name="[Range].[Date Created Conversion].&amp;[2015-12-08T17:40:25]"/>
            <x15:cachedUniqueName index="2981" name="[Range].[Date Created Conversion].&amp;[2015-12-09T04:53:10]"/>
            <x15:cachedUniqueName index="2982" name="[Range].[Date Created Conversion].&amp;[2015-12-09T08:36:13]"/>
            <x15:cachedUniqueName index="2983" name="[Range].[Date Created Conversion].&amp;[2015-12-10T22:07:03]"/>
            <x15:cachedUniqueName index="2984" name="[Range].[Date Created Conversion].&amp;[2015-12-11T19:46:42]"/>
            <x15:cachedUniqueName index="2985" name="[Range].[Date Created Conversion].&amp;[2015-12-13T15:48:44]"/>
            <x15:cachedUniqueName index="2986" name="[Range].[Date Created Conversion].&amp;[2015-12-15T04:00:11]"/>
            <x15:cachedUniqueName index="2987" name="[Range].[Date Created Conversion].&amp;[2015-12-15T18:16:56]"/>
            <x15:cachedUniqueName index="2988" name="[Range].[Date Created Conversion].&amp;[2015-12-16T03:09:34]"/>
            <x15:cachedUniqueName index="2989" name="[Range].[Date Created Conversion].&amp;[2015-12-18T18:01:01]"/>
            <x15:cachedUniqueName index="2990" name="[Range].[Date Created Conversion].&amp;[2015-12-20T13:45:23]"/>
            <x15:cachedUniqueName index="2991" name="[Range].[Date Created Conversion].&amp;[2015-12-20T16:26:13]"/>
            <x15:cachedUniqueName index="2992" name="[Range].[Date Created Conversion].&amp;[2015-12-21T17:24:21]"/>
            <x15:cachedUniqueName index="2993" name="[Range].[Date Created Conversion].&amp;[2015-12-21T19:00:49]"/>
            <x15:cachedUniqueName index="2994" name="[Range].[Date Created Conversion].&amp;[2015-12-21T20:50:48]"/>
            <x15:cachedUniqueName index="2995" name="[Range].[Date Created Conversion].&amp;[2015-12-22T05:05:19]"/>
            <x15:cachedUniqueName index="2996" name="[Range].[Date Created Conversion].&amp;[2015-12-22T10:29:30]"/>
            <x15:cachedUniqueName index="2997" name="[Range].[Date Created Conversion].&amp;[2015-12-22T11:41:35]"/>
            <x15:cachedUniqueName index="2998" name="[Range].[Date Created Conversion].&amp;[2015-12-22T21:18:29]"/>
            <x15:cachedUniqueName index="2999" name="[Range].[Date Created Conversion].&amp;[2015-12-22T22:22:18]"/>
            <x15:cachedUniqueName index="3000" name="[Range].[Date Created Conversion].&amp;[2015-12-23T01:02:56]"/>
            <x15:cachedUniqueName index="3001" name="[Range].[Date Created Conversion].&amp;[2015-12-23T14:27:34]"/>
            <x15:cachedUniqueName index="3002" name="[Range].[Date Created Conversion].&amp;[2015-12-24T08:45:52]"/>
            <x15:cachedUniqueName index="3003" name="[Range].[Date Created Conversion].&amp;[2015-12-28T04:37:53]"/>
            <x15:cachedUniqueName index="3004" name="[Range].[Date Created Conversion].&amp;[2015-12-28T23:34:59]"/>
            <x15:cachedUniqueName index="3005" name="[Range].[Date Created Conversion].&amp;[2015-12-29T17:16:32]"/>
            <x15:cachedUniqueName index="3006" name="[Range].[Date Created Conversion].&amp;[2015-12-30T08:00:29]"/>
            <x15:cachedUniqueName index="3007" name="[Range].[Date Created Conversion].&amp;[2016-01-01T00:11:11]"/>
            <x15:cachedUniqueName index="3008" name="[Range].[Date Created Conversion].&amp;[2016-01-01T13:43:28]"/>
            <x15:cachedUniqueName index="3009" name="[Range].[Date Created Conversion].&amp;[2016-01-01T13:56:03]"/>
            <x15:cachedUniqueName index="3010" name="[Range].[Date Created Conversion].&amp;[2016-01-01T21:40:37]"/>
            <x15:cachedUniqueName index="3011" name="[Range].[Date Created Conversion].&amp;[2016-01-02T08:32:15]"/>
            <x15:cachedUniqueName index="3012" name="[Range].[Date Created Conversion].&amp;[2016-01-02T10:43:33]"/>
            <x15:cachedUniqueName index="3013" name="[Range].[Date Created Conversion].&amp;[2016-01-02T14:48:43]"/>
            <x15:cachedUniqueName index="3014" name="[Range].[Date Created Conversion].&amp;[2016-01-02T22:27:15]"/>
            <x15:cachedUniqueName index="3015" name="[Range].[Date Created Conversion].&amp;[2016-01-03T14:58:48]"/>
            <x15:cachedUniqueName index="3016" name="[Range].[Date Created Conversion].&amp;[2016-01-03T16:38:00]"/>
            <x15:cachedUniqueName index="3017" name="[Range].[Date Created Conversion].&amp;[2016-01-04T06:03:17]"/>
            <x15:cachedUniqueName index="3018" name="[Range].[Date Created Conversion].&amp;[2016-01-04T17:05:53]"/>
            <x15:cachedUniqueName index="3019" name="[Range].[Date Created Conversion].&amp;[2016-01-04T23:36:10]"/>
            <x15:cachedUniqueName index="3020" name="[Range].[Date Created Conversion].&amp;[2016-01-05T15:38:10]"/>
            <x15:cachedUniqueName index="3021" name="[Range].[Date Created Conversion].&amp;[2016-01-05T15:43:19]"/>
            <x15:cachedUniqueName index="3022" name="[Range].[Date Created Conversion].&amp;[2016-01-05T19:44:56]"/>
            <x15:cachedUniqueName index="3023" name="[Range].[Date Created Conversion].&amp;[2016-01-05T21:52:10]"/>
            <x15:cachedUniqueName index="3024" name="[Range].[Date Created Conversion].&amp;[2016-01-06T02:00:53]"/>
            <x15:cachedUniqueName index="3025" name="[Range].[Date Created Conversion].&amp;[2016-01-06T02:45:35]"/>
            <x15:cachedUniqueName index="3026" name="[Range].[Date Created Conversion].&amp;[2016-01-06T05:31:22]"/>
            <x15:cachedUniqueName index="3027" name="[Range].[Date Created Conversion].&amp;[2016-01-06T23:55:31]"/>
            <x15:cachedUniqueName index="3028" name="[Range].[Date Created Conversion].&amp;[2016-01-07T19:00:34]"/>
            <x15:cachedUniqueName index="3029" name="[Range].[Date Created Conversion].&amp;[2016-01-08T13:18:51]"/>
            <x15:cachedUniqueName index="3030" name="[Range].[Date Created Conversion].&amp;[2016-01-08T13:51:09]"/>
            <x15:cachedUniqueName index="3031" name="[Range].[Date Created Conversion].&amp;[2016-01-08T16:58:00]"/>
            <x15:cachedUniqueName index="3032" name="[Range].[Date Created Conversion].&amp;[2016-01-09T11:28:49]"/>
            <x15:cachedUniqueName index="3033" name="[Range].[Date Created Conversion].&amp;[2016-01-10T17:51:38]"/>
            <x15:cachedUniqueName index="3034" name="[Range].[Date Created Conversion].&amp;[2016-01-11T13:56:54]"/>
            <x15:cachedUniqueName index="3035" name="[Range].[Date Created Conversion].&amp;[2016-01-11T16:34:01]"/>
            <x15:cachedUniqueName index="3036" name="[Range].[Date Created Conversion].&amp;[2016-01-11T16:42:44]"/>
            <x15:cachedUniqueName index="3037" name="[Range].[Date Created Conversion].&amp;[2016-01-11T19:30:11]"/>
            <x15:cachedUniqueName index="3038" name="[Range].[Date Created Conversion].&amp;[2016-01-11T21:14:13]"/>
            <x15:cachedUniqueName index="3039" name="[Range].[Date Created Conversion].&amp;[2016-01-11T22:13:36]"/>
            <x15:cachedUniqueName index="3040" name="[Range].[Date Created Conversion].&amp;[2016-01-12T11:29:44]"/>
            <x15:cachedUniqueName index="3041" name="[Range].[Date Created Conversion].&amp;[2016-01-12T16:07:27]"/>
            <x15:cachedUniqueName index="3042" name="[Range].[Date Created Conversion].&amp;[2016-01-12T16:29:03]"/>
            <x15:cachedUniqueName index="3043" name="[Range].[Date Created Conversion].&amp;[2016-01-12T19:10:22]"/>
            <x15:cachedUniqueName index="3044" name="[Range].[Date Created Conversion].&amp;[2016-01-12T20:47:27]"/>
            <x15:cachedUniqueName index="3045" name="[Range].[Date Created Conversion].&amp;[2016-01-13T03:08:24]"/>
            <x15:cachedUniqueName index="3046" name="[Range].[Date Created Conversion].&amp;[2016-01-13T04:33:11]"/>
            <x15:cachedUniqueName index="3047" name="[Range].[Date Created Conversion].&amp;[2016-01-13T05:51:57]"/>
            <x15:cachedUniqueName index="3048" name="[Range].[Date Created Conversion].&amp;[2016-01-13T10:20:45]"/>
            <x15:cachedUniqueName index="3049" name="[Range].[Date Created Conversion].&amp;[2016-01-13T17:45:44]"/>
            <x15:cachedUniqueName index="3050" name="[Range].[Date Created Conversion].&amp;[2016-01-13T20:14:20]"/>
            <x15:cachedUniqueName index="3051" name="[Range].[Date Created Conversion].&amp;[2016-01-13T21:45:24]"/>
            <x15:cachedUniqueName index="3052" name="[Range].[Date Created Conversion].&amp;[2016-01-14T19:02:06]"/>
            <x15:cachedUniqueName index="3053" name="[Range].[Date Created Conversion].&amp;[2016-01-14T21:35:13]"/>
            <x15:cachedUniqueName index="3054" name="[Range].[Date Created Conversion].&amp;[2016-01-14T22:24:57]"/>
            <x15:cachedUniqueName index="3055" name="[Range].[Date Created Conversion].&amp;[2016-01-15T02:39:31]"/>
            <x15:cachedUniqueName index="3056" name="[Range].[Date Created Conversion].&amp;[2016-01-15T07:21:51]"/>
            <x15:cachedUniqueName index="3057" name="[Range].[Date Created Conversion].&amp;[2016-01-15T16:20:32]"/>
            <x15:cachedUniqueName index="3058" name="[Range].[Date Created Conversion].&amp;[2016-01-18T09:33:48]"/>
            <x15:cachedUniqueName index="3059" name="[Range].[Date Created Conversion].&amp;[2016-01-18T12:04:39]"/>
            <x15:cachedUniqueName index="3060" name="[Range].[Date Created Conversion].&amp;[2016-01-18T17:26:38]"/>
            <x15:cachedUniqueName index="3061" name="[Range].[Date Created Conversion].&amp;[2016-01-19T12:33:09]"/>
            <x15:cachedUniqueName index="3062" name="[Range].[Date Created Conversion].&amp;[2016-01-19T13:48:09]"/>
            <x15:cachedUniqueName index="3063" name="[Range].[Date Created Conversion].&amp;[2016-01-19T14:08:17]"/>
            <x15:cachedUniqueName index="3064" name="[Range].[Date Created Conversion].&amp;[2016-01-19T17:00:27]"/>
            <x15:cachedUniqueName index="3065" name="[Range].[Date Created Conversion].&amp;[2016-01-19T19:09:29]"/>
            <x15:cachedUniqueName index="3066" name="[Range].[Date Created Conversion].&amp;[2016-01-21T00:03:49]"/>
            <x15:cachedUniqueName index="3067" name="[Range].[Date Created Conversion].&amp;[2016-01-21T04:06:37]"/>
            <x15:cachedUniqueName index="3068" name="[Range].[Date Created Conversion].&amp;[2016-01-21T20:07:47]"/>
            <x15:cachedUniqueName index="3069" name="[Range].[Date Created Conversion].&amp;[2016-01-22T08:24:17]"/>
            <x15:cachedUniqueName index="3070" name="[Range].[Date Created Conversion].&amp;[2016-01-22T11:24:25]"/>
            <x15:cachedUniqueName index="3071" name="[Range].[Date Created Conversion].&amp;[2016-01-22T18:33:07]"/>
            <x15:cachedUniqueName index="3072" name="[Range].[Date Created Conversion].&amp;[2016-01-22T22:36:37]"/>
            <x15:cachedUniqueName index="3073" name="[Range].[Date Created Conversion].&amp;[2016-01-24T23:05:09]"/>
            <x15:cachedUniqueName index="3074" name="[Range].[Date Created Conversion].&amp;[2016-01-25T13:56:16]"/>
            <x15:cachedUniqueName index="3075" name="[Range].[Date Created Conversion].&amp;[2016-01-25T21:36:40]"/>
            <x15:cachedUniqueName index="3076" name="[Range].[Date Created Conversion].&amp;[2016-01-26T07:25:01]"/>
            <x15:cachedUniqueName index="3077" name="[Range].[Date Created Conversion].&amp;[2016-01-26T10:57:14]"/>
            <x15:cachedUniqueName index="3078" name="[Range].[Date Created Conversion].&amp;[2016-01-26T16:57:16]"/>
            <x15:cachedUniqueName index="3079" name="[Range].[Date Created Conversion].&amp;[2016-01-27T11:52:12]"/>
            <x15:cachedUniqueName index="3080" name="[Range].[Date Created Conversion].&amp;[2016-01-27T20:15:27]"/>
            <x15:cachedUniqueName index="3081" name="[Range].[Date Created Conversion].&amp;[2016-01-27T21:52:52]"/>
            <x15:cachedUniqueName index="3082" name="[Range].[Date Created Conversion].&amp;[2016-01-27T23:22:17]"/>
            <x15:cachedUniqueName index="3083" name="[Range].[Date Created Conversion].&amp;[2016-01-28T06:45:36]"/>
            <x15:cachedUniqueName index="3084" name="[Range].[Date Created Conversion].&amp;[2016-01-28T16:18:30]"/>
            <x15:cachedUniqueName index="3085" name="[Range].[Date Created Conversion].&amp;[2016-01-28T21:35:43]"/>
            <x15:cachedUniqueName index="3086" name="[Range].[Date Created Conversion].&amp;[2016-01-29T04:42:12]"/>
            <x15:cachedUniqueName index="3087" name="[Range].[Date Created Conversion].&amp;[2016-01-29T20:22:56]"/>
            <x15:cachedUniqueName index="3088" name="[Range].[Date Created Conversion].&amp;[2016-01-30T16:58:40]"/>
            <x15:cachedUniqueName index="3089" name="[Range].[Date Created Conversion].&amp;[2016-01-30T21:10:58]"/>
            <x15:cachedUniqueName index="3090" name="[Range].[Date Created Conversion].&amp;[2016-01-31T04:13:59]"/>
            <x15:cachedUniqueName index="3091" name="[Range].[Date Created Conversion].&amp;[2016-01-31T16:54:32]"/>
            <x15:cachedUniqueName index="3092" name="[Range].[Date Created Conversion].&amp;[2016-01-31T17:05:14]"/>
            <x15:cachedUniqueName index="3093" name="[Range].[Date Created Conversion].&amp;[2016-01-31T22:43:06]"/>
            <x15:cachedUniqueName index="3094" name="[Range].[Date Created Conversion].&amp;[2016-02-01T03:43:06]"/>
            <x15:cachedUniqueName index="3095" name="[Range].[Date Created Conversion].&amp;[2016-02-01T14:39:49]"/>
            <x15:cachedUniqueName index="3096" name="[Range].[Date Created Conversion].&amp;[2016-02-01T16:08:13]"/>
            <x15:cachedUniqueName index="3097" name="[Range].[Date Created Conversion].&amp;[2016-02-01T19:21:27]"/>
            <x15:cachedUniqueName index="3098" name="[Range].[Date Created Conversion].&amp;[2016-02-01T22:41:07]"/>
            <x15:cachedUniqueName index="3099" name="[Range].[Date Created Conversion].&amp;[2016-02-02T17:01:54]"/>
            <x15:cachedUniqueName index="3100" name="[Range].[Date Created Conversion].&amp;[2016-02-02T21:20:12]"/>
            <x15:cachedUniqueName index="3101" name="[Range].[Date Created Conversion].&amp;[2016-02-02T22:43:41]"/>
            <x15:cachedUniqueName index="3102" name="[Range].[Date Created Conversion].&amp;[2016-02-03T00:51:13]"/>
            <x15:cachedUniqueName index="3103" name="[Range].[Date Created Conversion].&amp;[2016-02-03T01:55:55]"/>
            <x15:cachedUniqueName index="3104" name="[Range].[Date Created Conversion].&amp;[2016-02-03T23:19:28]"/>
            <x15:cachedUniqueName index="3105" name="[Range].[Date Created Conversion].&amp;[2016-02-03T23:57:26]"/>
            <x15:cachedUniqueName index="3106" name="[Range].[Date Created Conversion].&amp;[2016-02-04T00:47:39]"/>
            <x15:cachedUniqueName index="3107" name="[Range].[Date Created Conversion].&amp;[2016-02-05T02:10:02]"/>
            <x15:cachedUniqueName index="3108" name="[Range].[Date Created Conversion].&amp;[2016-02-05T16:08:33]"/>
            <x15:cachedUniqueName index="3109" name="[Range].[Date Created Conversion].&amp;[2016-02-05T16:51:23]"/>
            <x15:cachedUniqueName index="3110" name="[Range].[Date Created Conversion].&amp;[2016-02-06T23:49:05]"/>
            <x15:cachedUniqueName index="3111" name="[Range].[Date Created Conversion].&amp;[2016-02-07T15:18:05]"/>
            <x15:cachedUniqueName index="3112" name="[Range].[Date Created Conversion].&amp;[2016-02-08T17:09:20]"/>
            <x15:cachedUniqueName index="3113" name="[Range].[Date Created Conversion].&amp;[2016-02-08T23:59:23]"/>
            <x15:cachedUniqueName index="3114" name="[Range].[Date Created Conversion].&amp;[2016-02-09T00:35:00]"/>
            <x15:cachedUniqueName index="3115" name="[Range].[Date Created Conversion].&amp;[2016-02-09T00:57:56]"/>
            <x15:cachedUniqueName index="3116" name="[Range].[Date Created Conversion].&amp;[2016-02-09T05:48:07]"/>
            <x15:cachedUniqueName index="3117" name="[Range].[Date Created Conversion].&amp;[2016-02-09T13:42:39]"/>
            <x15:cachedUniqueName index="3118" name="[Range].[Date Created Conversion].&amp;[2016-02-09T18:37:33]"/>
            <x15:cachedUniqueName index="3119" name="[Range].[Date Created Conversion].&amp;[2016-02-10T00:24:46]"/>
            <x15:cachedUniqueName index="3120" name="[Range].[Date Created Conversion].&amp;[2016-02-10T18:34:47]"/>
            <x15:cachedUniqueName index="3121" name="[Range].[Date Created Conversion].&amp;[2016-02-10T22:20:43]"/>
            <x15:cachedUniqueName index="3122" name="[Range].[Date Created Conversion].&amp;[2016-02-10T23:34:05]"/>
            <x15:cachedUniqueName index="3123" name="[Range].[Date Created Conversion].&amp;[2016-02-11T19:52:44]"/>
            <x15:cachedUniqueName index="3124" name="[Range].[Date Created Conversion].&amp;[2016-02-11T22:36:54]"/>
            <x15:cachedUniqueName index="3125" name="[Range].[Date Created Conversion].&amp;[2016-02-11T22:37:55]"/>
            <x15:cachedUniqueName index="3126" name="[Range].[Date Created Conversion].&amp;[2016-02-12T07:38:53]"/>
            <x15:cachedUniqueName index="3127" name="[Range].[Date Created Conversion].&amp;[2016-02-12T22:25:16]"/>
            <x15:cachedUniqueName index="3128" name="[Range].[Date Created Conversion].&amp;[2016-02-13T10:24:43]"/>
            <x15:cachedUniqueName index="3129" name="[Range].[Date Created Conversion].&amp;[2016-02-13T15:35:29]"/>
            <x15:cachedUniqueName index="3130" name="[Range].[Date Created Conversion].&amp;[2016-02-13T16:06:15]"/>
            <x15:cachedUniqueName index="3131" name="[Range].[Date Created Conversion].&amp;[2016-02-14T05:39:40]"/>
            <x15:cachedUniqueName index="3132" name="[Range].[Date Created Conversion].&amp;[2016-02-14T10:38:23]"/>
            <x15:cachedUniqueName index="3133" name="[Range].[Date Created Conversion].&amp;[2016-02-15T04:02:44]"/>
            <x15:cachedUniqueName index="3134" name="[Range].[Date Created Conversion].&amp;[2016-02-15T06:04:57]"/>
            <x15:cachedUniqueName index="3135" name="[Range].[Date Created Conversion].&amp;[2016-02-15T09:33:10]"/>
            <x15:cachedUniqueName index="3136" name="[Range].[Date Created Conversion].&amp;[2016-02-15T19:16:33]"/>
            <x15:cachedUniqueName index="3137" name="[Range].[Date Created Conversion].&amp;[2016-02-15T21:12:08]"/>
            <x15:cachedUniqueName index="3138" name="[Range].[Date Created Conversion].&amp;[2016-02-16T09:46:16]"/>
            <x15:cachedUniqueName index="3139" name="[Range].[Date Created Conversion].&amp;[2016-02-16T16:35:59]"/>
            <x15:cachedUniqueName index="3140" name="[Range].[Date Created Conversion].&amp;[2016-02-16T18:25:49]"/>
            <x15:cachedUniqueName index="3141" name="[Range].[Date Created Conversion].&amp;[2016-02-16T21:08:40]"/>
            <x15:cachedUniqueName index="3142" name="[Range].[Date Created Conversion].&amp;[2016-02-17T14:03:10]"/>
            <x15:cachedUniqueName index="3143" name="[Range].[Date Created Conversion].&amp;[2016-02-17T15:00:04]"/>
            <x15:cachedUniqueName index="3144" name="[Range].[Date Created Conversion].&amp;[2016-02-17T16:13:16]"/>
            <x15:cachedUniqueName index="3145" name="[Range].[Date Created Conversion].&amp;[2016-02-17T19:18:39]"/>
            <x15:cachedUniqueName index="3146" name="[Range].[Date Created Conversion].&amp;[2016-02-17T19:38:02]"/>
            <x15:cachedUniqueName index="3147" name="[Range].[Date Created Conversion].&amp;[2016-02-18T00:44:54]"/>
            <x15:cachedUniqueName index="3148" name="[Range].[Date Created Conversion].&amp;[2016-02-18T05:33:43]"/>
            <x15:cachedUniqueName index="3149" name="[Range].[Date Created Conversion].&amp;[2016-02-18T10:13:25]"/>
            <x15:cachedUniqueName index="3150" name="[Range].[Date Created Conversion].&amp;[2016-02-19T05:54:29]"/>
            <x15:cachedUniqueName index="3151" name="[Range].[Date Created Conversion].&amp;[2016-02-19T14:29:20]"/>
            <x15:cachedUniqueName index="3152" name="[Range].[Date Created Conversion].&amp;[2016-02-19T22:03:58]"/>
            <x15:cachedUniqueName index="3153" name="[Range].[Date Created Conversion].&amp;[2016-02-20T00:27:30]"/>
            <x15:cachedUniqueName index="3154" name="[Range].[Date Created Conversion].&amp;[2016-02-20T03:22:00]"/>
            <x15:cachedUniqueName index="3155" name="[Range].[Date Created Conversion].&amp;[2016-02-20T17:59:28]"/>
            <x15:cachedUniqueName index="3156" name="[Range].[Date Created Conversion].&amp;[2016-02-21T03:23:43]"/>
            <x15:cachedUniqueName index="3157" name="[Range].[Date Created Conversion].&amp;[2016-02-22T02:34:16]"/>
            <x15:cachedUniqueName index="3158" name="[Range].[Date Created Conversion].&amp;[2016-02-22T06:06:14]"/>
            <x15:cachedUniqueName index="3159" name="[Range].[Date Created Conversion].&amp;[2016-02-22T12:52:07]"/>
            <x15:cachedUniqueName index="3160" name="[Range].[Date Created Conversion].&amp;[2016-02-22T23:27:29]"/>
            <x15:cachedUniqueName index="3161" name="[Range].[Date Created Conversion].&amp;[2016-02-23T01:12:53]"/>
            <x15:cachedUniqueName index="3162" name="[Range].[Date Created Conversion].&amp;[2016-02-23T09:11:38]"/>
            <x15:cachedUniqueName index="3163" name="[Range].[Date Created Conversion].&amp;[2016-02-23T13:01:02]"/>
            <x15:cachedUniqueName index="3164" name="[Range].[Date Created Conversion].&amp;[2016-02-23T14:27:36]"/>
            <x15:cachedUniqueName index="3165" name="[Range].[Date Created Conversion].&amp;[2016-02-23T17:01:04]"/>
            <x15:cachedUniqueName index="3166" name="[Range].[Date Created Conversion].&amp;[2016-02-23T23:39:13]"/>
            <x15:cachedUniqueName index="3167" name="[Range].[Date Created Conversion].&amp;[2016-02-24T03:53:08]"/>
            <x15:cachedUniqueName index="3168" name="[Range].[Date Created Conversion].&amp;[2016-02-24T17:59:16]"/>
            <x15:cachedUniqueName index="3169" name="[Range].[Date Created Conversion].&amp;[2016-02-25T13:50:44]"/>
            <x15:cachedUniqueName index="3170" name="[Range].[Date Created Conversion].&amp;[2016-02-25T17:32:10]"/>
            <x15:cachedUniqueName index="3171" name="[Range].[Date Created Conversion].&amp;[2016-02-25T17:39:00]"/>
            <x15:cachedUniqueName index="3172" name="[Range].[Date Created Conversion].&amp;[2016-02-25T18:11:30]"/>
            <x15:cachedUniqueName index="3173" name="[Range].[Date Created Conversion].&amp;[2016-02-25T23:03:49]"/>
            <x15:cachedUniqueName index="3174" name="[Range].[Date Created Conversion].&amp;[2016-02-25T23:16:56]"/>
            <x15:cachedUniqueName index="3175" name="[Range].[Date Created Conversion].&amp;[2016-02-26T09:46:56]"/>
            <x15:cachedUniqueName index="3176" name="[Range].[Date Created Conversion].&amp;[2016-02-26T13:01:20]"/>
            <x15:cachedUniqueName index="3177" name="[Range].[Date Created Conversion].&amp;[2016-02-26T22:47:59]"/>
            <x15:cachedUniqueName index="3178" name="[Range].[Date Created Conversion].&amp;[2016-02-27T00:26:02]"/>
            <x15:cachedUniqueName index="3179" name="[Range].[Date Created Conversion].&amp;[2016-02-27T17:18:15]"/>
            <x15:cachedUniqueName index="3180" name="[Range].[Date Created Conversion].&amp;[2016-02-27T23:09:14]"/>
            <x15:cachedUniqueName index="3181" name="[Range].[Date Created Conversion].&amp;[2016-02-29T07:50:25]"/>
            <x15:cachedUniqueName index="3182" name="[Range].[Date Created Conversion].&amp;[2016-02-29T16:41:35]"/>
            <x15:cachedUniqueName index="3183" name="[Range].[Date Created Conversion].&amp;[2016-02-29T20:23:22]"/>
            <x15:cachedUniqueName index="3184" name="[Range].[Date Created Conversion].&amp;[2016-02-29T23:48:05]"/>
            <x15:cachedUniqueName index="3185" name="[Range].[Date Created Conversion].&amp;[2016-03-01T00:58:45]"/>
            <x15:cachedUniqueName index="3186" name="[Range].[Date Created Conversion].&amp;[2016-03-01T10:19:33]"/>
            <x15:cachedUniqueName index="3187" name="[Range].[Date Created Conversion].&amp;[2016-03-01T13:36:20]"/>
            <x15:cachedUniqueName index="3188" name="[Range].[Date Created Conversion].&amp;[2016-03-01T16:51:11]"/>
            <x15:cachedUniqueName index="3189" name="[Range].[Date Created Conversion].&amp;[2016-03-01T17:17:27]"/>
            <x15:cachedUniqueName index="3190" name="[Range].[Date Created Conversion].&amp;[2016-03-01T17:56:25]"/>
            <x15:cachedUniqueName index="3191" name="[Range].[Date Created Conversion].&amp;[2016-03-01T18:17:36]"/>
            <x15:cachedUniqueName index="3192" name="[Range].[Date Created Conversion].&amp;[2016-03-01T20:08:44]"/>
            <x15:cachedUniqueName index="3193" name="[Range].[Date Created Conversion].&amp;[2016-03-02T02:27:39]"/>
            <x15:cachedUniqueName index="3194" name="[Range].[Date Created Conversion].&amp;[2016-03-02T07:14:53]"/>
            <x15:cachedUniqueName index="3195" name="[Range].[Date Created Conversion].&amp;[2016-03-02T12:00:06]"/>
            <x15:cachedUniqueName index="3196" name="[Range].[Date Created Conversion].&amp;[2016-03-03T06:38:28]"/>
            <x15:cachedUniqueName index="3197" name="[Range].[Date Created Conversion].&amp;[2016-03-03T09:06:57]"/>
            <x15:cachedUniqueName index="3198" name="[Range].[Date Created Conversion].&amp;[2016-03-03T16:50:29]"/>
            <x15:cachedUniqueName index="3199" name="[Range].[Date Created Conversion].&amp;[2016-03-04T08:07:48]"/>
            <x15:cachedUniqueName index="3200" name="[Range].[Date Created Conversion].&amp;[2016-03-04T15:36:51]"/>
            <x15:cachedUniqueName index="3201" name="[Range].[Date Created Conversion].&amp;[2016-03-04T16:32:01]"/>
            <x15:cachedUniqueName index="3202" name="[Range].[Date Created Conversion].&amp;[2016-03-04T17:25:41]"/>
            <x15:cachedUniqueName index="3203" name="[Range].[Date Created Conversion].&amp;[2016-03-04T17:41:56]"/>
            <x15:cachedUniqueName index="3204" name="[Range].[Date Created Conversion].&amp;[2016-03-04T18:17:07]"/>
            <x15:cachedUniqueName index="3205" name="[Range].[Date Created Conversion].&amp;[2016-03-04T19:49:02]"/>
            <x15:cachedUniqueName index="3206" name="[Range].[Date Created Conversion].&amp;[2016-03-06T20:58:52]"/>
            <x15:cachedUniqueName index="3207" name="[Range].[Date Created Conversion].&amp;[2016-03-06T22:36:36]"/>
            <x15:cachedUniqueName index="3208" name="[Range].[Date Created Conversion].&amp;[2016-03-07T05:04:51]"/>
            <x15:cachedUniqueName index="3209" name="[Range].[Date Created Conversion].&amp;[2016-03-07T12:13:07]"/>
            <x15:cachedUniqueName index="3210" name="[Range].[Date Created Conversion].&amp;[2016-03-08T02:16:04]"/>
            <x15:cachedUniqueName index="3211" name="[Range].[Date Created Conversion].&amp;[2016-03-08T09:34:06]"/>
            <x15:cachedUniqueName index="3212" name="[Range].[Date Created Conversion].&amp;[2016-03-08T15:16:31]"/>
            <x15:cachedUniqueName index="3213" name="[Range].[Date Created Conversion].&amp;[2016-03-08T15:29:18]"/>
            <x15:cachedUniqueName index="3214" name="[Range].[Date Created Conversion].&amp;[2016-03-08T22:11:59]"/>
            <x15:cachedUniqueName index="3215" name="[Range].[Date Created Conversion].&amp;[2016-03-09T12:56:16]"/>
            <x15:cachedUniqueName index="3216" name="[Range].[Date Created Conversion].&amp;[2016-03-09T16:00:35]"/>
            <x15:cachedUniqueName index="3217" name="[Range].[Date Created Conversion].&amp;[2016-03-09T18:41:57]"/>
            <x15:cachedUniqueName index="3218" name="[Range].[Date Created Conversion].&amp;[2016-03-09T19:31:22]"/>
            <x15:cachedUniqueName index="3219" name="[Range].[Date Created Conversion].&amp;[2016-03-09T19:52:01]"/>
            <x15:cachedUniqueName index="3220" name="[Range].[Date Created Conversion].&amp;[2016-03-09T23:04:14]"/>
            <x15:cachedUniqueName index="3221" name="[Range].[Date Created Conversion].&amp;[2016-03-10T16:51:20]"/>
            <x15:cachedUniqueName index="3222" name="[Range].[Date Created Conversion].&amp;[2016-03-11T08:54:24]"/>
            <x15:cachedUniqueName index="3223" name="[Range].[Date Created Conversion].&amp;[2016-03-11T09:59:46]"/>
            <x15:cachedUniqueName index="3224" name="[Range].[Date Created Conversion].&amp;[2016-03-11T15:36:29]"/>
            <x15:cachedUniqueName index="3225" name="[Range].[Date Created Conversion].&amp;[2016-03-11T19:41:12]"/>
            <x15:cachedUniqueName index="3226" name="[Range].[Date Created Conversion].&amp;[2016-03-13T14:57:37]"/>
            <x15:cachedUniqueName index="3227" name="[Range].[Date Created Conversion].&amp;[2016-03-14T00:02:57]"/>
            <x15:cachedUniqueName index="3228" name="[Range].[Date Created Conversion].&amp;[2016-03-14T19:15:24]"/>
            <x15:cachedUniqueName index="3229" name="[Range].[Date Created Conversion].&amp;[2016-03-14T23:44:14]"/>
            <x15:cachedUniqueName index="3230" name="[Range].[Date Created Conversion].&amp;[2016-03-15T06:26:04]"/>
            <x15:cachedUniqueName index="3231" name="[Range].[Date Created Conversion].&amp;[2016-03-15T14:00:50]"/>
            <x15:cachedUniqueName index="3232" name="[Range].[Date Created Conversion].&amp;[2016-03-15T21:03:57]"/>
            <x15:cachedUniqueName index="3233" name="[Range].[Date Created Conversion].&amp;[2016-03-16T04:39:48]"/>
            <x15:cachedUniqueName index="3234" name="[Range].[Date Created Conversion].&amp;[2016-03-16T14:21:19]"/>
            <x15:cachedUniqueName index="3235" name="[Range].[Date Created Conversion].&amp;[2016-03-16T17:06:22]"/>
            <x15:cachedUniqueName index="3236" name="[Range].[Date Created Conversion].&amp;[2016-03-16T19:45:12]"/>
            <x15:cachedUniqueName index="3237" name="[Range].[Date Created Conversion].&amp;[2016-03-16T20:48:27]"/>
            <x15:cachedUniqueName index="3238" name="[Range].[Date Created Conversion].&amp;[2016-03-17T01:27:24]"/>
            <x15:cachedUniqueName index="3239" name="[Range].[Date Created Conversion].&amp;[2016-03-17T18:43:26]"/>
            <x15:cachedUniqueName index="3240" name="[Range].[Date Created Conversion].&amp;[2016-03-17T20:17:35]"/>
            <x15:cachedUniqueName index="3241" name="[Range].[Date Created Conversion].&amp;[2016-03-17T22:39:07]"/>
            <x15:cachedUniqueName index="3242" name="[Range].[Date Created Conversion].&amp;[2016-03-18T02:29:04]"/>
            <x15:cachedUniqueName index="3243" name="[Range].[Date Created Conversion].&amp;[2016-03-18T20:43:31]"/>
            <x15:cachedUniqueName index="3244" name="[Range].[Date Created Conversion].&amp;[2016-03-18T21:27:59]"/>
            <x15:cachedUniqueName index="3245" name="[Range].[Date Created Conversion].&amp;[2016-03-18T21:31:12]"/>
            <x15:cachedUniqueName index="3246" name="[Range].[Date Created Conversion].&amp;[2016-03-18T21:31:30]"/>
            <x15:cachedUniqueName index="3247" name="[Range].[Date Created Conversion].&amp;[2016-03-19T19:43:05]"/>
            <x15:cachedUniqueName index="3248" name="[Range].[Date Created Conversion].&amp;[2016-03-20T08:12:01]"/>
            <x15:cachedUniqueName index="3249" name="[Range].[Date Created Conversion].&amp;[2016-03-21T14:08:22]"/>
            <x15:cachedUniqueName index="3250" name="[Range].[Date Created Conversion].&amp;[2016-03-21T21:11:16]"/>
            <x15:cachedUniqueName index="3251" name="[Range].[Date Created Conversion].&amp;[2016-03-22T02:18:02]"/>
            <x15:cachedUniqueName index="3252" name="[Range].[Date Created Conversion].&amp;[2016-03-22T11:55:25]"/>
            <x15:cachedUniqueName index="3253" name="[Range].[Date Created Conversion].&amp;[2016-03-22T16:45:46]"/>
            <x15:cachedUniqueName index="3254" name="[Range].[Date Created Conversion].&amp;[2016-03-22T20:48:26]"/>
            <x15:cachedUniqueName index="3255" name="[Range].[Date Created Conversion].&amp;[2016-03-23T06:32:52]"/>
            <x15:cachedUniqueName index="3256" name="[Range].[Date Created Conversion].&amp;[2016-03-23T13:55:11]"/>
            <x15:cachedUniqueName index="3257" name="[Range].[Date Created Conversion].&amp;[2016-03-23T16:00:09]"/>
            <x15:cachedUniqueName index="3258" name="[Range].[Date Created Conversion].&amp;[2016-03-23T18:45:50]"/>
            <x15:cachedUniqueName index="3259" name="[Range].[Date Created Conversion].&amp;[2016-03-23T19:34:33]"/>
            <x15:cachedUniqueName index="3260" name="[Range].[Date Created Conversion].&amp;[2016-03-23T19:49:04]"/>
            <x15:cachedUniqueName index="3261" name="[Range].[Date Created Conversion].&amp;[2016-03-23T19:51:57]"/>
            <x15:cachedUniqueName index="3262" name="[Range].[Date Created Conversion].&amp;[2016-03-23T21:02:45]"/>
            <x15:cachedUniqueName index="3263" name="[Range].[Date Created Conversion].&amp;[2016-03-23T21:59:44]"/>
            <x15:cachedUniqueName index="3264" name="[Range].[Date Created Conversion].&amp;[2016-03-24T10:16:40]"/>
            <x15:cachedUniqueName index="3265" name="[Range].[Date Created Conversion].&amp;[2016-03-24T11:56:04]"/>
            <x15:cachedUniqueName index="3266" name="[Range].[Date Created Conversion].&amp;[2016-03-24T19:21:05]"/>
            <x15:cachedUniqueName index="3267" name="[Range].[Date Created Conversion].&amp;[2016-03-24T19:40:21]"/>
            <x15:cachedUniqueName index="3268" name="[Range].[Date Created Conversion].&amp;[2016-03-25T20:05:04]"/>
            <x15:cachedUniqueName index="3269" name="[Range].[Date Created Conversion].&amp;[2016-03-28T14:58:27]"/>
            <x15:cachedUniqueName index="3270" name="[Range].[Date Created Conversion].&amp;[2016-03-28T20:54:59]"/>
            <x15:cachedUniqueName index="3271" name="[Range].[Date Created Conversion].&amp;[2016-03-28T22:22:07]"/>
            <x15:cachedUniqueName index="3272" name="[Range].[Date Created Conversion].&amp;[2016-03-29T03:03:08]"/>
            <x15:cachedUniqueName index="3273" name="[Range].[Date Created Conversion].&amp;[2016-03-29T15:24:05]"/>
            <x15:cachedUniqueName index="3274" name="[Range].[Date Created Conversion].&amp;[2016-03-29T16:20:32]"/>
            <x15:cachedUniqueName index="3275" name="[Range].[Date Created Conversion].&amp;[2016-03-30T03:48:24]"/>
            <x15:cachedUniqueName index="3276" name="[Range].[Date Created Conversion].&amp;[2016-03-30T16:39:10]"/>
            <x15:cachedUniqueName index="3277" name="[Range].[Date Created Conversion].&amp;[2016-03-30T18:44:25]"/>
            <x15:cachedUniqueName index="3278" name="[Range].[Date Created Conversion].&amp;[2016-03-31T07:41:41]"/>
            <x15:cachedUniqueName index="3279" name="[Range].[Date Created Conversion].&amp;[2016-03-31T08:02:51]"/>
            <x15:cachedUniqueName index="3280" name="[Range].[Date Created Conversion].&amp;[2016-03-31T08:59:00]"/>
            <x15:cachedUniqueName index="3281" name="[Range].[Date Created Conversion].&amp;[2016-03-31T13:46:00]"/>
            <x15:cachedUniqueName index="3282" name="[Range].[Date Created Conversion].&amp;[2016-03-31T14:39:09]"/>
            <x15:cachedUniqueName index="3283" name="[Range].[Date Created Conversion].&amp;[2016-03-31T17:36:17]"/>
            <x15:cachedUniqueName index="3284" name="[Range].[Date Created Conversion].&amp;[2016-03-31T17:48:07]"/>
            <x15:cachedUniqueName index="3285" name="[Range].[Date Created Conversion].&amp;[2016-03-31T22:36:48]"/>
            <x15:cachedUniqueName index="3286" name="[Range].[Date Created Conversion].&amp;[2016-03-31T23:33:58]"/>
            <x15:cachedUniqueName index="3287" name="[Range].[Date Created Conversion].&amp;[2016-04-01T10:44:38]"/>
            <x15:cachedUniqueName index="3288" name="[Range].[Date Created Conversion].&amp;[2016-04-01T14:18:38]"/>
            <x15:cachedUniqueName index="3289" name="[Range].[Date Created Conversion].&amp;[2016-04-01T15:03:37]"/>
            <x15:cachedUniqueName index="3290" name="[Range].[Date Created Conversion].&amp;[2016-04-01T16:33:14]"/>
            <x15:cachedUniqueName index="3291" name="[Range].[Date Created Conversion].&amp;[2016-04-01T17:55:58]"/>
            <x15:cachedUniqueName index="3292" name="[Range].[Date Created Conversion].&amp;[2016-04-01T21:14:36]"/>
            <x15:cachedUniqueName index="3293" name="[Range].[Date Created Conversion].&amp;[2016-04-02T03:22:51]"/>
            <x15:cachedUniqueName index="3294" name="[Range].[Date Created Conversion].&amp;[2016-04-02T21:26:38]"/>
            <x15:cachedUniqueName index="3295" name="[Range].[Date Created Conversion].&amp;[2016-04-03T19:31:57]"/>
            <x15:cachedUniqueName index="3296" name="[Range].[Date Created Conversion].&amp;[2016-04-03T20:48:00]"/>
            <x15:cachedUniqueName index="3297" name="[Range].[Date Created Conversion].&amp;[2016-04-04T23:00:50]"/>
            <x15:cachedUniqueName index="3298" name="[Range].[Date Created Conversion].&amp;[2016-04-05T03:04:53]"/>
            <x15:cachedUniqueName index="3299" name="[Range].[Date Created Conversion].&amp;[2016-04-05T04:02:40]"/>
            <x15:cachedUniqueName index="3300" name="[Range].[Date Created Conversion].&amp;[2016-04-05T11:47:40]"/>
            <x15:cachedUniqueName index="3301" name="[Range].[Date Created Conversion].&amp;[2016-04-05T13:01:47]"/>
            <x15:cachedUniqueName index="3302" name="[Range].[Date Created Conversion].&amp;[2016-04-05T14:19:05]"/>
            <x15:cachedUniqueName index="3303" name="[Range].[Date Created Conversion].&amp;[2016-04-06T07:17:21]"/>
            <x15:cachedUniqueName index="3304" name="[Range].[Date Created Conversion].&amp;[2016-04-06T13:24:40]"/>
            <x15:cachedUniqueName index="3305" name="[Range].[Date Created Conversion].&amp;[2016-04-06T14:35:58]"/>
            <x15:cachedUniqueName index="3306" name="[Range].[Date Created Conversion].&amp;[2016-04-06T19:49:42]"/>
            <x15:cachedUniqueName index="3307" name="[Range].[Date Created Conversion].&amp;[2016-04-06T20:36:48]"/>
            <x15:cachedUniqueName index="3308" name="[Range].[Date Created Conversion].&amp;[2016-04-07T03:27:36]"/>
            <x15:cachedUniqueName index="3309" name="[Range].[Date Created Conversion].&amp;[2016-04-07T13:09:54]"/>
            <x15:cachedUniqueName index="3310" name="[Range].[Date Created Conversion].&amp;[2016-04-07T13:57:12]"/>
            <x15:cachedUniqueName index="3311" name="[Range].[Date Created Conversion].&amp;[2016-04-07T18:55:00]"/>
            <x15:cachedUniqueName index="3312" name="[Range].[Date Created Conversion].&amp;[2016-04-07T22:50:51]"/>
            <x15:cachedUniqueName index="3313" name="[Range].[Date Created Conversion].&amp;[2016-04-08T08:59:26]"/>
            <x15:cachedUniqueName index="3314" name="[Range].[Date Created Conversion].&amp;[2016-04-08T20:12:07]"/>
            <x15:cachedUniqueName index="3315" name="[Range].[Date Created Conversion].&amp;[2016-04-08T22:40:12]"/>
            <x15:cachedUniqueName index="3316" name="[Range].[Date Created Conversion].&amp;[2016-04-09T16:25:10]"/>
            <x15:cachedUniqueName index="3317" name="[Range].[Date Created Conversion].&amp;[2016-04-09T20:59:52]"/>
            <x15:cachedUniqueName index="3318" name="[Range].[Date Created Conversion].&amp;[2016-04-09T22:49:51]"/>
            <x15:cachedUniqueName index="3319" name="[Range].[Date Created Conversion].&amp;[2016-04-11T01:15:06]"/>
            <x15:cachedUniqueName index="3320" name="[Range].[Date Created Conversion].&amp;[2016-04-12T10:47:14]"/>
            <x15:cachedUniqueName index="3321" name="[Range].[Date Created Conversion].&amp;[2016-04-12T17:35:01]"/>
            <x15:cachedUniqueName index="3322" name="[Range].[Date Created Conversion].&amp;[2016-04-13T00:10:08]"/>
            <x15:cachedUniqueName index="3323" name="[Range].[Date Created Conversion].&amp;[2016-04-13T13:40:48]"/>
            <x15:cachedUniqueName index="3324" name="[Range].[Date Created Conversion].&amp;[2016-04-13T14:30:09]"/>
            <x15:cachedUniqueName index="3325" name="[Range].[Date Created Conversion].&amp;[2016-04-13T19:04:23]"/>
            <x15:cachedUniqueName index="3326" name="[Range].[Date Created Conversion].&amp;[2016-04-14T15:18:28]"/>
            <x15:cachedUniqueName index="3327" name="[Range].[Date Created Conversion].&amp;[2016-04-14T20:45:21]"/>
            <x15:cachedUniqueName index="3328" name="[Range].[Date Created Conversion].&amp;[2016-04-15T01:22:19]"/>
            <x15:cachedUniqueName index="3329" name="[Range].[Date Created Conversion].&amp;[2016-04-15T20:21:13]"/>
            <x15:cachedUniqueName index="3330" name="[Range].[Date Created Conversion].&amp;[2016-04-17T17:30:53]"/>
            <x15:cachedUniqueName index="3331" name="[Range].[Date Created Conversion].&amp;[2016-04-19T00:56:28]"/>
            <x15:cachedUniqueName index="3332" name="[Range].[Date Created Conversion].&amp;[2016-04-19T05:19:50]"/>
            <x15:cachedUniqueName index="3333" name="[Range].[Date Created Conversion].&amp;[2016-04-19T07:38:40]"/>
            <x15:cachedUniqueName index="3334" name="[Range].[Date Created Conversion].&amp;[2016-04-19T10:22:30]"/>
            <x15:cachedUniqueName index="3335" name="[Range].[Date Created Conversion].&amp;[2016-04-19T11:10:48]"/>
            <x15:cachedUniqueName index="3336" name="[Range].[Date Created Conversion].&amp;[2016-04-19T13:35:36]"/>
            <x15:cachedUniqueName index="3337" name="[Range].[Date Created Conversion].&amp;[2016-04-19T15:02:42]"/>
            <x15:cachedUniqueName index="3338" name="[Range].[Date Created Conversion].&amp;[2016-04-20T01:53:21]"/>
            <x15:cachedUniqueName index="3339" name="[Range].[Date Created Conversion].&amp;[2016-04-20T11:31:00]"/>
            <x15:cachedUniqueName index="3340" name="[Range].[Date Created Conversion].&amp;[2016-04-20T15:41:12]"/>
            <x15:cachedUniqueName index="3341" name="[Range].[Date Created Conversion].&amp;[2016-04-20T19:12:56]"/>
            <x15:cachedUniqueName index="3342" name="[Range].[Date Created Conversion].&amp;[2016-04-21T09:02:18]"/>
            <x15:cachedUniqueName index="3343" name="[Range].[Date Created Conversion].&amp;[2016-04-22T01:09:10]"/>
            <x15:cachedUniqueName index="3344" name="[Range].[Date Created Conversion].&amp;[2016-04-22T10:26:05]"/>
            <x15:cachedUniqueName index="3345" name="[Range].[Date Created Conversion].&amp;[2016-04-22T14:59:34]"/>
            <x15:cachedUniqueName index="3346" name="[Range].[Date Created Conversion].&amp;[2016-04-23T00:22:36]"/>
            <x15:cachedUniqueName index="3347" name="[Range].[Date Created Conversion].&amp;[2016-04-23T16:12:18]"/>
            <x15:cachedUniqueName index="3348" name="[Range].[Date Created Conversion].&amp;[2016-04-23T19:08:15]"/>
            <x15:cachedUniqueName index="3349" name="[Range].[Date Created Conversion].&amp;[2016-04-24T13:14:14]"/>
            <x15:cachedUniqueName index="3350" name="[Range].[Date Created Conversion].&amp;[2016-04-24T19:53:51]"/>
            <x15:cachedUniqueName index="3351" name="[Range].[Date Created Conversion].&amp;[2016-04-25T15:29:18]"/>
            <x15:cachedUniqueName index="3352" name="[Range].[Date Created Conversion].&amp;[2016-04-25T17:23:40]"/>
            <x15:cachedUniqueName index="3353" name="[Range].[Date Created Conversion].&amp;[2016-04-25T18:06:31]"/>
            <x15:cachedUniqueName index="3354" name="[Range].[Date Created Conversion].&amp;[2016-04-26T17:57:43]"/>
            <x15:cachedUniqueName index="3355" name="[Range].[Date Created Conversion].&amp;[2016-04-27T00:54:35]"/>
            <x15:cachedUniqueName index="3356" name="[Range].[Date Created Conversion].&amp;[2016-04-27T15:02:53]"/>
            <x15:cachedUniqueName index="3357" name="[Range].[Date Created Conversion].&amp;[2016-04-27T19:49:05]"/>
            <x15:cachedUniqueName index="3358" name="[Range].[Date Created Conversion].&amp;[2016-04-28T20:22:15]"/>
            <x15:cachedUniqueName index="3359" name="[Range].[Date Created Conversion].&amp;[2016-04-29T02:23:33]"/>
            <x15:cachedUniqueName index="3360" name="[Range].[Date Created Conversion].&amp;[2016-04-29T14:52:07]"/>
            <x15:cachedUniqueName index="3361" name="[Range].[Date Created Conversion].&amp;[2016-04-29T16:43:05]"/>
            <x15:cachedUniqueName index="3362" name="[Range].[Date Created Conversion].&amp;[2016-04-29T18:32:09]"/>
            <x15:cachedUniqueName index="3363" name="[Range].[Date Created Conversion].&amp;[2016-04-30T03:12:47]"/>
            <x15:cachedUniqueName index="3364" name="[Range].[Date Created Conversion].&amp;[2016-05-01T18:45:06]"/>
            <x15:cachedUniqueName index="3365" name="[Range].[Date Created Conversion].&amp;[2016-05-01T19:23:04]"/>
            <x15:cachedUniqueName index="3366" name="[Range].[Date Created Conversion].&amp;[2016-05-01T22:08:57]"/>
            <x15:cachedUniqueName index="3367" name="[Range].[Date Created Conversion].&amp;[2016-05-02T17:12:49]"/>
            <x15:cachedUniqueName index="3368" name="[Range].[Date Created Conversion].&amp;[2016-05-02T17:42:30]"/>
            <x15:cachedUniqueName index="3369" name="[Range].[Date Created Conversion].&amp;[2016-05-02T23:38:29]"/>
            <x15:cachedUniqueName index="3370" name="[Range].[Date Created Conversion].&amp;[2016-05-03T04:01:31]"/>
            <x15:cachedUniqueName index="3371" name="[Range].[Date Created Conversion].&amp;[2016-05-03T05:15:42]"/>
            <x15:cachedUniqueName index="3372" name="[Range].[Date Created Conversion].&amp;[2016-05-03T13:07:28]"/>
            <x15:cachedUniqueName index="3373" name="[Range].[Date Created Conversion].&amp;[2016-05-03T14:19:42]"/>
            <x15:cachedUniqueName index="3374" name="[Range].[Date Created Conversion].&amp;[2016-05-03T14:25:10]"/>
            <x15:cachedUniqueName index="3375" name="[Range].[Date Created Conversion].&amp;[2016-05-03T20:34:12]"/>
            <x15:cachedUniqueName index="3376" name="[Range].[Date Created Conversion].&amp;[2016-05-04T01:28:59]"/>
            <x15:cachedUniqueName index="3377" name="[Range].[Date Created Conversion].&amp;[2016-05-04T11:19:12]"/>
            <x15:cachedUniqueName index="3378" name="[Range].[Date Created Conversion].&amp;[2016-05-04T13:31:22]"/>
            <x15:cachedUniqueName index="3379" name="[Range].[Date Created Conversion].&amp;[2016-05-04T16:24:26]"/>
            <x15:cachedUniqueName index="3380" name="[Range].[Date Created Conversion].&amp;[2016-05-05T10:25:18]"/>
            <x15:cachedUniqueName index="3381" name="[Range].[Date Created Conversion].&amp;[2016-05-05T17:19:57]"/>
            <x15:cachedUniqueName index="3382" name="[Range].[Date Created Conversion].&amp;[2016-05-05T20:55:18]"/>
            <x15:cachedUniqueName index="3383" name="[Range].[Date Created Conversion].&amp;[2016-05-05T22:57:33]"/>
            <x15:cachedUniqueName index="3384" name="[Range].[Date Created Conversion].&amp;[2016-05-05T23:49:38]"/>
            <x15:cachedUniqueName index="3385" name="[Range].[Date Created Conversion].&amp;[2016-05-06T06:21:33]"/>
            <x15:cachedUniqueName index="3386" name="[Range].[Date Created Conversion].&amp;[2016-05-06T10:43:47]"/>
            <x15:cachedUniqueName index="3387" name="[Range].[Date Created Conversion].&amp;[2016-05-06T12:42:12]"/>
            <x15:cachedUniqueName index="3388" name="[Range].[Date Created Conversion].&amp;[2016-05-06T13:58:34]"/>
            <x15:cachedUniqueName index="3389" name="[Range].[Date Created Conversion].&amp;[2016-05-06T23:15:16]"/>
            <x15:cachedUniqueName index="3390" name="[Range].[Date Created Conversion].&amp;[2016-05-06T23:33:30]"/>
            <x15:cachedUniqueName index="3391" name="[Range].[Date Created Conversion].&amp;[2016-05-07T01:41:55]"/>
            <x15:cachedUniqueName index="3392" name="[Range].[Date Created Conversion].&amp;[2016-05-07T06:37:01]"/>
            <x15:cachedUniqueName index="3393" name="[Range].[Date Created Conversion].&amp;[2016-05-08T00:12:05]"/>
            <x15:cachedUniqueName index="3394" name="[Range].[Date Created Conversion].&amp;[2016-05-08T08:11:13]"/>
            <x15:cachedUniqueName index="3395" name="[Range].[Date Created Conversion].&amp;[2016-05-08T21:35:08]"/>
            <x15:cachedUniqueName index="3396" name="[Range].[Date Created Conversion].&amp;[2016-05-09T00:57:04]"/>
            <x15:cachedUniqueName index="3397" name="[Range].[Date Created Conversion].&amp;[2016-05-09T15:06:59]"/>
            <x15:cachedUniqueName index="3398" name="[Range].[Date Created Conversion].&amp;[2016-05-09T17:33:39]"/>
            <x15:cachedUniqueName index="3399" name="[Range].[Date Created Conversion].&amp;[2016-05-09T20:13:52]"/>
            <x15:cachedUniqueName index="3400" name="[Range].[Date Created Conversion].&amp;[2016-05-09T23:03:34]"/>
            <x15:cachedUniqueName index="3401" name="[Range].[Date Created Conversion].&amp;[2016-05-10T00:59:50]"/>
            <x15:cachedUniqueName index="3402" name="[Range].[Date Created Conversion].&amp;[2016-05-12T06:01:07]"/>
            <x15:cachedUniqueName index="3403" name="[Range].[Date Created Conversion].&amp;[2016-05-12T13:39:32]"/>
            <x15:cachedUniqueName index="3404" name="[Range].[Date Created Conversion].&amp;[2016-05-12T19:22:59]"/>
            <x15:cachedUniqueName index="3405" name="[Range].[Date Created Conversion].&amp;[2016-05-12T20:51:01]"/>
            <x15:cachedUniqueName index="3406" name="[Range].[Date Created Conversion].&amp;[2016-05-12T21:55:49]"/>
            <x15:cachedUniqueName index="3407" name="[Range].[Date Created Conversion].&amp;[2016-05-13T08:29:03]"/>
            <x15:cachedUniqueName index="3408" name="[Range].[Date Created Conversion].&amp;[2016-05-13T12:57:34]"/>
            <x15:cachedUniqueName index="3409" name="[Range].[Date Created Conversion].&amp;[2016-05-13T13:25:38]"/>
            <x15:cachedUniqueName index="3410" name="[Range].[Date Created Conversion].&amp;[2016-05-13T15:57:14]"/>
            <x15:cachedUniqueName index="3411" name="[Range].[Date Created Conversion].&amp;[2016-05-13T17:46:51]"/>
            <x15:cachedUniqueName index="3412" name="[Range].[Date Created Conversion].&amp;[2016-05-14T09:41:35]"/>
            <x15:cachedUniqueName index="3413" name="[Range].[Date Created Conversion].&amp;[2016-05-14T19:14:00]"/>
            <x15:cachedUniqueName index="3414" name="[Range].[Date Created Conversion].&amp;[2016-05-15T17:42:46]"/>
            <x15:cachedUniqueName index="3415" name="[Range].[Date Created Conversion].&amp;[2016-05-15T18:35:15]"/>
            <x15:cachedUniqueName index="3416" name="[Range].[Date Created Conversion].&amp;[2016-05-15T22:28:49]"/>
            <x15:cachedUniqueName index="3417" name="[Range].[Date Created Conversion].&amp;[2016-05-15T22:56:32]"/>
            <x15:cachedUniqueName index="3418" name="[Range].[Date Created Conversion].&amp;[2016-05-16T10:00:28]"/>
            <x15:cachedUniqueName index="3419" name="[Range].[Date Created Conversion].&amp;[2016-05-16T17:01:30]"/>
            <x15:cachedUniqueName index="3420" name="[Range].[Date Created Conversion].&amp;[2016-05-16T17:02:00]"/>
            <x15:cachedUniqueName index="3421" name="[Range].[Date Created Conversion].&amp;[2016-05-16T18:14:59]"/>
            <x15:cachedUniqueName index="3422" name="[Range].[Date Created Conversion].&amp;[2016-05-17T06:21:10]"/>
            <x15:cachedUniqueName index="3423" name="[Range].[Date Created Conversion].&amp;[2016-05-17T07:11:02]"/>
            <x15:cachedUniqueName index="3424" name="[Range].[Date Created Conversion].&amp;[2016-05-17T13:57:14]"/>
            <x15:cachedUniqueName index="3425" name="[Range].[Date Created Conversion].&amp;[2016-05-17T17:02:46]"/>
            <x15:cachedUniqueName index="3426" name="[Range].[Date Created Conversion].&amp;[2016-05-17T20:38:41]"/>
            <x15:cachedUniqueName index="3427" name="[Range].[Date Created Conversion].&amp;[2016-05-18T04:19:09]"/>
            <x15:cachedUniqueName index="3428" name="[Range].[Date Created Conversion].&amp;[2016-05-18T12:59:50]"/>
            <x15:cachedUniqueName index="3429" name="[Range].[Date Created Conversion].&amp;[2016-05-18T16:15:09]"/>
            <x15:cachedUniqueName index="3430" name="[Range].[Date Created Conversion].&amp;[2016-05-19T08:59:20]"/>
            <x15:cachedUniqueName index="3431" name="[Range].[Date Created Conversion].&amp;[2016-05-19T17:23:02]"/>
            <x15:cachedUniqueName index="3432" name="[Range].[Date Created Conversion].&amp;[2016-05-19T19:32:19]"/>
            <x15:cachedUniqueName index="3433" name="[Range].[Date Created Conversion].&amp;[2016-05-20T08:11:57]"/>
            <x15:cachedUniqueName index="3434" name="[Range].[Date Created Conversion].&amp;[2016-05-20T14:30:46]"/>
            <x15:cachedUniqueName index="3435" name="[Range].[Date Created Conversion].&amp;[2016-05-20T19:10:21]"/>
            <x15:cachedUniqueName index="3436" name="[Range].[Date Created Conversion].&amp;[2016-05-20T22:32:01]"/>
            <x15:cachedUniqueName index="3437" name="[Range].[Date Created Conversion].&amp;[2016-05-21T08:41:21]"/>
            <x15:cachedUniqueName index="3438" name="[Range].[Date Created Conversion].&amp;[2016-05-21T16:45:16]"/>
            <x15:cachedUniqueName index="3439" name="[Range].[Date Created Conversion].&amp;[2016-05-21T17:48:24]"/>
            <x15:cachedUniqueName index="3440" name="[Range].[Date Created Conversion].&amp;[2016-05-22T13:59:50]"/>
            <x15:cachedUniqueName index="3441" name="[Range].[Date Created Conversion].&amp;[2016-05-22T15:02:31]"/>
            <x15:cachedUniqueName index="3442" name="[Range].[Date Created Conversion].&amp;[2016-05-22T16:45:26]"/>
            <x15:cachedUniqueName index="3443" name="[Range].[Date Created Conversion].&amp;[2016-05-23T01:05:57]"/>
            <x15:cachedUniqueName index="3444" name="[Range].[Date Created Conversion].&amp;[2016-05-23T02:39:32]"/>
            <x15:cachedUniqueName index="3445" name="[Range].[Date Created Conversion].&amp;[2016-05-23T23:25:54]"/>
            <x15:cachedUniqueName index="3446" name="[Range].[Date Created Conversion].&amp;[2016-05-24T10:25:45]"/>
            <x15:cachedUniqueName index="3447" name="[Range].[Date Created Conversion].&amp;[2016-05-24T16:00:25]"/>
            <x15:cachedUniqueName index="3448" name="[Range].[Date Created Conversion].&amp;[2016-05-24T16:06:23]"/>
            <x15:cachedUniqueName index="3449" name="[Range].[Date Created Conversion].&amp;[2016-05-25T01:29:00]"/>
            <x15:cachedUniqueName index="3450" name="[Range].[Date Created Conversion].&amp;[2016-05-25T01:52:38]"/>
            <x15:cachedUniqueName index="3451" name="[Range].[Date Created Conversion].&amp;[2016-05-25T10:32:46]"/>
            <x15:cachedUniqueName index="3452" name="[Range].[Date Created Conversion].&amp;[2016-05-25T17:13:34]"/>
            <x15:cachedUniqueName index="3453" name="[Range].[Date Created Conversion].&amp;[2016-05-25T17:27:49]"/>
            <x15:cachedUniqueName index="3454" name="[Range].[Date Created Conversion].&amp;[2016-05-25T20:47:41]"/>
            <x15:cachedUniqueName index="3455" name="[Range].[Date Created Conversion].&amp;[2016-05-26T01:07:47]"/>
            <x15:cachedUniqueName index="3456" name="[Range].[Date Created Conversion].&amp;[2016-05-27T00:04:51]"/>
            <x15:cachedUniqueName index="3457" name="[Range].[Date Created Conversion].&amp;[2016-05-29T15:45:23]"/>
            <x15:cachedUniqueName index="3458" name="[Range].[Date Created Conversion].&amp;[2016-05-30T05:39:06]"/>
            <x15:cachedUniqueName index="3459" name="[Range].[Date Created Conversion].&amp;[2016-05-30T20:20:14]"/>
            <x15:cachedUniqueName index="3460" name="[Range].[Date Created Conversion].&amp;[2016-05-31T00:14:56]"/>
            <x15:cachedUniqueName index="3461" name="[Range].[Date Created Conversion].&amp;[2016-05-31T06:59:46]"/>
            <x15:cachedUniqueName index="3462" name="[Range].[Date Created Conversion].&amp;[2016-05-31T15:42:14]"/>
            <x15:cachedUniqueName index="3463" name="[Range].[Date Created Conversion].&amp;[2016-06-01T06:38:29]"/>
            <x15:cachedUniqueName index="3464" name="[Range].[Date Created Conversion].&amp;[2016-06-01T08:20:51]"/>
            <x15:cachedUniqueName index="3465" name="[Range].[Date Created Conversion].&amp;[2016-06-01T18:57:19]"/>
            <x15:cachedUniqueName index="3466" name="[Range].[Date Created Conversion].&amp;[2016-06-01T21:07:33]"/>
            <x15:cachedUniqueName index="3467" name="[Range].[Date Created Conversion].&amp;[2016-06-02T00:36:20]"/>
            <x15:cachedUniqueName index="3468" name="[Range].[Date Created Conversion].&amp;[2016-06-02T05:58:09]"/>
            <x15:cachedUniqueName index="3469" name="[Range].[Date Created Conversion].&amp;[2016-06-02T07:59:58]"/>
            <x15:cachedUniqueName index="3470" name="[Range].[Date Created Conversion].&amp;[2016-06-02T17:44:28]"/>
            <x15:cachedUniqueName index="3471" name="[Range].[Date Created Conversion].&amp;[2016-06-03T02:31:52]"/>
            <x15:cachedUniqueName index="3472" name="[Range].[Date Created Conversion].&amp;[2016-06-03T07:38:56]"/>
            <x15:cachedUniqueName index="3473" name="[Range].[Date Created Conversion].&amp;[2016-06-03T08:47:46]"/>
            <x15:cachedUniqueName index="3474" name="[Range].[Date Created Conversion].&amp;[2016-06-03T12:54:44]"/>
            <x15:cachedUniqueName index="3475" name="[Range].[Date Created Conversion].&amp;[2016-06-03T16:01:26]"/>
            <x15:cachedUniqueName index="3476" name="[Range].[Date Created Conversion].&amp;[2016-06-03T18:47:00]"/>
            <x15:cachedUniqueName index="3477" name="[Range].[Date Created Conversion].&amp;[2016-06-04T03:40:24]"/>
            <x15:cachedUniqueName index="3478" name="[Range].[Date Created Conversion].&amp;[2016-06-04T15:46:00]"/>
            <x15:cachedUniqueName index="3479" name="[Range].[Date Created Conversion].&amp;[2016-06-05T20:54:43]"/>
            <x15:cachedUniqueName index="3480" name="[Range].[Date Created Conversion].&amp;[2016-06-05T20:58:54]"/>
            <x15:cachedUniqueName index="3481" name="[Range].[Date Created Conversion].&amp;[2016-06-06T00:10:33]"/>
            <x15:cachedUniqueName index="3482" name="[Range].[Date Created Conversion].&amp;[2016-06-06T00:13:44]"/>
            <x15:cachedUniqueName index="3483" name="[Range].[Date Created Conversion].&amp;[2016-06-06T15:00:58]"/>
            <x15:cachedUniqueName index="3484" name="[Range].[Date Created Conversion].&amp;[2016-06-06T15:37:26]"/>
            <x15:cachedUniqueName index="3485" name="[Range].[Date Created Conversion].&amp;[2016-06-07T13:01:23]"/>
            <x15:cachedUniqueName index="3486" name="[Range].[Date Created Conversion].&amp;[2016-06-07T15:02:20]"/>
            <x15:cachedUniqueName index="3487" name="[Range].[Date Created Conversion].&amp;[2016-06-07T21:35:08]"/>
            <x15:cachedUniqueName index="3488" name="[Range].[Date Created Conversion].&amp;[2016-06-07T23:42:17]"/>
            <x15:cachedUniqueName index="3489" name="[Range].[Date Created Conversion].&amp;[2016-06-08T00:31:42]"/>
            <x15:cachedUniqueName index="3490" name="[Range].[Date Created Conversion].&amp;[2016-06-08T15:11:10]"/>
            <x15:cachedUniqueName index="3491" name="[Range].[Date Created Conversion].&amp;[2016-06-08T17:32:14]"/>
            <x15:cachedUniqueName index="3492" name="[Range].[Date Created Conversion].&amp;[2016-06-08T23:15:33]"/>
            <x15:cachedUniqueName index="3493" name="[Range].[Date Created Conversion].&amp;[2016-06-08T23:29:55]"/>
            <x15:cachedUniqueName index="3494" name="[Range].[Date Created Conversion].&amp;[2016-06-09T23:49:58]"/>
            <x15:cachedUniqueName index="3495" name="[Range].[Date Created Conversion].&amp;[2016-06-10T04:41:12]"/>
            <x15:cachedUniqueName index="3496" name="[Range].[Date Created Conversion].&amp;[2016-06-10T05:28:57]"/>
            <x15:cachedUniqueName index="3497" name="[Range].[Date Created Conversion].&amp;[2016-06-10T23:32:12]"/>
            <x15:cachedUniqueName index="3498" name="[Range].[Date Created Conversion].&amp;[2016-06-11T01:15:38]"/>
            <x15:cachedUniqueName index="3499" name="[Range].[Date Created Conversion].&amp;[2016-06-11T18:35:38]"/>
            <x15:cachedUniqueName index="3500" name="[Range].[Date Created Conversion].&amp;[2016-06-13T04:20:14]"/>
            <x15:cachedUniqueName index="3501" name="[Range].[Date Created Conversion].&amp;[2016-06-13T06:49:59]"/>
            <x15:cachedUniqueName index="3502" name="[Range].[Date Created Conversion].&amp;[2016-06-13T15:09:20]"/>
            <x15:cachedUniqueName index="3503" name="[Range].[Date Created Conversion].&amp;[2016-06-13T15:35:23]"/>
            <x15:cachedUniqueName index="3504" name="[Range].[Date Created Conversion].&amp;[2016-06-13T20:48:18]"/>
            <x15:cachedUniqueName index="3505" name="[Range].[Date Created Conversion].&amp;[2016-06-13T21:29:42]"/>
            <x15:cachedUniqueName index="3506" name="[Range].[Date Created Conversion].&amp;[2016-06-13T22:23:59]"/>
            <x15:cachedUniqueName index="3507" name="[Range].[Date Created Conversion].&amp;[2016-06-14T01:11:47]"/>
            <x15:cachedUniqueName index="3508" name="[Range].[Date Created Conversion].&amp;[2016-06-14T07:51:34]"/>
            <x15:cachedUniqueName index="3509" name="[Range].[Date Created Conversion].&amp;[2016-06-14T11:48:53]"/>
            <x15:cachedUniqueName index="3510" name="[Range].[Date Created Conversion].&amp;[2016-06-14T16:25:33]"/>
            <x15:cachedUniqueName index="3511" name="[Range].[Date Created Conversion].&amp;[2016-06-14T19:25:40]"/>
            <x15:cachedUniqueName index="3512" name="[Range].[Date Created Conversion].&amp;[2016-06-14T23:29:16]"/>
            <x15:cachedUniqueName index="3513" name="[Range].[Date Created Conversion].&amp;[2016-06-15T05:55:08]"/>
            <x15:cachedUniqueName index="3514" name="[Range].[Date Created Conversion].&amp;[2016-06-15T14:34:06]"/>
            <x15:cachedUniqueName index="3515" name="[Range].[Date Created Conversion].&amp;[2016-06-15T19:34:32]"/>
            <x15:cachedUniqueName index="3516" name="[Range].[Date Created Conversion].&amp;[2016-06-15T20:42:26]"/>
            <x15:cachedUniqueName index="3517" name="[Range].[Date Created Conversion].&amp;[2016-06-17T17:39:36]"/>
            <x15:cachedUniqueName index="3518" name="[Range].[Date Created Conversion].&amp;[2016-06-17T17:49:46]"/>
            <x15:cachedUniqueName index="3519" name="[Range].[Date Created Conversion].&amp;[2016-06-17T18:07:49]"/>
            <x15:cachedUniqueName index="3520" name="[Range].[Date Created Conversion].&amp;[2016-06-17T18:09:48]"/>
            <x15:cachedUniqueName index="3521" name="[Range].[Date Created Conversion].&amp;[2016-06-17T18:32:18]"/>
            <x15:cachedUniqueName index="3522" name="[Range].[Date Created Conversion].&amp;[2016-06-17T23:14:22]"/>
            <x15:cachedUniqueName index="3523" name="[Range].[Date Created Conversion].&amp;[2016-06-18T20:23:40]"/>
            <x15:cachedUniqueName index="3524" name="[Range].[Date Created Conversion].&amp;[2016-06-19T14:14:41]"/>
            <x15:cachedUniqueName index="3525" name="[Range].[Date Created Conversion].&amp;[2016-06-20T12:02:11]"/>
            <x15:cachedUniqueName index="3526" name="[Range].[Date Created Conversion].&amp;[2016-06-20T20:06:01]"/>
            <x15:cachedUniqueName index="3527" name="[Range].[Date Created Conversion].&amp;[2016-06-21T12:38:03]"/>
            <x15:cachedUniqueName index="3528" name="[Range].[Date Created Conversion].&amp;[2016-06-22T15:58:28]"/>
            <x15:cachedUniqueName index="3529" name="[Range].[Date Created Conversion].&amp;[2016-06-22T18:55:32]"/>
            <x15:cachedUniqueName index="3530" name="[Range].[Date Created Conversion].&amp;[2016-06-22T20:42:24]"/>
            <x15:cachedUniqueName index="3531" name="[Range].[Date Created Conversion].&amp;[2016-06-23T19:32:38]"/>
            <x15:cachedUniqueName index="3532" name="[Range].[Date Created Conversion].&amp;[2016-06-24T03:00:17]"/>
            <x15:cachedUniqueName index="3533" name="[Range].[Date Created Conversion].&amp;[2016-06-24T11:28:48]"/>
            <x15:cachedUniqueName index="3534" name="[Range].[Date Created Conversion].&amp;[2016-06-24T16:55:35]"/>
            <x15:cachedUniqueName index="3535" name="[Range].[Date Created Conversion].&amp;[2016-06-24T18:34:50]"/>
            <x15:cachedUniqueName index="3536" name="[Range].[Date Created Conversion].&amp;[2016-06-25T20:41:37]"/>
            <x15:cachedUniqueName index="3537" name="[Range].[Date Created Conversion].&amp;[2016-06-27T04:37:55]"/>
            <x15:cachedUniqueName index="3538" name="[Range].[Date Created Conversion].&amp;[2016-06-27T06:28:36]"/>
            <x15:cachedUniqueName index="3539" name="[Range].[Date Created Conversion].&amp;[2016-06-27T10:47:48]"/>
            <x15:cachedUniqueName index="3540" name="[Range].[Date Created Conversion].&amp;[2016-06-27T15:19:29]"/>
            <x15:cachedUniqueName index="3541" name="[Range].[Date Created Conversion].&amp;[2016-06-27T21:01:43]"/>
            <x15:cachedUniqueName index="3542" name="[Range].[Date Created Conversion].&amp;[2016-06-28T01:49:40]"/>
            <x15:cachedUniqueName index="3543" name="[Range].[Date Created Conversion].&amp;[2016-06-28T15:58:38]"/>
            <x15:cachedUniqueName index="3544" name="[Range].[Date Created Conversion].&amp;[2016-06-28T17:21:04]"/>
            <x15:cachedUniqueName index="3545" name="[Range].[Date Created Conversion].&amp;[2016-06-28T22:00:04]"/>
            <x15:cachedUniqueName index="3546" name="[Range].[Date Created Conversion].&amp;[2016-06-29T01:09:46]"/>
            <x15:cachedUniqueName index="3547" name="[Range].[Date Created Conversion].&amp;[2016-06-29T16:50:43]"/>
            <x15:cachedUniqueName index="3548" name="[Range].[Date Created Conversion].&amp;[2016-06-30T02:27:20]"/>
            <x15:cachedUniqueName index="3549" name="[Range].[Date Created Conversion].&amp;[2016-06-30T21:13:14]"/>
            <x15:cachedUniqueName index="3550" name="[Range].[Date Created Conversion].&amp;[2016-06-30T22:17:33]"/>
            <x15:cachedUniqueName index="3551" name="[Range].[Date Created Conversion].&amp;[2016-06-30T23:04:50]"/>
            <x15:cachedUniqueName index="3552" name="[Range].[Date Created Conversion].&amp;[2016-07-01T01:09:38]"/>
            <x15:cachedUniqueName index="3553" name="[Range].[Date Created Conversion].&amp;[2016-07-01T07:33:47]"/>
            <x15:cachedUniqueName index="3554" name="[Range].[Date Created Conversion].&amp;[2016-07-01T15:41:45]"/>
            <x15:cachedUniqueName index="3555" name="[Range].[Date Created Conversion].&amp;[2016-07-02T13:03:34]"/>
            <x15:cachedUniqueName index="3556" name="[Range].[Date Created Conversion].&amp;[2016-07-02T14:00:08]"/>
            <x15:cachedUniqueName index="3557" name="[Range].[Date Created Conversion].&amp;[2016-07-02T16:22:03]"/>
            <x15:cachedUniqueName index="3558" name="[Range].[Date Created Conversion].&amp;[2016-07-02T22:14:12]"/>
            <x15:cachedUniqueName index="3559" name="[Range].[Date Created Conversion].&amp;[2016-07-03T22:01:11]"/>
            <x15:cachedUniqueName index="3560" name="[Range].[Date Created Conversion].&amp;[2016-07-04T04:00:04]"/>
            <x15:cachedUniqueName index="3561" name="[Range].[Date Created Conversion].&amp;[2016-07-04T08:10:18]"/>
            <x15:cachedUniqueName index="3562" name="[Range].[Date Created Conversion].&amp;[2016-07-04T16:07:36]"/>
            <x15:cachedUniqueName index="3563" name="[Range].[Date Created Conversion].&amp;[2016-07-04T16:46:11]"/>
            <x15:cachedUniqueName index="3564" name="[Range].[Date Created Conversion].&amp;[2016-07-05T12:06:28]"/>
            <x15:cachedUniqueName index="3565" name="[Range].[Date Created Conversion].&amp;[2016-07-05T14:00:03]"/>
            <x15:cachedUniqueName index="3566" name="[Range].[Date Created Conversion].&amp;[2016-07-05T16:00:50]"/>
            <x15:cachedUniqueName index="3567" name="[Range].[Date Created Conversion].&amp;[2016-07-05T16:34:37]"/>
            <x15:cachedUniqueName index="3568" name="[Range].[Date Created Conversion].&amp;[2016-07-05T16:41:49]"/>
            <x15:cachedUniqueName index="3569" name="[Range].[Date Created Conversion].&amp;[2016-07-05T19:22:21]"/>
            <x15:cachedUniqueName index="3570" name="[Range].[Date Created Conversion].&amp;[2016-07-05T20:57:09]"/>
            <x15:cachedUniqueName index="3571" name="[Range].[Date Created Conversion].&amp;[2016-07-06T19:01:08]"/>
            <x15:cachedUniqueName index="3572" name="[Range].[Date Created Conversion].&amp;[2016-07-07T04:32:47]"/>
            <x15:cachedUniqueName index="3573" name="[Range].[Date Created Conversion].&amp;[2016-07-07T23:44:54]"/>
            <x15:cachedUniqueName index="3574" name="[Range].[Date Created Conversion].&amp;[2016-07-08T01:32:22]"/>
            <x15:cachedUniqueName index="3575" name="[Range].[Date Created Conversion].&amp;[2016-07-08T10:20:56]"/>
            <x15:cachedUniqueName index="3576" name="[Range].[Date Created Conversion].&amp;[2016-07-08T11:22:34]"/>
            <x15:cachedUniqueName index="3577" name="[Range].[Date Created Conversion].&amp;[2016-07-08T18:08:10]"/>
            <x15:cachedUniqueName index="3578" name="[Range].[Date Created Conversion].&amp;[2016-07-08T18:38:29]"/>
            <x15:cachedUniqueName index="3579" name="[Range].[Date Created Conversion].&amp;[2016-07-08T19:32:25]"/>
            <x15:cachedUniqueName index="3580" name="[Range].[Date Created Conversion].&amp;[2016-07-10T03:42:43]"/>
            <x15:cachedUniqueName index="3581" name="[Range].[Date Created Conversion].&amp;[2016-07-10T18:48:47]"/>
            <x15:cachedUniqueName index="3582" name="[Range].[Date Created Conversion].&amp;[2016-07-10T19:54:22]"/>
            <x15:cachedUniqueName index="3583" name="[Range].[Date Created Conversion].&amp;[2016-07-12T22:23:27]"/>
            <x15:cachedUniqueName index="3584" name="[Range].[Date Created Conversion].&amp;[2016-07-13T00:37:54]"/>
            <x15:cachedUniqueName index="3585" name="[Range].[Date Created Conversion].&amp;[2016-07-13T21:08:45]"/>
            <x15:cachedUniqueName index="3586" name="[Range].[Date Created Conversion].&amp;[2016-07-13T22:53:29]"/>
            <x15:cachedUniqueName index="3587" name="[Range].[Date Created Conversion].&amp;[2016-07-14T00:13:06]"/>
            <x15:cachedUniqueName index="3588" name="[Range].[Date Created Conversion].&amp;[2016-07-14T11:32:37]"/>
            <x15:cachedUniqueName index="3589" name="[Range].[Date Created Conversion].&amp;[2016-07-15T10:35:20]"/>
            <x15:cachedUniqueName index="3590" name="[Range].[Date Created Conversion].&amp;[2016-07-15T14:30:57]"/>
            <x15:cachedUniqueName index="3591" name="[Range].[Date Created Conversion].&amp;[2016-07-15T22:45:43]"/>
            <x15:cachedUniqueName index="3592" name="[Range].[Date Created Conversion].&amp;[2016-07-16T00:06:23]"/>
            <x15:cachedUniqueName index="3593" name="[Range].[Date Created Conversion].&amp;[2016-07-16T06:20:25]"/>
            <x15:cachedUniqueName index="3594" name="[Range].[Date Created Conversion].&amp;[2016-07-16T12:44:52]"/>
            <x15:cachedUniqueName index="3595" name="[Range].[Date Created Conversion].&amp;[2016-07-16T20:09:42]"/>
            <x15:cachedUniqueName index="3596" name="[Range].[Date Created Conversion].&amp;[2016-07-17T18:13:30]"/>
            <x15:cachedUniqueName index="3597" name="[Range].[Date Created Conversion].&amp;[2016-07-18T12:05:54]"/>
            <x15:cachedUniqueName index="3598" name="[Range].[Date Created Conversion].&amp;[2016-07-18T14:31:46]"/>
            <x15:cachedUniqueName index="3599" name="[Range].[Date Created Conversion].&amp;[2016-07-19T02:38:45]"/>
            <x15:cachedUniqueName index="3600" name="[Range].[Date Created Conversion].&amp;[2016-07-19T16:52:18]"/>
            <x15:cachedUniqueName index="3601" name="[Range].[Date Created Conversion].&amp;[2016-07-19T20:24:33]"/>
            <x15:cachedUniqueName index="3602" name="[Range].[Date Created Conversion].&amp;[2016-07-19T21:52:19]"/>
            <x15:cachedUniqueName index="3603" name="[Range].[Date Created Conversion].&amp;[2016-07-19T23:54:51]"/>
            <x15:cachedUniqueName index="3604" name="[Range].[Date Created Conversion].&amp;[2016-07-20T04:01:09]"/>
            <x15:cachedUniqueName index="3605" name="[Range].[Date Created Conversion].&amp;[2016-07-20T10:05:40]"/>
            <x15:cachedUniqueName index="3606" name="[Range].[Date Created Conversion].&amp;[2016-07-20T15:01:43]"/>
            <x15:cachedUniqueName index="3607" name="[Range].[Date Created Conversion].&amp;[2016-07-21T14:48:13]"/>
            <x15:cachedUniqueName index="3608" name="[Range].[Date Created Conversion].&amp;[2016-07-21T18:41:02]"/>
            <x15:cachedUniqueName index="3609" name="[Range].[Date Created Conversion].&amp;[2016-07-22T07:52:18]"/>
            <x15:cachedUniqueName index="3610" name="[Range].[Date Created Conversion].&amp;[2016-07-22T15:45:32]"/>
            <x15:cachedUniqueName index="3611" name="[Range].[Date Created Conversion].&amp;[2016-07-23T16:01:25]"/>
            <x15:cachedUniqueName index="3612" name="[Range].[Date Created Conversion].&amp;[2016-07-24T03:07:17]"/>
            <x15:cachedUniqueName index="3613" name="[Range].[Date Created Conversion].&amp;[2016-07-25T06:41:21]"/>
            <x15:cachedUniqueName index="3614" name="[Range].[Date Created Conversion].&amp;[2016-07-25T10:51:56]"/>
            <x15:cachedUniqueName index="3615" name="[Range].[Date Created Conversion].&amp;[2016-07-25T16:44:30]"/>
            <x15:cachedUniqueName index="3616" name="[Range].[Date Created Conversion].&amp;[2016-07-26T14:34:36]"/>
            <x15:cachedUniqueName index="3617" name="[Range].[Date Created Conversion].&amp;[2016-07-27T04:56:36]"/>
            <x15:cachedUniqueName index="3618" name="[Range].[Date Created Conversion].&amp;[2016-07-28T15:14:01]"/>
            <x15:cachedUniqueName index="3619" name="[Range].[Date Created Conversion].&amp;[2016-07-28T17:00:09]"/>
            <x15:cachedUniqueName index="3620" name="[Range].[Date Created Conversion].&amp;[2016-07-30T09:32:28]"/>
            <x15:cachedUniqueName index="3621" name="[Range].[Date Created Conversion].&amp;[2016-08-01T00:44:22]"/>
            <x15:cachedUniqueName index="3622" name="[Range].[Date Created Conversion].&amp;[2016-08-01T14:45:43]"/>
            <x15:cachedUniqueName index="3623" name="[Range].[Date Created Conversion].&amp;[2016-08-02T02:58:22]"/>
            <x15:cachedUniqueName index="3624" name="[Range].[Date Created Conversion].&amp;[2016-08-02T15:59:54]"/>
            <x15:cachedUniqueName index="3625" name="[Range].[Date Created Conversion].&amp;[2016-08-02T20:19:26]"/>
            <x15:cachedUniqueName index="3626" name="[Range].[Date Created Conversion].&amp;[2016-08-03T00:45:46]"/>
            <x15:cachedUniqueName index="3627" name="[Range].[Date Created Conversion].&amp;[2016-08-03T12:34:20]"/>
            <x15:cachedUniqueName index="3628" name="[Range].[Date Created Conversion].&amp;[2016-08-03T16:36:20]"/>
            <x15:cachedUniqueName index="3629" name="[Range].[Date Created Conversion].&amp;[2016-08-03T17:03:22]"/>
            <x15:cachedUniqueName index="3630" name="[Range].[Date Created Conversion].&amp;[2016-08-04T01:35:09]"/>
            <x15:cachedUniqueName index="3631" name="[Range].[Date Created Conversion].&amp;[2016-08-04T07:05:00]"/>
            <x15:cachedUniqueName index="3632" name="[Range].[Date Created Conversion].&amp;[2016-08-04T22:12:55]"/>
            <x15:cachedUniqueName index="3633" name="[Range].[Date Created Conversion].&amp;[2016-08-08T11:20:40]"/>
            <x15:cachedUniqueName index="3634" name="[Range].[Date Created Conversion].&amp;[2016-08-08T16:15:06]"/>
            <x15:cachedUniqueName index="3635" name="[Range].[Date Created Conversion].&amp;[2016-08-08T21:42:08]"/>
            <x15:cachedUniqueName index="3636" name="[Range].[Date Created Conversion].&amp;[2016-08-09T07:38:46]"/>
            <x15:cachedUniqueName index="3637" name="[Range].[Date Created Conversion].&amp;[2016-08-09T21:35:59]"/>
            <x15:cachedUniqueName index="3638" name="[Range].[Date Created Conversion].&amp;[2016-08-10T01:36:22]"/>
            <x15:cachedUniqueName index="3639" name="[Range].[Date Created Conversion].&amp;[2016-08-10T18:00:48]"/>
            <x15:cachedUniqueName index="3640" name="[Range].[Date Created Conversion].&amp;[2016-08-10T20:03:57]"/>
            <x15:cachedUniqueName index="3641" name="[Range].[Date Created Conversion].&amp;[2016-08-11T00:16:58]"/>
            <x15:cachedUniqueName index="3642" name="[Range].[Date Created Conversion].&amp;[2016-08-11T10:21:47]"/>
            <x15:cachedUniqueName index="3643" name="[Range].[Date Created Conversion].&amp;[2016-08-11T20:46:11]"/>
            <x15:cachedUniqueName index="3644" name="[Range].[Date Created Conversion].&amp;[2016-08-12T12:35:39]"/>
            <x15:cachedUniqueName index="3645" name="[Range].[Date Created Conversion].&amp;[2016-08-13T14:02:55]"/>
            <x15:cachedUniqueName index="3646" name="[Range].[Date Created Conversion].&amp;[2016-08-14T00:50:30]"/>
            <x15:cachedUniqueName index="3647" name="[Range].[Date Created Conversion].&amp;[2016-08-14T15:28:22]"/>
            <x15:cachedUniqueName index="3648" name="[Range].[Date Created Conversion].&amp;[2016-08-15T14:49:05]"/>
            <x15:cachedUniqueName index="3649" name="[Range].[Date Created Conversion].&amp;[2016-08-15T21:10:47]"/>
            <x15:cachedUniqueName index="3650" name="[Range].[Date Created Conversion].&amp;[2016-08-16T01:16:29]"/>
            <x15:cachedUniqueName index="3651" name="[Range].[Date Created Conversion].&amp;[2016-08-16T17:58:47]"/>
            <x15:cachedUniqueName index="3652" name="[Range].[Date Created Conversion].&amp;[2016-08-17T23:10:04]"/>
            <x15:cachedUniqueName index="3653" name="[Range].[Date Created Conversion].&amp;[2016-08-18T06:41:24]"/>
            <x15:cachedUniqueName index="3654" name="[Range].[Date Created Conversion].&amp;[2016-08-18T18:08:42]"/>
            <x15:cachedUniqueName index="3655" name="[Range].[Date Created Conversion].&amp;[2016-08-19T19:51:05]"/>
            <x15:cachedUniqueName index="3656" name="[Range].[Date Created Conversion].&amp;[2016-08-19T20:26:25]"/>
            <x15:cachedUniqueName index="3657" name="[Range].[Date Created Conversion].&amp;[2016-08-19T20:30:46]"/>
            <x15:cachedUniqueName index="3658" name="[Range].[Date Created Conversion].&amp;[2016-08-20T13:50:28]"/>
            <x15:cachedUniqueName index="3659" name="[Range].[Date Created Conversion].&amp;[2016-08-21T08:29:57]"/>
            <x15:cachedUniqueName index="3660" name="[Range].[Date Created Conversion].&amp;[2016-08-21T20:53:33]"/>
            <x15:cachedUniqueName index="3661" name="[Range].[Date Created Conversion].&amp;[2016-08-22T05:45:04]"/>
            <x15:cachedUniqueName index="3662" name="[Range].[Date Created Conversion].&amp;[2016-08-22T16:04:20]"/>
            <x15:cachedUniqueName index="3663" name="[Range].[Date Created Conversion].&amp;[2016-08-22T17:32:01]"/>
            <x15:cachedUniqueName index="3664" name="[Range].[Date Created Conversion].&amp;[2016-08-23T01:17:45]"/>
            <x15:cachedUniqueName index="3665" name="[Range].[Date Created Conversion].&amp;[2016-08-23T17:00:21]"/>
            <x15:cachedUniqueName index="3666" name="[Range].[Date Created Conversion].&amp;[2016-08-23T18:22:09]"/>
            <x15:cachedUniqueName index="3667" name="[Range].[Date Created Conversion].&amp;[2016-08-23T21:47:47]"/>
            <x15:cachedUniqueName index="3668" name="[Range].[Date Created Conversion].&amp;[2016-08-24T01:21:53]"/>
            <x15:cachedUniqueName index="3669" name="[Range].[Date Created Conversion].&amp;[2016-08-24T08:20:01]"/>
            <x15:cachedUniqueName index="3670" name="[Range].[Date Created Conversion].&amp;[2016-08-25T05:26:27]"/>
            <x15:cachedUniqueName index="3671" name="[Range].[Date Created Conversion].&amp;[2016-08-25T07:35:13]"/>
            <x15:cachedUniqueName index="3672" name="[Range].[Date Created Conversion].&amp;[2016-08-26T08:46:48]"/>
            <x15:cachedUniqueName index="3673" name="[Range].[Date Created Conversion].&amp;[2016-08-27T07:29:16]"/>
            <x15:cachedUniqueName index="3674" name="[Range].[Date Created Conversion].&amp;[2016-08-27T10:37:09]"/>
            <x15:cachedUniqueName index="3675" name="[Range].[Date Created Conversion].&amp;[2016-08-29T06:15:56]"/>
            <x15:cachedUniqueName index="3676" name="[Range].[Date Created Conversion].&amp;[2016-08-29T11:35:49]"/>
            <x15:cachedUniqueName index="3677" name="[Range].[Date Created Conversion].&amp;[2016-08-29T14:43:32]"/>
            <x15:cachedUniqueName index="3678" name="[Range].[Date Created Conversion].&amp;[2016-08-29T19:14:02]"/>
            <x15:cachedUniqueName index="3679" name="[Range].[Date Created Conversion].&amp;[2016-08-29T22:24:55]"/>
            <x15:cachedUniqueName index="3680" name="[Range].[Date Created Conversion].&amp;[2016-08-30T03:35:41]"/>
            <x15:cachedUniqueName index="3681" name="[Range].[Date Created Conversion].&amp;[2016-08-30T14:24:45]"/>
            <x15:cachedUniqueName index="3682" name="[Range].[Date Created Conversion].&amp;[2016-08-30T14:58:37]"/>
            <x15:cachedUniqueName index="3683" name="[Range].[Date Created Conversion].&amp;[2016-08-30T15:25:34]"/>
            <x15:cachedUniqueName index="3684" name="[Range].[Date Created Conversion].&amp;[2016-08-30T15:45:21]"/>
            <x15:cachedUniqueName index="3685" name="[Range].[Date Created Conversion].&amp;[2016-08-30T21:52:52]"/>
            <x15:cachedUniqueName index="3686" name="[Range].[Date Created Conversion].&amp;[2016-08-30T22:03:05]"/>
            <x15:cachedUniqueName index="3687" name="[Range].[Date Created Conversion].&amp;[2016-08-31T20:11:25]"/>
            <x15:cachedUniqueName index="3688" name="[Range].[Date Created Conversion].&amp;[2016-09-01T06:27:04]"/>
            <x15:cachedUniqueName index="3689" name="[Range].[Date Created Conversion].&amp;[2016-09-01T08:33:45]"/>
            <x15:cachedUniqueName index="3690" name="[Range].[Date Created Conversion].&amp;[2016-09-01T16:12:54]"/>
            <x15:cachedUniqueName index="3691" name="[Range].[Date Created Conversion].&amp;[2016-09-01T17:19:42]"/>
            <x15:cachedUniqueName index="3692" name="[Range].[Date Created Conversion].&amp;[2016-09-01T18:15:45]"/>
            <x15:cachedUniqueName index="3693" name="[Range].[Date Created Conversion].&amp;[2016-09-02T02:55:34]"/>
            <x15:cachedUniqueName index="3694" name="[Range].[Date Created Conversion].&amp;[2016-09-02T03:25:44]"/>
            <x15:cachedUniqueName index="3695" name="[Range].[Date Created Conversion].&amp;[2016-09-02T08:19:25]"/>
            <x15:cachedUniqueName index="3696" name="[Range].[Date Created Conversion].&amp;[2016-09-02T18:04:46]"/>
            <x15:cachedUniqueName index="3697" name="[Range].[Date Created Conversion].&amp;[2016-09-02T19:10:31]"/>
            <x15:cachedUniqueName index="3698" name="[Range].[Date Created Conversion].&amp;[2016-09-03T01:11:47]"/>
            <x15:cachedUniqueName index="3699" name="[Range].[Date Created Conversion].&amp;[2016-09-05T15:00:37]"/>
            <x15:cachedUniqueName index="3700" name="[Range].[Date Created Conversion].&amp;[2016-09-05T19:50:54]"/>
            <x15:cachedUniqueName index="3701" name="[Range].[Date Created Conversion].&amp;[2016-09-06T11:11:32]"/>
            <x15:cachedUniqueName index="3702" name="[Range].[Date Created Conversion].&amp;[2016-09-06T15:15:32]"/>
            <x15:cachedUniqueName index="3703" name="[Range].[Date Created Conversion].&amp;[2016-09-06T19:15:35]"/>
            <x15:cachedUniqueName index="3704" name="[Range].[Date Created Conversion].&amp;[2016-09-06T22:27:24]"/>
            <x15:cachedUniqueName index="3705" name="[Range].[Date Created Conversion].&amp;[2016-09-07T03:26:44]"/>
            <x15:cachedUniqueName index="3706" name="[Range].[Date Created Conversion].&amp;[2016-09-07T21:51:48]"/>
            <x15:cachedUniqueName index="3707" name="[Range].[Date Created Conversion].&amp;[2016-09-08T09:20:39]"/>
            <x15:cachedUniqueName index="3708" name="[Range].[Date Created Conversion].&amp;[2016-09-09T10:28:26]"/>
            <x15:cachedUniqueName index="3709" name="[Range].[Date Created Conversion].&amp;[2016-09-09T10:56:59]"/>
            <x15:cachedUniqueName index="3710" name="[Range].[Date Created Conversion].&amp;[2016-09-09T18:25:10]"/>
            <x15:cachedUniqueName index="3711" name="[Range].[Date Created Conversion].&amp;[2016-09-10T14:32:50]"/>
            <x15:cachedUniqueName index="3712" name="[Range].[Date Created Conversion].&amp;[2016-09-12T15:15:19]"/>
            <x15:cachedUniqueName index="3713" name="[Range].[Date Created Conversion].&amp;[2016-09-13T15:12:32]"/>
            <x15:cachedUniqueName index="3714" name="[Range].[Date Created Conversion].&amp;[2016-09-13T16:03:12]"/>
            <x15:cachedUniqueName index="3715" name="[Range].[Date Created Conversion].&amp;[2016-09-13T18:00:27]"/>
            <x15:cachedUniqueName index="3716" name="[Range].[Date Created Conversion].&amp;[2016-09-14T06:04:42]"/>
            <x15:cachedUniqueName index="3717" name="[Range].[Date Created Conversion].&amp;[2016-09-14T07:22:31]"/>
            <x15:cachedUniqueName index="3718" name="[Range].[Date Created Conversion].&amp;[2016-09-14T10:53:54]"/>
            <x15:cachedUniqueName index="3719" name="[Range].[Date Created Conversion].&amp;[2016-09-14T22:55:21]"/>
            <x15:cachedUniqueName index="3720" name="[Range].[Date Created Conversion].&amp;[2016-09-15T05:28:13]"/>
            <x15:cachedUniqueName index="3721" name="[Range].[Date Created Conversion].&amp;[2016-09-15T06:55:41]"/>
            <x15:cachedUniqueName index="3722" name="[Range].[Date Created Conversion].&amp;[2016-09-15T15:36:18]"/>
            <x15:cachedUniqueName index="3723" name="[Range].[Date Created Conversion].&amp;[2016-09-15T16:33:59]"/>
            <x15:cachedUniqueName index="3724" name="[Range].[Date Created Conversion].&amp;[2016-09-15T20:22:44]"/>
            <x15:cachedUniqueName index="3725" name="[Range].[Date Created Conversion].&amp;[2016-09-16T12:05:01]"/>
            <x15:cachedUniqueName index="3726" name="[Range].[Date Created Conversion].&amp;[2016-09-16T15:43:16]"/>
            <x15:cachedUniqueName index="3727" name="[Range].[Date Created Conversion].&amp;[2016-09-17T22:08:58]"/>
            <x15:cachedUniqueName index="3728" name="[Range].[Date Created Conversion].&amp;[2016-09-18T18:28:06]"/>
            <x15:cachedUniqueName index="3729" name="[Range].[Date Created Conversion].&amp;[2016-09-19T07:53:27]"/>
            <x15:cachedUniqueName index="3730" name="[Range].[Date Created Conversion].&amp;[2016-09-19T08:21:34]"/>
            <x15:cachedUniqueName index="3731" name="[Range].[Date Created Conversion].&amp;[2016-09-19T08:57:43]"/>
            <x15:cachedUniqueName index="3732" name="[Range].[Date Created Conversion].&amp;[2016-09-19T10:38:27]"/>
            <x15:cachedUniqueName index="3733" name="[Range].[Date Created Conversion].&amp;[2016-09-20T02:48:16]"/>
            <x15:cachedUniqueName index="3734" name="[Range].[Date Created Conversion].&amp;[2016-09-20T11:05:13]"/>
            <x15:cachedUniqueName index="3735" name="[Range].[Date Created Conversion].&amp;[2016-09-20T14:04:01]"/>
            <x15:cachedUniqueName index="3736" name="[Range].[Date Created Conversion].&amp;[2016-09-20T20:11:55]"/>
            <x15:cachedUniqueName index="3737" name="[Range].[Date Created Conversion].&amp;[2016-09-21T14:45:17]"/>
            <x15:cachedUniqueName index="3738" name="[Range].[Date Created Conversion].&amp;[2016-09-21T21:36:04]"/>
            <x15:cachedUniqueName index="3739" name="[Range].[Date Created Conversion].&amp;[2016-09-23T14:45:14]"/>
            <x15:cachedUniqueName index="3740" name="[Range].[Date Created Conversion].&amp;[2016-09-23T15:29:19]"/>
            <x15:cachedUniqueName index="3741" name="[Range].[Date Created Conversion].&amp;[2016-09-23T20:50:40]"/>
            <x15:cachedUniqueName index="3742" name="[Range].[Date Created Conversion].&amp;[2016-09-24T00:24:06]"/>
            <x15:cachedUniqueName index="3743" name="[Range].[Date Created Conversion].&amp;[2016-09-26T10:06:57]"/>
            <x15:cachedUniqueName index="3744" name="[Range].[Date Created Conversion].&amp;[2016-09-26T10:36:23]"/>
            <x15:cachedUniqueName index="3745" name="[Range].[Date Created Conversion].&amp;[2016-09-26T13:11:15]"/>
            <x15:cachedUniqueName index="3746" name="[Range].[Date Created Conversion].&amp;[2016-09-26T19:20:04]"/>
            <x15:cachedUniqueName index="3747" name="[Range].[Date Created Conversion].&amp;[2016-09-27T06:40:34]"/>
            <x15:cachedUniqueName index="3748" name="[Range].[Date Created Conversion].&amp;[2016-09-27T22:01:50]"/>
            <x15:cachedUniqueName index="3749" name="[Range].[Date Created Conversion].&amp;[2016-09-29T23:43:54]"/>
            <x15:cachedUniqueName index="3750" name="[Range].[Date Created Conversion].&amp;[2016-09-30T15:11:19]"/>
            <x15:cachedUniqueName index="3751" name="[Range].[Date Created Conversion].&amp;[2016-09-30T15:25:38]"/>
            <x15:cachedUniqueName index="3752" name="[Range].[Date Created Conversion].&amp;[2016-10-01T12:50:55]"/>
            <x15:cachedUniqueName index="3753" name="[Range].[Date Created Conversion].&amp;[2016-10-01T16:01:15]"/>
            <x15:cachedUniqueName index="3754" name="[Range].[Date Created Conversion].&amp;[2016-10-02T08:49:07]"/>
            <x15:cachedUniqueName index="3755" name="[Range].[Date Created Conversion].&amp;[2016-10-03T02:13:39]"/>
            <x15:cachedUniqueName index="3756" name="[Range].[Date Created Conversion].&amp;[2016-10-03T21:31:32]"/>
            <x15:cachedUniqueName index="3757" name="[Range].[Date Created Conversion].&amp;[2016-10-04T10:43:06]"/>
            <x15:cachedUniqueName index="3758" name="[Range].[Date Created Conversion].&amp;[2016-10-04T18:00:08]"/>
            <x15:cachedUniqueName index="3759" name="[Range].[Date Created Conversion].&amp;[2016-10-04T19:39:06]"/>
            <x15:cachedUniqueName index="3760" name="[Range].[Date Created Conversion].&amp;[2016-10-05T13:06:24]"/>
            <x15:cachedUniqueName index="3761" name="[Range].[Date Created Conversion].&amp;[2016-10-06T13:10:54]"/>
            <x15:cachedUniqueName index="3762" name="[Range].[Date Created Conversion].&amp;[2016-10-06T13:29:27]"/>
            <x15:cachedUniqueName index="3763" name="[Range].[Date Created Conversion].&amp;[2016-10-06T14:57:47]"/>
            <x15:cachedUniqueName index="3764" name="[Range].[Date Created Conversion].&amp;[2016-10-06T17:48:47]"/>
            <x15:cachedUniqueName index="3765" name="[Range].[Date Created Conversion].&amp;[2016-10-06T22:11:52]"/>
            <x15:cachedUniqueName index="3766" name="[Range].[Date Created Conversion].&amp;[2016-10-08T00:09:02]"/>
            <x15:cachedUniqueName index="3767" name="[Range].[Date Created Conversion].&amp;[2016-10-08T10:05:37]"/>
            <x15:cachedUniqueName index="3768" name="[Range].[Date Created Conversion].&amp;[2016-10-09T23:09:28]"/>
            <x15:cachedUniqueName index="3769" name="[Range].[Date Created Conversion].&amp;[2016-10-11T04:15:09]"/>
            <x15:cachedUniqueName index="3770" name="[Range].[Date Created Conversion].&amp;[2016-10-11T11:16:33]"/>
            <x15:cachedUniqueName index="3771" name="[Range].[Date Created Conversion].&amp;[2016-10-11T12:37:07]"/>
            <x15:cachedUniqueName index="3772" name="[Range].[Date Created Conversion].&amp;[2016-10-11T23:22:08]"/>
            <x15:cachedUniqueName index="3773" name="[Range].[Date Created Conversion].&amp;[2016-10-12T11:10:53]"/>
            <x15:cachedUniqueName index="3774" name="[Range].[Date Created Conversion].&amp;[2016-10-12T17:41:13]"/>
            <x15:cachedUniqueName index="3775" name="[Range].[Date Created Conversion].&amp;[2016-10-13T00:07:27]"/>
            <x15:cachedUniqueName index="3776" name="[Range].[Date Created Conversion].&amp;[2016-10-13T17:12:55]"/>
            <x15:cachedUniqueName index="3777" name="[Range].[Date Created Conversion].&amp;[2016-10-13T19:19:55]"/>
            <x15:cachedUniqueName index="3778" name="[Range].[Date Created Conversion].&amp;[2016-10-13T20:40:23]"/>
            <x15:cachedUniqueName index="3779" name="[Range].[Date Created Conversion].&amp;[2016-10-14T09:17:40]"/>
            <x15:cachedUniqueName index="3780" name="[Range].[Date Created Conversion].&amp;[2016-10-15T16:34:22]"/>
            <x15:cachedUniqueName index="3781" name="[Range].[Date Created Conversion].&amp;[2016-10-15T19:26:48]"/>
            <x15:cachedUniqueName index="3782" name="[Range].[Date Created Conversion].&amp;[2016-10-17T13:15:33]"/>
            <x15:cachedUniqueName index="3783" name="[Range].[Date Created Conversion].&amp;[2016-10-17T14:51:09]"/>
            <x15:cachedUniqueName index="3784" name="[Range].[Date Created Conversion].&amp;[2016-10-18T03:10:26]"/>
            <x15:cachedUniqueName index="3785" name="[Range].[Date Created Conversion].&amp;[2016-10-18T04:14:37]"/>
            <x15:cachedUniqueName index="3786" name="[Range].[Date Created Conversion].&amp;[2016-10-18T07:45:43]"/>
            <x15:cachedUniqueName index="3787" name="[Range].[Date Created Conversion].&amp;[2016-10-18T10:36:34]"/>
            <x15:cachedUniqueName index="3788" name="[Range].[Date Created Conversion].&amp;[2016-10-19T00:31:01]"/>
            <x15:cachedUniqueName index="3789" name="[Range].[Date Created Conversion].&amp;[2016-10-19T14:43:32]"/>
            <x15:cachedUniqueName index="3790" name="[Range].[Date Created Conversion].&amp;[2016-10-19T18:03:10]"/>
            <x15:cachedUniqueName index="3791" name="[Range].[Date Created Conversion].&amp;[2016-10-20T11:14:02]"/>
            <x15:cachedUniqueName index="3792" name="[Range].[Date Created Conversion].&amp;[2016-10-21T09:44:32]"/>
            <x15:cachedUniqueName index="3793" name="[Range].[Date Created Conversion].&amp;[2016-10-21T19:25:46]"/>
            <x15:cachedUniqueName index="3794" name="[Range].[Date Created Conversion].&amp;[2016-10-22T03:36:30]"/>
            <x15:cachedUniqueName index="3795" name="[Range].[Date Created Conversion].&amp;[2016-10-22T10:50:30]"/>
            <x15:cachedUniqueName index="3796" name="[Range].[Date Created Conversion].&amp;[2016-10-22T23:17:18]"/>
            <x15:cachedUniqueName index="3797" name="[Range].[Date Created Conversion].&amp;[2016-10-23T16:00:23]"/>
            <x15:cachedUniqueName index="3798" name="[Range].[Date Created Conversion].&amp;[2016-10-25T04:14:27]"/>
            <x15:cachedUniqueName index="3799" name="[Range].[Date Created Conversion].&amp;[2016-10-25T17:26:27]"/>
            <x15:cachedUniqueName index="3800" name="[Range].[Date Created Conversion].&amp;[2016-10-26T14:16:34]"/>
            <x15:cachedUniqueName index="3801" name="[Range].[Date Created Conversion].&amp;[2016-10-26T19:15:19]"/>
            <x15:cachedUniqueName index="3802" name="[Range].[Date Created Conversion].&amp;[2016-10-26T20:53:03]"/>
            <x15:cachedUniqueName index="3803" name="[Range].[Date Created Conversion].&amp;[2016-10-27T14:27:51]"/>
            <x15:cachedUniqueName index="3804" name="[Range].[Date Created Conversion].&amp;[2016-10-27T18:20:13]"/>
            <x15:cachedUniqueName index="3805" name="[Range].[Date Created Conversion].&amp;[2016-10-29T22:55:24]"/>
            <x15:cachedUniqueName index="3806" name="[Range].[Date Created Conversion].&amp;[2016-10-30T13:51:39]"/>
            <x15:cachedUniqueName index="3807" name="[Range].[Date Created Conversion].&amp;[2016-10-30T15:01:15]"/>
            <x15:cachedUniqueName index="3808" name="[Range].[Date Created Conversion].&amp;[2016-10-30T16:01:45]"/>
            <x15:cachedUniqueName index="3809" name="[Range].[Date Created Conversion].&amp;[2016-11-01T01:23:31]"/>
            <x15:cachedUniqueName index="3810" name="[Range].[Date Created Conversion].&amp;[2016-11-01T04:06:21]"/>
            <x15:cachedUniqueName index="3811" name="[Range].[Date Created Conversion].&amp;[2016-11-01T06:18:40]"/>
            <x15:cachedUniqueName index="3812" name="[Range].[Date Created Conversion].&amp;[2016-11-01T10:32:05]"/>
            <x15:cachedUniqueName index="3813" name="[Range].[Date Created Conversion].&amp;[2016-11-01T11:41:42]"/>
            <x15:cachedUniqueName index="3814" name="[Range].[Date Created Conversion].&amp;[2016-11-01T16:01:37]"/>
            <x15:cachedUniqueName index="3815" name="[Range].[Date Created Conversion].&amp;[2016-11-01T16:34:10]"/>
            <x15:cachedUniqueName index="3816" name="[Range].[Date Created Conversion].&amp;[2016-11-01T16:39:42]"/>
            <x15:cachedUniqueName index="3817" name="[Range].[Date Created Conversion].&amp;[2016-11-01T19:58:45]"/>
            <x15:cachedUniqueName index="3818" name="[Range].[Date Created Conversion].&amp;[2016-11-02T01:33:49]"/>
            <x15:cachedUniqueName index="3819" name="[Range].[Date Created Conversion].&amp;[2016-11-02T14:00:23]"/>
            <x15:cachedUniqueName index="3820" name="[Range].[Date Created Conversion].&amp;[2016-11-02T14:05:15]"/>
            <x15:cachedUniqueName index="3821" name="[Range].[Date Created Conversion].&amp;[2016-11-02T17:13:22]"/>
            <x15:cachedUniqueName index="3822" name="[Range].[Date Created Conversion].&amp;[2016-11-02T22:36:43]"/>
            <x15:cachedUniqueName index="3823" name="[Range].[Date Created Conversion].&amp;[2016-11-02T23:53:03]"/>
            <x15:cachedUniqueName index="3824" name="[Range].[Date Created Conversion].&amp;[2016-11-03T00:07:53]"/>
            <x15:cachedUniqueName index="3825" name="[Range].[Date Created Conversion].&amp;[2016-11-03T16:03:26]"/>
            <x15:cachedUniqueName index="3826" name="[Range].[Date Created Conversion].&amp;[2016-11-04T11:01:08]"/>
            <x15:cachedUniqueName index="3827" name="[Range].[Date Created Conversion].&amp;[2016-11-04T14:04:47]"/>
            <x15:cachedUniqueName index="3828" name="[Range].[Date Created Conversion].&amp;[2016-11-04T20:54:43]"/>
            <x15:cachedUniqueName index="3829" name="[Range].[Date Created Conversion].&amp;[2016-11-04T22:22:12]"/>
            <x15:cachedUniqueName index="3830" name="[Range].[Date Created Conversion].&amp;[2016-11-05T23:00:12]"/>
            <x15:cachedUniqueName index="3831" name="[Range].[Date Created Conversion].&amp;[2016-11-06T11:24:48]"/>
            <x15:cachedUniqueName index="3832" name="[Range].[Date Created Conversion].&amp;[2016-11-07T08:26:16]"/>
            <x15:cachedUniqueName index="3833" name="[Range].[Date Created Conversion].&amp;[2016-11-08T10:50:46]"/>
            <x15:cachedUniqueName index="3834" name="[Range].[Date Created Conversion].&amp;[2016-11-08T14:48:26]"/>
            <x15:cachedUniqueName index="3835" name="[Range].[Date Created Conversion].&amp;[2016-11-08T16:15:52]"/>
            <x15:cachedUniqueName index="3836" name="[Range].[Date Created Conversion].&amp;[2016-11-09T03:37:55]"/>
            <x15:cachedUniqueName index="3837" name="[Range].[Date Created Conversion].&amp;[2016-11-09T10:05:15]"/>
            <x15:cachedUniqueName index="3838" name="[Range].[Date Created Conversion].&amp;[2016-11-10T00:00:04]"/>
            <x15:cachedUniqueName index="3839" name="[Range].[Date Created Conversion].&amp;[2016-11-11T16:20:08]"/>
            <x15:cachedUniqueName index="3840" name="[Range].[Date Created Conversion].&amp;[2016-11-11T23:22:34]"/>
            <x15:cachedUniqueName index="3841" name="[Range].[Date Created Conversion].&amp;[2016-11-13T21:01:07]"/>
            <x15:cachedUniqueName index="3842" name="[Range].[Date Created Conversion].&amp;[2016-11-14T17:04:21]"/>
            <x15:cachedUniqueName index="3843" name="[Range].[Date Created Conversion].&amp;[2016-11-14T17:34:40]"/>
            <x15:cachedUniqueName index="3844" name="[Range].[Date Created Conversion].&amp;[2016-11-14T21:01:18]"/>
            <x15:cachedUniqueName index="3845" name="[Range].[Date Created Conversion].&amp;[2016-11-15T00:42:36]"/>
            <x15:cachedUniqueName index="3846" name="[Range].[Date Created Conversion].&amp;[2016-11-15T04:30:33]"/>
            <x15:cachedUniqueName index="3847" name="[Range].[Date Created Conversion].&amp;[2016-11-15T05:09:35]"/>
            <x15:cachedUniqueName index="3848" name="[Range].[Date Created Conversion].&amp;[2016-11-15T13:34:34]"/>
            <x15:cachedUniqueName index="3849" name="[Range].[Date Created Conversion].&amp;[2016-11-15T13:39:49]"/>
            <x15:cachedUniqueName index="3850" name="[Range].[Date Created Conversion].&amp;[2016-11-15T13:58:35]"/>
            <x15:cachedUniqueName index="3851" name="[Range].[Date Created Conversion].&amp;[2016-11-15T17:50:16]"/>
            <x15:cachedUniqueName index="3852" name="[Range].[Date Created Conversion].&amp;[2016-11-15T20:28:27]"/>
            <x15:cachedUniqueName index="3853" name="[Range].[Date Created Conversion].&amp;[2016-11-16T00:59:40]"/>
            <x15:cachedUniqueName index="3854" name="[Range].[Date Created Conversion].&amp;[2016-11-16T06:13:58]"/>
            <x15:cachedUniqueName index="3855" name="[Range].[Date Created Conversion].&amp;[2016-11-16T08:01:25]"/>
            <x15:cachedUniqueName index="3856" name="[Range].[Date Created Conversion].&amp;[2016-11-16T17:36:09]"/>
            <x15:cachedUniqueName index="3857" name="[Range].[Date Created Conversion].&amp;[2016-11-16T20:36:10]"/>
            <x15:cachedUniqueName index="3858" name="[Range].[Date Created Conversion].&amp;[2016-11-17T20:25:44]"/>
            <x15:cachedUniqueName index="3859" name="[Range].[Date Created Conversion].&amp;[2016-11-18T02:37:26]"/>
            <x15:cachedUniqueName index="3860" name="[Range].[Date Created Conversion].&amp;[2016-11-18T06:09:26]"/>
            <x15:cachedUniqueName index="3861" name="[Range].[Date Created Conversion].&amp;[2016-11-18T09:20:15]"/>
            <x15:cachedUniqueName index="3862" name="[Range].[Date Created Conversion].&amp;[2016-11-18T18:30:57]"/>
            <x15:cachedUniqueName index="3863" name="[Range].[Date Created Conversion].&amp;[2016-11-18T19:11:49]"/>
            <x15:cachedUniqueName index="3864" name="[Range].[Date Created Conversion].&amp;[2016-11-19T00:23:18]"/>
            <x15:cachedUniqueName index="3865" name="[Range].[Date Created Conversion].&amp;[2016-11-19T00:45:50]"/>
            <x15:cachedUniqueName index="3866" name="[Range].[Date Created Conversion].&amp;[2016-11-19T17:49:21]"/>
            <x15:cachedUniqueName index="3867" name="[Range].[Date Created Conversion].&amp;[2016-11-20T02:38:40]"/>
            <x15:cachedUniqueName index="3868" name="[Range].[Date Created Conversion].&amp;[2016-11-20T23:33:03]"/>
            <x15:cachedUniqueName index="3869" name="[Range].[Date Created Conversion].&amp;[2016-11-21T06:11:20]"/>
            <x15:cachedUniqueName index="3870" name="[Range].[Date Created Conversion].&amp;[2016-11-21T14:59:03]"/>
            <x15:cachedUniqueName index="3871" name="[Range].[Date Created Conversion].&amp;[2016-11-21T17:03:14]"/>
            <x15:cachedUniqueName index="3872" name="[Range].[Date Created Conversion].&amp;[2016-11-22T09:01:03]"/>
            <x15:cachedUniqueName index="3873" name="[Range].[Date Created Conversion].&amp;[2016-11-22T14:59:12]"/>
            <x15:cachedUniqueName index="3874" name="[Range].[Date Created Conversion].&amp;[2016-11-22T15:55:27]"/>
            <x15:cachedUniqueName index="3875" name="[Range].[Date Created Conversion].&amp;[2016-11-23T00:15:09]"/>
            <x15:cachedUniqueName index="3876" name="[Range].[Date Created Conversion].&amp;[2016-11-23T01:59:03]"/>
            <x15:cachedUniqueName index="3877" name="[Range].[Date Created Conversion].&amp;[2016-11-23T07:42:46]"/>
            <x15:cachedUniqueName index="3878" name="[Range].[Date Created Conversion].&amp;[2016-11-23T17:58:57]"/>
            <x15:cachedUniqueName index="3879" name="[Range].[Date Created Conversion].&amp;[2016-11-23T20:25:13]"/>
            <x15:cachedUniqueName index="3880" name="[Range].[Date Created Conversion].&amp;[2016-11-26T19:18:51]"/>
            <x15:cachedUniqueName index="3881" name="[Range].[Date Created Conversion].&amp;[2016-11-27T03:59:34]"/>
            <x15:cachedUniqueName index="3882" name="[Range].[Date Created Conversion].&amp;[2016-11-27T21:48:41]"/>
            <x15:cachedUniqueName index="3883" name="[Range].[Date Created Conversion].&amp;[2016-11-28T05:05:46]"/>
            <x15:cachedUniqueName index="3884" name="[Range].[Date Created Conversion].&amp;[2016-11-28T18:29:51]"/>
            <x15:cachedUniqueName index="3885" name="[Range].[Date Created Conversion].&amp;[2016-11-28T19:18:56]"/>
            <x15:cachedUniqueName index="3886" name="[Range].[Date Created Conversion].&amp;[2016-11-28T19:25:15]"/>
            <x15:cachedUniqueName index="3887" name="[Range].[Date Created Conversion].&amp;[2016-11-28T22:00:33]"/>
            <x15:cachedUniqueName index="3888" name="[Range].[Date Created Conversion].&amp;[2016-11-29T05:08:45]"/>
            <x15:cachedUniqueName index="3889" name="[Range].[Date Created Conversion].&amp;[2016-11-29T22:01:40]"/>
            <x15:cachedUniqueName index="3890" name="[Range].[Date Created Conversion].&amp;[2016-11-30T02:03:55]"/>
            <x15:cachedUniqueName index="3891" name="[Range].[Date Created Conversion].&amp;[2016-11-30T04:29:27]"/>
            <x15:cachedUniqueName index="3892" name="[Range].[Date Created Conversion].&amp;[2016-11-30T08:03:34]"/>
            <x15:cachedUniqueName index="3893" name="[Range].[Date Created Conversion].&amp;[2016-11-30T20:34:13]"/>
            <x15:cachedUniqueName index="3894" name="[Range].[Date Created Conversion].&amp;[2016-11-30T22:50:33]"/>
            <x15:cachedUniqueName index="3895" name="[Range].[Date Created Conversion].&amp;[2016-12-01T15:53:27]"/>
            <x15:cachedUniqueName index="3896" name="[Range].[Date Created Conversion].&amp;[2016-12-01T16:34:06]"/>
            <x15:cachedUniqueName index="3897" name="[Range].[Date Created Conversion].&amp;[2016-12-01T18:20:54]"/>
            <x15:cachedUniqueName index="3898" name="[Range].[Date Created Conversion].&amp;[2016-12-01T22:03:39]"/>
            <x15:cachedUniqueName index="3899" name="[Range].[Date Created Conversion].&amp;[2016-12-02T02:46:11]"/>
            <x15:cachedUniqueName index="3900" name="[Range].[Date Created Conversion].&amp;[2016-12-03T01:47:58]"/>
            <x15:cachedUniqueName index="3901" name="[Range].[Date Created Conversion].&amp;[2016-12-03T21:29:28]"/>
            <x15:cachedUniqueName index="3902" name="[Range].[Date Created Conversion].&amp;[2016-12-03T22:13:29]"/>
            <x15:cachedUniqueName index="3903" name="[Range].[Date Created Conversion].&amp;[2016-12-04T06:04:27]"/>
            <x15:cachedUniqueName index="3904" name="[Range].[Date Created Conversion].&amp;[2016-12-04T16:02:45]"/>
            <x15:cachedUniqueName index="3905" name="[Range].[Date Created Conversion].&amp;[2016-12-04T20:12:50]"/>
            <x15:cachedUniqueName index="3906" name="[Range].[Date Created Conversion].&amp;[2016-12-05T00:04:09]"/>
            <x15:cachedUniqueName index="3907" name="[Range].[Date Created Conversion].&amp;[2016-12-05T03:14:05]"/>
            <x15:cachedUniqueName index="3908" name="[Range].[Date Created Conversion].&amp;[2016-12-05T13:06:20]"/>
            <x15:cachedUniqueName index="3909" name="[Range].[Date Created Conversion].&amp;[2016-12-05T23:51:20]"/>
            <x15:cachedUniqueName index="3910" name="[Range].[Date Created Conversion].&amp;[2016-12-06T19:47:27]"/>
            <x15:cachedUniqueName index="3911" name="[Range].[Date Created Conversion].&amp;[2016-12-06T21:02:50]"/>
            <x15:cachedUniqueName index="3912" name="[Range].[Date Created Conversion].&amp;[2016-12-07T13:05:05]"/>
            <x15:cachedUniqueName index="3913" name="[Range].[Date Created Conversion].&amp;[2016-12-07T16:49:00]"/>
            <x15:cachedUniqueName index="3914" name="[Range].[Date Created Conversion].&amp;[2016-12-07T18:00:53]"/>
            <x15:cachedUniqueName index="3915" name="[Range].[Date Created Conversion].&amp;[2016-12-07T19:05:00]"/>
            <x15:cachedUniqueName index="3916" name="[Range].[Date Created Conversion].&amp;[2016-12-07T22:49:09]"/>
            <x15:cachedUniqueName index="3917" name="[Range].[Date Created Conversion].&amp;[2016-12-08T00:17:12]"/>
            <x15:cachedUniqueName index="3918" name="[Range].[Date Created Conversion].&amp;[2016-12-08T05:38:02]"/>
            <x15:cachedUniqueName index="3919" name="[Range].[Date Created Conversion].&amp;[2016-12-08T07:12:49]"/>
            <x15:cachedUniqueName index="3920" name="[Range].[Date Created Conversion].&amp;[2016-12-09T22:35:11]"/>
            <x15:cachedUniqueName index="3921" name="[Range].[Date Created Conversion].&amp;[2016-12-09T23:06:00]"/>
            <x15:cachedUniqueName index="3922" name="[Range].[Date Created Conversion].&amp;[2016-12-10T01:18:20]"/>
            <x15:cachedUniqueName index="3923" name="[Range].[Date Created Conversion].&amp;[2016-12-10T10:34:12]"/>
            <x15:cachedUniqueName index="3924" name="[Range].[Date Created Conversion].&amp;[2016-12-11T16:31:21]"/>
            <x15:cachedUniqueName index="3925" name="[Range].[Date Created Conversion].&amp;[2016-12-12T17:49:08]"/>
            <x15:cachedUniqueName index="3926" name="[Range].[Date Created Conversion].&amp;[2016-12-13T02:54:47]"/>
            <x15:cachedUniqueName index="3927" name="[Range].[Date Created Conversion].&amp;[2016-12-14T23:07:35]"/>
            <x15:cachedUniqueName index="3928" name="[Range].[Date Created Conversion].&amp;[2016-12-15T21:48:01]"/>
            <x15:cachedUniqueName index="3929" name="[Range].[Date Created Conversion].&amp;[2016-12-16T01:35:19]"/>
            <x15:cachedUniqueName index="3930" name="[Range].[Date Created Conversion].&amp;[2016-12-16T17:16:53]"/>
            <x15:cachedUniqueName index="3931" name="[Range].[Date Created Conversion].&amp;[2016-12-17T01:49:22]"/>
            <x15:cachedUniqueName index="3932" name="[Range].[Date Created Conversion].&amp;[2016-12-17T04:46:23]"/>
            <x15:cachedUniqueName index="3933" name="[Range].[Date Created Conversion].&amp;[2016-12-17T05:17:33]"/>
            <x15:cachedUniqueName index="3934" name="[Range].[Date Created Conversion].&amp;[2016-12-18T20:16:26]"/>
            <x15:cachedUniqueName index="3935" name="[Range].[Date Created Conversion].&amp;[2016-12-18T21:10:36]"/>
            <x15:cachedUniqueName index="3936" name="[Range].[Date Created Conversion].&amp;[2016-12-19T15:16:37]"/>
            <x15:cachedUniqueName index="3937" name="[Range].[Date Created Conversion].&amp;[2016-12-20T15:57:51]"/>
            <x15:cachedUniqueName index="3938" name="[Range].[Date Created Conversion].&amp;[2016-12-21T00:44:54]"/>
            <x15:cachedUniqueName index="3939" name="[Range].[Date Created Conversion].&amp;[2016-12-21T20:51:53]"/>
            <x15:cachedUniqueName index="3940" name="[Range].[Date Created Conversion].&amp;[2016-12-22T04:37:48]"/>
            <x15:cachedUniqueName index="3941" name="[Range].[Date Created Conversion].&amp;[2016-12-22T11:47:58]"/>
            <x15:cachedUniqueName index="3942" name="[Range].[Date Created Conversion].&amp;[2016-12-22T22:04:55]"/>
            <x15:cachedUniqueName index="3943" name="[Range].[Date Created Conversion].&amp;[2016-12-24T17:05:43]"/>
            <x15:cachedUniqueName index="3944" name="[Range].[Date Created Conversion].&amp;[2016-12-24T19:51:28]"/>
            <x15:cachedUniqueName index="3945" name="[Range].[Date Created Conversion].&amp;[2016-12-26T21:41:22]"/>
            <x15:cachedUniqueName index="3946" name="[Range].[Date Created Conversion].&amp;[2016-12-27T18:08:20]"/>
            <x15:cachedUniqueName index="3947" name="[Range].[Date Created Conversion].&amp;[2016-12-28T00:09:49]"/>
            <x15:cachedUniqueName index="3948" name="[Range].[Date Created Conversion].&amp;[2016-12-28T01:26:48]"/>
            <x15:cachedUniqueName index="3949" name="[Range].[Date Created Conversion].&amp;[2016-12-28T18:54:02]"/>
            <x15:cachedUniqueName index="3950" name="[Range].[Date Created Conversion].&amp;[2016-12-28T20:57:06]"/>
            <x15:cachedUniqueName index="3951" name="[Range].[Date Created Conversion].&amp;[2016-12-29T12:01:58]"/>
            <x15:cachedUniqueName index="3952" name="[Range].[Date Created Conversion].&amp;[2016-12-29T19:51:23]"/>
            <x15:cachedUniqueName index="3953" name="[Range].[Date Created Conversion].&amp;[2016-12-29T22:35:30]"/>
            <x15:cachedUniqueName index="3954" name="[Range].[Date Created Conversion].&amp;[2016-12-30T18:54:42]"/>
            <x15:cachedUniqueName index="3955" name="[Range].[Date Created Conversion].&amp;[2016-12-30T18:56:48]"/>
            <x15:cachedUniqueName index="3956" name="[Range].[Date Created Conversion].&amp;[2016-12-30T21:06:06]"/>
            <x15:cachedUniqueName index="3957" name="[Range].[Date Created Conversion].&amp;[2017-01-01T17:35:22]"/>
            <x15:cachedUniqueName index="3958" name="[Range].[Date Created Conversion].&amp;[2017-01-01T21:45:31]"/>
            <x15:cachedUniqueName index="3959" name="[Range].[Date Created Conversion].&amp;[2017-01-02T13:05:19]"/>
            <x15:cachedUniqueName index="3960" name="[Range].[Date Created Conversion].&amp;[2017-01-02T15:55:59]"/>
            <x15:cachedUniqueName index="3961" name="[Range].[Date Created Conversion].&amp;[2017-01-02T21:50:36]"/>
            <x15:cachedUniqueName index="3962" name="[Range].[Date Created Conversion].&amp;[2017-01-03T14:46:01]"/>
            <x15:cachedUniqueName index="3963" name="[Range].[Date Created Conversion].&amp;[2017-01-03T16:36:49]"/>
            <x15:cachedUniqueName index="3964" name="[Range].[Date Created Conversion].&amp;[2017-01-05T16:38:55]"/>
            <x15:cachedUniqueName index="3965" name="[Range].[Date Created Conversion].&amp;[2017-01-05T20:05:30]"/>
            <x15:cachedUniqueName index="3966" name="[Range].[Date Created Conversion].&amp;[2017-01-06T14:23:31]"/>
            <x15:cachedUniqueName index="3967" name="[Range].[Date Created Conversion].&amp;[2017-01-06T16:25:39]"/>
            <x15:cachedUniqueName index="3968" name="[Range].[Date Created Conversion].&amp;[2017-01-06T20:21:40]"/>
            <x15:cachedUniqueName index="3969" name="[Range].[Date Created Conversion].&amp;[2017-01-07T05:54:57]"/>
            <x15:cachedUniqueName index="3970" name="[Range].[Date Created Conversion].&amp;[2017-01-07T07:16:47]"/>
            <x15:cachedUniqueName index="3971" name="[Range].[Date Created Conversion].&amp;[2017-01-07T16:20:30]"/>
            <x15:cachedUniqueName index="3972" name="[Range].[Date Created Conversion].&amp;[2017-01-09T09:59:05]"/>
            <x15:cachedUniqueName index="3973" name="[Range].[Date Created Conversion].&amp;[2017-01-09T21:40:35]"/>
            <x15:cachedUniqueName index="3974" name="[Range].[Date Created Conversion].&amp;[2017-01-10T00:45:19]"/>
            <x15:cachedUniqueName index="3975" name="[Range].[Date Created Conversion].&amp;[2017-01-10T08:46:17]"/>
            <x15:cachedUniqueName index="3976" name="[Range].[Date Created Conversion].&amp;[2017-01-10T14:24:21]"/>
            <x15:cachedUniqueName index="3977" name="[Range].[Date Created Conversion].&amp;[2017-01-10T17:52:15]"/>
            <x15:cachedUniqueName index="3978" name="[Range].[Date Created Conversion].&amp;[2017-01-11T00:28:18]"/>
            <x15:cachedUniqueName index="3979" name="[Range].[Date Created Conversion].&amp;[2017-01-11T01:22:14]"/>
            <x15:cachedUniqueName index="3980" name="[Range].[Date Created Conversion].&amp;[2017-01-11T02:19:05]"/>
            <x15:cachedUniqueName index="3981" name="[Range].[Date Created Conversion].&amp;[2017-01-11T06:16:58]"/>
            <x15:cachedUniqueName index="3982" name="[Range].[Date Created Conversion].&amp;[2017-01-11T06:28:53]"/>
            <x15:cachedUniqueName index="3983" name="[Range].[Date Created Conversion].&amp;[2017-01-12T04:40:05]"/>
            <x15:cachedUniqueName index="3984" name="[Range].[Date Created Conversion].&amp;[2017-01-12T05:16:10]"/>
            <x15:cachedUniqueName index="3985" name="[Range].[Date Created Conversion].&amp;[2017-01-12T12:09:38]"/>
            <x15:cachedUniqueName index="3986" name="[Range].[Date Created Conversion].&amp;[2017-01-14T01:26:00]"/>
            <x15:cachedUniqueName index="3987" name="[Range].[Date Created Conversion].&amp;[2017-01-15T12:43:39]"/>
            <x15:cachedUniqueName index="3988" name="[Range].[Date Created Conversion].&amp;[2017-01-16T12:48:05]"/>
            <x15:cachedUniqueName index="3989" name="[Range].[Date Created Conversion].&amp;[2017-01-17T03:28:46]"/>
            <x15:cachedUniqueName index="3990" name="[Range].[Date Created Conversion].&amp;[2017-01-17T15:32:48]"/>
            <x15:cachedUniqueName index="3991" name="[Range].[Date Created Conversion].&amp;[2017-01-17T19:51:10]"/>
            <x15:cachedUniqueName index="3992" name="[Range].[Date Created Conversion].&amp;[2017-01-17T20:17:27]"/>
            <x15:cachedUniqueName index="3993" name="[Range].[Date Created Conversion].&amp;[2017-01-18T04:56:06]"/>
            <x15:cachedUniqueName index="3994" name="[Range].[Date Created Conversion].&amp;[2017-01-18T07:53:49]"/>
            <x15:cachedUniqueName index="3995" name="[Range].[Date Created Conversion].&amp;[2017-01-18T16:17:25]"/>
            <x15:cachedUniqueName index="3996" name="[Range].[Date Created Conversion].&amp;[2017-01-19T16:39:08]"/>
            <x15:cachedUniqueName index="3997" name="[Range].[Date Created Conversion].&amp;[2017-01-20T11:49:34]"/>
            <x15:cachedUniqueName index="3998" name="[Range].[Date Created Conversion].&amp;[2017-01-20T15:03:25]"/>
            <x15:cachedUniqueName index="3999" name="[Range].[Date Created Conversion].&amp;[2017-01-21T00:26:39]"/>
            <x15:cachedUniqueName index="4000" name="[Range].[Date Created Conversion].&amp;[2017-01-21T12:01:30]"/>
            <x15:cachedUniqueName index="4001" name="[Range].[Date Created Conversion].&amp;[2017-01-23T04:43:42]"/>
            <x15:cachedUniqueName index="4002" name="[Range].[Date Created Conversion].&amp;[2017-01-23T08:50:02]"/>
            <x15:cachedUniqueName index="4003" name="[Range].[Date Created Conversion].&amp;[2017-01-23T13:25:52]"/>
            <x15:cachedUniqueName index="4004" name="[Range].[Date Created Conversion].&amp;[2017-01-23T23:25:21]"/>
            <x15:cachedUniqueName index="4005" name="[Range].[Date Created Conversion].&amp;[2017-01-24T05:51:36]"/>
            <x15:cachedUniqueName index="4006" name="[Range].[Date Created Conversion].&amp;[2017-01-24T14:14:22]"/>
            <x15:cachedUniqueName index="4007" name="[Range].[Date Created Conversion].&amp;[2017-01-24T15:05:11]"/>
            <x15:cachedUniqueName index="4008" name="[Range].[Date Created Conversion].&amp;[2017-01-24T17:23:40]"/>
            <x15:cachedUniqueName index="4009" name="[Range].[Date Created Conversion].&amp;[2017-01-25T05:51:40]"/>
            <x15:cachedUniqueName index="4010" name="[Range].[Date Created Conversion].&amp;[2017-01-25T11:58:28]"/>
            <x15:cachedUniqueName index="4011" name="[Range].[Date Created Conversion].&amp;[2017-01-26T09:01:47]"/>
            <x15:cachedUniqueName index="4012" name="[Range].[Date Created Conversion].&amp;[2017-01-26T20:18:25]"/>
            <x15:cachedUniqueName index="4013" name="[Range].[Date Created Conversion].&amp;[2017-01-26T23:03:59]"/>
            <x15:cachedUniqueName index="4014" name="[Range].[Date Created Conversion].&amp;[2017-01-27T13:05:58]"/>
            <x15:cachedUniqueName index="4015" name="[Range].[Date Created Conversion].&amp;[2017-01-27T22:37:06]"/>
            <x15:cachedUniqueName index="4016" name="[Range].[Date Created Conversion].&amp;[2017-01-27T23:05:18]"/>
            <x15:cachedUniqueName index="4017" name="[Range].[Date Created Conversion].&amp;[2017-01-28T18:44:10]"/>
            <x15:cachedUniqueName index="4018" name="[Range].[Date Created Conversion].&amp;[2017-01-31T14:24:43]"/>
            <x15:cachedUniqueName index="4019" name="[Range].[Date Created Conversion].&amp;[2017-01-31T15:02:35]"/>
            <x15:cachedUniqueName index="4020" name="[Range].[Date Created Conversion].&amp;[2017-01-31T19:19:15]"/>
            <x15:cachedUniqueName index="4021" name="[Range].[Date Created Conversion].&amp;[2017-01-31T19:51:40]"/>
            <x15:cachedUniqueName index="4022" name="[Range].[Date Created Conversion].&amp;[2017-01-31T22:57:58]"/>
            <x15:cachedUniqueName index="4023" name="[Range].[Date Created Conversion].&amp;[2017-02-01T00:45:37]"/>
            <x15:cachedUniqueName index="4024" name="[Range].[Date Created Conversion].&amp;[2017-02-01T13:51:19]"/>
            <x15:cachedUniqueName index="4025" name="[Range].[Date Created Conversion].&amp;[2017-02-01T16:31:28]"/>
            <x15:cachedUniqueName index="4026" name="[Range].[Date Created Conversion].&amp;[2017-02-01T19:14:28]"/>
            <x15:cachedUniqueName index="4027" name="[Range].[Date Created Conversion].&amp;[2017-02-01T19:30:34]"/>
            <x15:cachedUniqueName index="4028" name="[Range].[Date Created Conversion].&amp;[2017-02-02T10:12:32]"/>
            <x15:cachedUniqueName index="4029" name="[Range].[Date Created Conversion].&amp;[2017-02-02T20:00:27]"/>
            <x15:cachedUniqueName index="4030" name="[Range].[Date Created Conversion].&amp;[2017-02-02T23:18:01]"/>
            <x15:cachedUniqueName index="4031" name="[Range].[Date Created Conversion].&amp;[2017-02-03T13:48:00]"/>
            <x15:cachedUniqueName index="4032" name="[Range].[Date Created Conversion].&amp;[2017-02-03T19:26:21]"/>
            <x15:cachedUniqueName index="4033" name="[Range].[Date Created Conversion].&amp;[2017-02-04T04:50:08]"/>
            <x15:cachedUniqueName index="4034" name="[Range].[Date Created Conversion].&amp;[2017-02-04T06:58:27]"/>
            <x15:cachedUniqueName index="4035" name="[Range].[Date Created Conversion].&amp;[2017-02-06T16:03:27]"/>
            <x15:cachedUniqueName index="4036" name="[Range].[Date Created Conversion].&amp;[2017-02-06T18:37:33]"/>
            <x15:cachedUniqueName index="4037" name="[Range].[Date Created Conversion].&amp;[2017-02-06T20:00:04]"/>
            <x15:cachedUniqueName index="4038" name="[Range].[Date Created Conversion].&amp;[2017-02-07T00:07:33]"/>
            <x15:cachedUniqueName index="4039" name="[Range].[Date Created Conversion].&amp;[2017-02-08T10:44:48]"/>
            <x15:cachedUniqueName index="4040" name="[Range].[Date Created Conversion].&amp;[2017-02-08T14:55:16]"/>
            <x15:cachedUniqueName index="4041" name="[Range].[Date Created Conversion].&amp;[2017-02-08T19:00:35]"/>
            <x15:cachedUniqueName index="4042" name="[Range].[Date Created Conversion].&amp;[2017-02-09T04:08:52]"/>
            <x15:cachedUniqueName index="4043" name="[Range].[Date Created Conversion].&amp;[2017-02-09T07:33:26]"/>
            <x15:cachedUniqueName index="4044" name="[Range].[Date Created Conversion].&amp;[2017-02-09T12:21:31]"/>
            <x15:cachedUniqueName index="4045" name="[Range].[Date Created Conversion].&amp;[2017-02-09T17:36:33]"/>
            <x15:cachedUniqueName index="4046" name="[Range].[Date Created Conversion].&amp;[2017-02-09T23:08:28]"/>
            <x15:cachedUniqueName index="4047" name="[Range].[Date Created Conversion].&amp;[2017-02-10T01:58:35]"/>
            <x15:cachedUniqueName index="4048" name="[Range].[Date Created Conversion].&amp;[2017-02-10T16:54:23]"/>
            <x15:cachedUniqueName index="4049" name="[Range].[Date Created Conversion].&amp;[2017-02-12T18:22:02]"/>
            <x15:cachedUniqueName index="4050" name="[Range].[Date Created Conversion].&amp;[2017-02-13T14:38:49]"/>
            <x15:cachedUniqueName index="4051" name="[Range].[Date Created Conversion].&amp;[2017-02-13T21:48:10]"/>
            <x15:cachedUniqueName index="4052" name="[Range].[Date Created Conversion].&amp;[2017-02-14T14:24:46]"/>
            <x15:cachedUniqueName index="4053" name="[Range].[Date Created Conversion].&amp;[2017-02-14T17:01:01]"/>
            <x15:cachedUniqueName index="4054" name="[Range].[Date Created Conversion].&amp;[2017-02-14T17:46:00]"/>
            <x15:cachedUniqueName index="4055" name="[Range].[Date Created Conversion].&amp;[2017-02-15T13:10:42]"/>
            <x15:cachedUniqueName index="4056" name="[Range].[Date Created Conversion].&amp;[2017-02-16T10:14:42]"/>
            <x15:cachedUniqueName index="4057" name="[Range].[Date Created Conversion].&amp;[2017-02-17T11:01:32]"/>
            <x15:cachedUniqueName index="4058" name="[Range].[Date Created Conversion].&amp;[2017-02-20T00:00:02]"/>
            <x15:cachedUniqueName index="4059" name="[Range].[Date Created Conversion].&amp;[2017-02-24T14:00:03]"/>
            <x15:cachedUniqueName index="4060" name="[Range].[Date Created Conversion].&amp;[2017-02-24T21:29:37]"/>
            <x15:cachedUniqueName index="4061" name="[Range].[Date Created Conversion].&amp;[2017-02-27T16:49:11]"/>
            <x15:cachedUniqueName index="4062" name="[Range].[Date Created Conversion].&amp;[2017-03-01T16:42:27]"/>
            <x15:cachedUniqueName index="4063" name="[Range].[Date Created Conversion].&amp;[2017-03-06T18:01:30]"/>
            <x15:cachedUniqueName index="4064" name="[Range].[Date Created Conversion].&amp;[2017-01-21T16:33:50]"/>
            <x15:cachedUniqueName index="4065" name="[Range].[Date Created Conversion].&amp;[2017-01-27T00:58:54]"/>
            <x15:cachedUniqueName index="4066" name="[Range].[Date Created Conversion].&amp;[2017-02-07T21:59:18]"/>
            <x15:cachedUniqueName index="4067" name="[Range].[Date Created Conversion].&amp;[2017-02-08T02:54:44]"/>
            <x15:cachedUniqueName index="4068" name="[Range].[Date Created Conversion].&amp;[2017-02-13T05:07:40]"/>
            <x15:cachedUniqueName index="4069" name="[Range].[Date Created Conversion].&amp;[2017-02-14T19:49:01]"/>
            <x15:cachedUniqueName index="4070" name="[Range].[Date Created Conversion].&amp;[2017-02-14T22:37:10]"/>
            <x15:cachedUniqueName index="4071" name="[Range].[Date Created Conversion].&amp;[2017-02-17T12:18:59]"/>
            <x15:cachedUniqueName index="4072" name="[Range].[Date Created Conversion].&amp;[2017-02-17T19:34:01]"/>
            <x15:cachedUniqueName index="4073" name="[Range].[Date Created Conversion].&amp;[2017-02-19T06:29:20]"/>
            <x15:cachedUniqueName index="4074" name="[Range].[Date Created Conversion].&amp;[2017-02-20T08:24:20]"/>
            <x15:cachedUniqueName index="4075" name="[Range].[Date Created Conversion].&amp;[2017-02-21T20:41:54]"/>
            <x15:cachedUniqueName index="4076" name="[Range].[Date Created Conversion].&amp;[2017-02-22T03:37:47]"/>
            <x15:cachedUniqueName index="4077" name="[Range].[Date Created Conversion].&amp;[2017-02-22T06:00:23]"/>
            <x15:cachedUniqueName index="4078" name="[Range].[Date Created Conversion].&amp;[2017-02-22T13:33:54]"/>
            <x15:cachedUniqueName index="4079" name="[Range].[Date Created Conversion].&amp;[2017-02-23T11:05:54]"/>
            <x15:cachedUniqueName index="4080" name="[Range].[Date Created Conversion].&amp;[2017-02-24T21:14:45]"/>
            <x15:cachedUniqueName index="4081" name="[Range].[Date Created Conversion].&amp;[2017-02-25T16:04:34]"/>
            <x15:cachedUniqueName index="4082" name="[Range].[Date Created Conversion].&amp;[2017-02-26T20:15:19]"/>
            <x15:cachedUniqueName index="4083" name="[Range].[Date Created Conversion].&amp;[2017-02-28T00:32:11]"/>
            <x15:cachedUniqueName index="4084" name="[Range].[Date Created Conversion].&amp;[2017-03-01T16:50:08]"/>
            <x15:cachedUniqueName index="4085" name="[Range].[Date Created Conversion].&amp;[2017-03-02T01:40:11]"/>
            <x15:cachedUniqueName index="4086" name="[Range].[Date Created Conversion].&amp;[2017-03-02T01:43:10]"/>
            <x15:cachedUniqueName index="4087" name="[Range].[Date Created Conversion].&amp;[2017-03-02T04:59:20]"/>
            <x15:cachedUniqueName index="4088" name="[Range].[Date Created Conversion].&amp;[2017-03-02T12:55:07]"/>
            <x15:cachedUniqueName index="4089" name="[Range].[Date Created Conversion].&amp;[2017-03-02T16:22:46]"/>
            <x15:cachedUniqueName index="4090" name="[Range].[Date Created Conversion].&amp;[2017-03-05T06:15:01]"/>
            <x15:cachedUniqueName index="4091" name="[Range].[Date Created Conversion].&amp;[2017-03-06T17:16:59]"/>
            <x15:cachedUniqueName index="4092" name="[Range].[Date Created Conversion].&amp;[2017-03-06T18:04:48]"/>
            <x15:cachedUniqueName index="4093" name="[Range].[Date Created Conversion].&amp;[2017-03-06T19:14:37]"/>
            <x15:cachedUniqueName index="4094" name="[Range].[Date Created Conversion].&amp;[2017-03-07T00:45:14]"/>
            <x15:cachedUniqueName index="4095" name="[Range].[Date Created Conversion].&amp;[2017-03-07T10:20:42]"/>
            <x15:cachedUniqueName index="4096" name="[Range].[Date Created Conversion].&amp;[2017-03-07T18:35:34]"/>
            <x15:cachedUniqueName index="4097" name="[Range].[Date Created Conversion].&amp;[2017-03-08T01:07:25]"/>
            <x15:cachedUniqueName index="4098" name="[Range].[Date Created Conversion].&amp;[2017-03-08T17:15:03]"/>
            <x15:cachedUniqueName index="4099" name="[Range].[Date Created Conversion].&amp;[2017-03-09T13:54:05]"/>
            <x15:cachedUniqueName index="4100" name="[Range].[Date Created Conversion].&amp;[2017-03-09T20:13:39]"/>
            <x15:cachedUniqueName index="4101" name="[Range].[Date Created Conversion].&amp;[2017-03-09T22:05:12]"/>
            <x15:cachedUniqueName index="4102" name="[Range].[Date Created Conversion].&amp;[2017-03-10T00:49:08]"/>
            <x15:cachedUniqueName index="4103" name="[Range].[Date Created Conversion].&amp;[2017-03-10T12:49:54]"/>
            <x15:cachedUniqueName index="4104" name="[Range].[Date Created Conversion].&amp;[2017-03-10T21:29:29]"/>
            <x15:cachedUniqueName index="4105" name="[Range].[Date Created Conversion].&amp;[2017-03-11T00:47:28]"/>
            <x15:cachedUniqueName index="4106" name="[Range].[Date Created Conversion].&amp;[2017-03-12T20:44:05]"/>
            <x15:cachedUniqueName index="4107" name="[Range].[Date Created Conversion].&amp;[2017-03-13T03:38:41]"/>
            <x15:cachedUniqueName index="4108" name="[Range].[Date Created Conversion].&amp;[2017-03-13T18:07:27]"/>
            <x15:cachedUniqueName index="4109" name="[Range].[Date Created Conversion].&amp;[2017-03-13T21:14:29]"/>
            <x15:cachedUniqueName index="4110" name="[Range].[Date Created Conversion].&amp;[2017-03-14T08:35:56]"/>
            <x15:cachedUniqueName index="4111" name="[Range].[Date Created Conversion].&amp;[2017-03-14T15:21:56]"/>
            <x15:cachedUniqueName index="4112" name="[Range].[Date Created Conversion].&amp;[2017-03-14T18:45:38]"/>
            <x15:cachedUniqueName index="4113" name="[Range].[Date Created Conversion].&amp;[2017-03-15T15:30:07]"/>
          </x15:cachedUniqueNames>
        </ext>
      </extLst>
    </cacheField>
    <cacheField name="[Measures].[Count of state]" caption="Count of state" numFmtId="0" hierarchy="22" level="32767"/>
    <cacheField name="[Range].[Category].[Category]" caption="Category" numFmtId="0" hierarchy="18" level="1">
      <sharedItems containsSemiMixedTypes="0" containsNonDate="0" containsString="0"/>
    </cacheField>
  </cacheFields>
  <cacheHierarchies count="23">
    <cacheHierarchy uniqueName="[Range].[id]" caption="id" attribute="1" defaultMemberUniqueName="[Range].[id].[All]" allUniqueName="[Range].[id].[All]" dimensionUniqueName="[Range]" displayFolder="" count="2" memberValueDatatype="20" unbalanced="0"/>
    <cacheHierarchy uniqueName="[Range].[name]" caption="name" attribute="1" defaultMemberUniqueName="[Range].[name].[All]" allUniqueName="[Range].[name].[All]" dimensionUniqueName="[Range]" displayFolder="" count="2" memberValueDatatype="130" unbalanced="0"/>
    <cacheHierarchy uniqueName="[Range].[blurb]" caption="blurb" attribute="1" defaultMemberUniqueName="[Range].[blurb].[All]" allUniqueName="[Range].[blurb].[All]" dimensionUniqueName="[Range]" displayFolder="" count="2" memberValueDatatype="130" unbalanced="0"/>
    <cacheHierarchy uniqueName="[Range].[goal]" caption="goal" attribute="1" defaultMemberUniqueName="[Range].[goal].[All]" allUniqueName="[Range].[goal].[All]" dimensionUniqueName="[Range]" displayFolder="" count="2" memberValueDatatype="5" unbalanced="0"/>
    <cacheHierarchy uniqueName="[Range].[pledged]" caption="pledged" attribute="1" defaultMemberUniqueName="[Range].[pledged].[All]" allUniqueName="[Range].[pledged].[All]" dimensionUniqueName="[Range]" displayFolder="" count="2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/>
    <cacheHierarchy uniqueName="[Range].[currency]" caption="currency" attribute="1" defaultMemberUniqueName="[Range].[currency].[All]" allUniqueName="[Range].[currency].[All]" dimensionUniqueName="[Range]" displayFolder="" count="2" memberValueDatatype="130" unbalanced="0"/>
    <cacheHierarchy uniqueName="[Range].[deadline]" caption="deadline" attribute="1" defaultMemberUniqueName="[Range].[deadline].[All]" allUniqueName="[Range].[deadline].[All]" dimensionUniqueName="[Range]" displayFolder="" count="2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2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1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2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2" memberValueDatatype="20" unbalanced="0"/>
    <cacheHierarchy uniqueName="[Range].[spotlight]" caption="spotlight" attribute="1" defaultMemberUniqueName="[Range].[spotlight].[All]" allUniqueName="[Range].[spotlight].[All]" dimensionUniqueName="[Range]" displayFolder="" count="2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2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2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2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D9601-F7CB-4F4B-90DD-5F6C96369D62}" name="PivotTable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6B5FD-C80B-471C-8B08-B5CBD05BCCAD}" name="PivotTable2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DAF2D-2C73-457B-AD90-8541222CCC56}" name="PivotTable4" cacheId="15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3:E4069" firstHeaderRow="1" firstDataRow="2" firstDataCol="1" rowPageCount="1" colPageCount="1"/>
  <pivotFields count="4">
    <pivotField axis="axisCol" allDrilled="1" showAll="0" defaultAttributeDrillState="1">
      <items count="5">
        <item s="1" x="2"/>
        <item s="1" x="1"/>
        <item s="1" x="0"/>
        <item x="3"/>
        <item t="default"/>
      </items>
    </pivotField>
    <pivotField axis="axisRow" allDrilled="1" subtotalTop="0" showAll="0" dataSourceSort="1" defaultSubtotal="0" defaultAttributeDrillState="1">
      <items count="411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  <item s="1" x="4092"/>
        <item s="1" x="4093"/>
        <item s="1" x="4094"/>
        <item s="1" x="4095"/>
        <item s="1" x="4096"/>
        <item s="1" x="4097"/>
        <item s="1" x="4098"/>
        <item s="1" x="4099"/>
        <item s="1" x="4100"/>
        <item s="1" x="4101"/>
        <item s="1" x="4102"/>
        <item s="1" x="4103"/>
        <item s="1" x="4104"/>
        <item s="1" x="4105"/>
        <item s="1" x="4106"/>
        <item s="1" x="4107"/>
        <item s="1" x="4108"/>
        <item s="1" x="4109"/>
        <item s="1" x="4110"/>
        <item s="1" x="4111"/>
        <item s="1" x="4112"/>
        <item s="1" x="4113"/>
      </items>
    </pivotField>
    <pivotField dataField="1" subtotalTop="0" showAll="0" defaultSubtotal="0"/>
    <pivotField name="Parent Category" axis="axisPage" allDrilled="1" subtotalTop="0" showAll="0" dataSourceSort="1" defaultSubtotal="0" defaultAttributeDrillState="1"/>
  </pivotFields>
  <rowFields count="1">
    <field x="1"/>
  </rowFields>
  <rowItems count="40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1">
    <pageField fld="3" hier="18" name="[Range].[Category].[All]" cap="All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ySplit="1" topLeftCell="A2" activePane="bottomLeft" state="frozen"/>
      <selection pane="bottomLeft"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3.5703125" bestFit="1" customWidth="1"/>
    <col min="12" max="12" width="22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1.42578125" customWidth="1"/>
    <col min="18" max="18" width="20.140625" customWidth="1"/>
    <col min="19" max="19" width="18.140625" style="9" customWidth="1"/>
    <col min="20" max="20" width="17.7109375" style="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8367</v>
      </c>
      <c r="L1" s="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7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5">
        <f>(((J2/60)/60)/24)+DATE(1970,1,1)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s="8" t="s">
        <v>8310</v>
      </c>
      <c r="T2" s="8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0">(((J3/60)/60)/24)+DATE(1970,1,1)</f>
        <v>42766.600497685184</v>
      </c>
      <c r="L3" s="13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8" si="2">E3/D3</f>
        <v>1.4260827250608272</v>
      </c>
      <c r="R3" s="6">
        <f t="shared" ref="R3:R66" si="3">E3/N3</f>
        <v>185.48101265822785</v>
      </c>
      <c r="S3" s="8" t="s">
        <v>8310</v>
      </c>
      <c r="T3" s="9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0"/>
        <v>42405.702349537038</v>
      </c>
      <c r="L4" s="13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s="8" t="s">
        <v>8310</v>
      </c>
      <c r="T4" s="9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0"/>
        <v>41828.515127314815</v>
      </c>
      <c r="L5" s="13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s="8" t="s">
        <v>8310</v>
      </c>
      <c r="T5" s="9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0"/>
        <v>42327.834247685183</v>
      </c>
      <c r="L6" s="13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s="8" t="s">
        <v>8310</v>
      </c>
      <c r="T6" s="9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0"/>
        <v>42563.932951388888</v>
      </c>
      <c r="L7" s="13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s="8" t="s">
        <v>8310</v>
      </c>
      <c r="T7" s="9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0"/>
        <v>41794.072337962964</v>
      </c>
      <c r="L8" s="13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s="8" t="s">
        <v>8310</v>
      </c>
      <c r="T8" s="9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0"/>
        <v>42516.047071759262</v>
      </c>
      <c r="L9" s="13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6">
        <f t="shared" si="3"/>
        <v>159.82456140350877</v>
      </c>
      <c r="S9" s="8" t="s">
        <v>8310</v>
      </c>
      <c r="T9" s="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0"/>
        <v>42468.94458333333</v>
      </c>
      <c r="L10" s="13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ref="Q10:Q73" si="4">E10/D10</f>
        <v>1.0004342857142856</v>
      </c>
      <c r="R10" s="6">
        <f t="shared" si="3"/>
        <v>291.79333333333335</v>
      </c>
      <c r="S10" s="8" t="s">
        <v>8310</v>
      </c>
      <c r="T10" s="9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0"/>
        <v>42447.103518518517</v>
      </c>
      <c r="L11" s="13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4"/>
        <v>1.2599800000000001</v>
      </c>
      <c r="R11" s="6">
        <f t="shared" si="3"/>
        <v>31.499500000000001</v>
      </c>
      <c r="S11" s="8" t="s">
        <v>8310</v>
      </c>
      <c r="T11" s="9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0"/>
        <v>41780.068043981482</v>
      </c>
      <c r="L12" s="13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4"/>
        <v>1.0049999999999999</v>
      </c>
      <c r="R12" s="6">
        <f t="shared" si="3"/>
        <v>158.68421052631578</v>
      </c>
      <c r="S12" s="8" t="s">
        <v>8310</v>
      </c>
      <c r="T12" s="9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0"/>
        <v>42572.778495370367</v>
      </c>
      <c r="L13" s="13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4"/>
        <v>1.2050000000000001</v>
      </c>
      <c r="R13" s="6">
        <f t="shared" si="3"/>
        <v>80.333333333333329</v>
      </c>
      <c r="S13" s="8" t="s">
        <v>8310</v>
      </c>
      <c r="T13" s="9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0"/>
        <v>41791.713252314818</v>
      </c>
      <c r="L14" s="13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4"/>
        <v>1.6529333333333334</v>
      </c>
      <c r="R14" s="6">
        <f t="shared" si="3"/>
        <v>59.961305925030231</v>
      </c>
      <c r="S14" s="8" t="s">
        <v>8310</v>
      </c>
      <c r="T14" s="9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0"/>
        <v>42508.677187499998</v>
      </c>
      <c r="L15" s="13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4"/>
        <v>1.5997142857142856</v>
      </c>
      <c r="R15" s="6">
        <f t="shared" si="3"/>
        <v>109.78431372549019</v>
      </c>
      <c r="S15" s="8" t="s">
        <v>8310</v>
      </c>
      <c r="T15" s="9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0"/>
        <v>41808.02648148148</v>
      </c>
      <c r="L16" s="13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4"/>
        <v>1.0093333333333334</v>
      </c>
      <c r="R16" s="6">
        <f t="shared" si="3"/>
        <v>147.70731707317074</v>
      </c>
      <c r="S16" s="8" t="s">
        <v>8310</v>
      </c>
      <c r="T16" s="9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0"/>
        <v>42256.391875000001</v>
      </c>
      <c r="L17" s="13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4"/>
        <v>1.0660000000000001</v>
      </c>
      <c r="R17" s="6">
        <f t="shared" si="3"/>
        <v>21.755102040816325</v>
      </c>
      <c r="S17" s="8" t="s">
        <v>8310</v>
      </c>
      <c r="T17" s="9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0"/>
        <v>41760.796423611115</v>
      </c>
      <c r="L18" s="13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4"/>
        <v>1.0024166666666667</v>
      </c>
      <c r="R18" s="6">
        <f t="shared" si="3"/>
        <v>171.84285714285716</v>
      </c>
      <c r="S18" s="8" t="s">
        <v>8310</v>
      </c>
      <c r="T18" s="9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0"/>
        <v>41917.731736111113</v>
      </c>
      <c r="L19" s="13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4"/>
        <v>1.0066666666666666</v>
      </c>
      <c r="R19" s="6">
        <f t="shared" si="3"/>
        <v>41.944444444444443</v>
      </c>
      <c r="S19" s="8" t="s">
        <v>8310</v>
      </c>
      <c r="T19" s="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0"/>
        <v>41869.542314814818</v>
      </c>
      <c r="L20" s="13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4"/>
        <v>1.0632110000000001</v>
      </c>
      <c r="R20" s="6">
        <f t="shared" si="3"/>
        <v>93.264122807017543</v>
      </c>
      <c r="S20" s="8" t="s">
        <v>8310</v>
      </c>
      <c r="T20" s="9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0"/>
        <v>42175.816365740742</v>
      </c>
      <c r="L21" s="13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4"/>
        <v>1.4529411764705882</v>
      </c>
      <c r="R21" s="6">
        <f t="shared" si="3"/>
        <v>56.136363636363633</v>
      </c>
      <c r="S21" s="8" t="s">
        <v>8310</v>
      </c>
      <c r="T21" s="9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0"/>
        <v>42200.758240740746</v>
      </c>
      <c r="L22" s="13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4"/>
        <v>1.002</v>
      </c>
      <c r="R22" s="6">
        <f t="shared" si="3"/>
        <v>80.16</v>
      </c>
      <c r="S22" s="8" t="s">
        <v>8310</v>
      </c>
      <c r="T22" s="9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0"/>
        <v>41878.627187500002</v>
      </c>
      <c r="L23" s="13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4"/>
        <v>1.0913513513513513</v>
      </c>
      <c r="R23" s="6">
        <f t="shared" si="3"/>
        <v>199.9009900990099</v>
      </c>
      <c r="S23" s="8" t="s">
        <v>8310</v>
      </c>
      <c r="T23" s="9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0"/>
        <v>41989.91134259259</v>
      </c>
      <c r="L24" s="13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4"/>
        <v>1.1714285714285715</v>
      </c>
      <c r="R24" s="6">
        <f t="shared" si="3"/>
        <v>51.25</v>
      </c>
      <c r="S24" s="8" t="s">
        <v>8310</v>
      </c>
      <c r="T24" s="9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0"/>
        <v>42097.778946759259</v>
      </c>
      <c r="L25" s="13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4"/>
        <v>1.1850000000000001</v>
      </c>
      <c r="R25" s="6">
        <f t="shared" si="3"/>
        <v>103.04347826086956</v>
      </c>
      <c r="S25" s="8" t="s">
        <v>8310</v>
      </c>
      <c r="T25" s="9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0"/>
        <v>42229.820173611108</v>
      </c>
      <c r="L26" s="13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4"/>
        <v>1.0880768571428572</v>
      </c>
      <c r="R26" s="6">
        <f t="shared" si="3"/>
        <v>66.346149825783982</v>
      </c>
      <c r="S26" s="8" t="s">
        <v>8310</v>
      </c>
      <c r="T26" s="9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0"/>
        <v>42318.025011574078</v>
      </c>
      <c r="L27" s="13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4"/>
        <v>1.3333333333333333</v>
      </c>
      <c r="R27" s="6">
        <f t="shared" si="3"/>
        <v>57.142857142857146</v>
      </c>
      <c r="S27" s="8" t="s">
        <v>8310</v>
      </c>
      <c r="T27" s="9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0"/>
        <v>41828.515555555554</v>
      </c>
      <c r="L28" s="13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4"/>
        <v>1.552</v>
      </c>
      <c r="R28" s="6">
        <f t="shared" si="3"/>
        <v>102.10526315789474</v>
      </c>
      <c r="S28" s="8" t="s">
        <v>8310</v>
      </c>
      <c r="T28" s="9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0"/>
        <v>41929.164733796293</v>
      </c>
      <c r="L29" s="13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4"/>
        <v>1.1172500000000001</v>
      </c>
      <c r="R29" s="6">
        <f t="shared" si="3"/>
        <v>148.96666666666667</v>
      </c>
      <c r="S29" s="8" t="s">
        <v>8310</v>
      </c>
      <c r="T29" s="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0"/>
        <v>42324.96393518518</v>
      </c>
      <c r="L30" s="13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4"/>
        <v>1.0035000000000001</v>
      </c>
      <c r="R30" s="6">
        <f t="shared" si="3"/>
        <v>169.6056338028169</v>
      </c>
      <c r="S30" s="8" t="s">
        <v>8310</v>
      </c>
      <c r="T30" s="9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0"/>
        <v>41812.67324074074</v>
      </c>
      <c r="L31" s="13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4"/>
        <v>1.2333333333333334</v>
      </c>
      <c r="R31" s="6">
        <f t="shared" si="3"/>
        <v>31.623931623931625</v>
      </c>
      <c r="S31" s="8" t="s">
        <v>8310</v>
      </c>
      <c r="T31" s="9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0"/>
        <v>41842.292997685188</v>
      </c>
      <c r="L32" s="13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4"/>
        <v>1.0129975</v>
      </c>
      <c r="R32" s="6">
        <f t="shared" si="3"/>
        <v>76.45264150943396</v>
      </c>
      <c r="S32" s="8" t="s">
        <v>8310</v>
      </c>
      <c r="T32" s="9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0"/>
        <v>42376.79206018518</v>
      </c>
      <c r="L33" s="13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4"/>
        <v>1</v>
      </c>
      <c r="R33" s="6">
        <f t="shared" si="3"/>
        <v>13</v>
      </c>
      <c r="S33" s="8" t="s">
        <v>8310</v>
      </c>
      <c r="T33" s="9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0"/>
        <v>42461.627511574072</v>
      </c>
      <c r="L34" s="13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4"/>
        <v>1.0024604569420035</v>
      </c>
      <c r="R34" s="6">
        <f t="shared" si="3"/>
        <v>320.44943820224717</v>
      </c>
      <c r="S34" s="8" t="s">
        <v>8310</v>
      </c>
      <c r="T34" s="9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0"/>
        <v>42286.660891203705</v>
      </c>
      <c r="L35" s="13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4"/>
        <v>1.0209523809523811</v>
      </c>
      <c r="R35" s="6">
        <f t="shared" si="3"/>
        <v>83.75</v>
      </c>
      <c r="S35" s="8" t="s">
        <v>8310</v>
      </c>
      <c r="T35" s="9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0"/>
        <v>41841.321770833332</v>
      </c>
      <c r="L36" s="13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4"/>
        <v>1.3046153846153845</v>
      </c>
      <c r="R36" s="6">
        <f t="shared" si="3"/>
        <v>49.882352941176471</v>
      </c>
      <c r="S36" s="8" t="s">
        <v>8310</v>
      </c>
      <c r="T36" s="9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0"/>
        <v>42098.291828703703</v>
      </c>
      <c r="L37" s="13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4"/>
        <v>1.665</v>
      </c>
      <c r="R37" s="6">
        <f t="shared" si="3"/>
        <v>59.464285714285715</v>
      </c>
      <c r="S37" s="8" t="s">
        <v>8310</v>
      </c>
      <c r="T37" s="9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0"/>
        <v>42068.307002314818</v>
      </c>
      <c r="L38" s="13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4"/>
        <v>1.4215</v>
      </c>
      <c r="R38" s="6">
        <f t="shared" si="3"/>
        <v>193.84090909090909</v>
      </c>
      <c r="S38" s="8" t="s">
        <v>8310</v>
      </c>
      <c r="T38" s="9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0"/>
        <v>42032.693043981482</v>
      </c>
      <c r="L39" s="13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4"/>
        <v>1.8344090909090909</v>
      </c>
      <c r="R39" s="6">
        <f t="shared" si="3"/>
        <v>159.51383399209487</v>
      </c>
      <c r="S39" s="8" t="s">
        <v>8310</v>
      </c>
      <c r="T39" s="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0"/>
        <v>41375.057222222218</v>
      </c>
      <c r="L40" s="13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4"/>
        <v>1.1004</v>
      </c>
      <c r="R40" s="6">
        <f t="shared" si="3"/>
        <v>41.68181818181818</v>
      </c>
      <c r="S40" s="8" t="s">
        <v>8310</v>
      </c>
      <c r="T40" s="9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0"/>
        <v>41754.047083333331</v>
      </c>
      <c r="L41" s="13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4"/>
        <v>1.3098000000000001</v>
      </c>
      <c r="R41" s="6">
        <f t="shared" si="3"/>
        <v>150.89861751152074</v>
      </c>
      <c r="S41" s="8" t="s">
        <v>8310</v>
      </c>
      <c r="T41" s="9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0"/>
        <v>41789.21398148148</v>
      </c>
      <c r="L42" s="13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4"/>
        <v>1.0135000000000001</v>
      </c>
      <c r="R42" s="6">
        <f t="shared" si="3"/>
        <v>126.6875</v>
      </c>
      <c r="S42" s="8" t="s">
        <v>8310</v>
      </c>
      <c r="T42" s="9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0"/>
        <v>41887.568912037037</v>
      </c>
      <c r="L43" s="13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4"/>
        <v>1</v>
      </c>
      <c r="R43" s="6">
        <f t="shared" si="3"/>
        <v>105.26315789473684</v>
      </c>
      <c r="S43" s="8" t="s">
        <v>8310</v>
      </c>
      <c r="T43" s="9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0"/>
        <v>41971.639189814814</v>
      </c>
      <c r="L44" s="13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4"/>
        <v>1.4185714285714286</v>
      </c>
      <c r="R44" s="6">
        <f t="shared" si="3"/>
        <v>117.51479289940828</v>
      </c>
      <c r="S44" s="8" t="s">
        <v>8310</v>
      </c>
      <c r="T44" s="9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0"/>
        <v>41802.790347222224</v>
      </c>
      <c r="L45" s="13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4"/>
        <v>3.0865999999999998</v>
      </c>
      <c r="R45" s="6">
        <f t="shared" si="3"/>
        <v>117.36121673003802</v>
      </c>
      <c r="S45" s="8" t="s">
        <v>8310</v>
      </c>
      <c r="T45" s="9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0"/>
        <v>41874.098807870374</v>
      </c>
      <c r="L46" s="13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4"/>
        <v>1</v>
      </c>
      <c r="R46" s="6">
        <f t="shared" si="3"/>
        <v>133.33333333333334</v>
      </c>
      <c r="S46" s="8" t="s">
        <v>8310</v>
      </c>
      <c r="T46" s="9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0"/>
        <v>42457.623923611114</v>
      </c>
      <c r="L47" s="13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4"/>
        <v>1.2</v>
      </c>
      <c r="R47" s="6">
        <f t="shared" si="3"/>
        <v>98.360655737704917</v>
      </c>
      <c r="S47" s="8" t="s">
        <v>8310</v>
      </c>
      <c r="T47" s="9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0"/>
        <v>42323.964976851858</v>
      </c>
      <c r="L48" s="13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4"/>
        <v>1.0416666666666667</v>
      </c>
      <c r="R48" s="6">
        <f t="shared" si="3"/>
        <v>194.44444444444446</v>
      </c>
      <c r="S48" s="8" t="s">
        <v>8310</v>
      </c>
      <c r="T48" s="9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0"/>
        <v>41932.819525462961</v>
      </c>
      <c r="L49" s="13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4"/>
        <v>1.0761100000000001</v>
      </c>
      <c r="R49" s="6">
        <f t="shared" si="3"/>
        <v>76.865000000000009</v>
      </c>
      <c r="S49" s="8" t="s">
        <v>8310</v>
      </c>
      <c r="T49" s="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0"/>
        <v>42033.516898148147</v>
      </c>
      <c r="L50" s="13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4"/>
        <v>1.0794999999999999</v>
      </c>
      <c r="R50" s="6">
        <f t="shared" si="3"/>
        <v>56.815789473684212</v>
      </c>
      <c r="S50" s="8" t="s">
        <v>8310</v>
      </c>
      <c r="T50" s="9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0"/>
        <v>42271.176446759258</v>
      </c>
      <c r="L51" s="13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4"/>
        <v>1</v>
      </c>
      <c r="R51" s="6">
        <f t="shared" si="3"/>
        <v>137.93103448275863</v>
      </c>
      <c r="S51" s="8" t="s">
        <v>8310</v>
      </c>
      <c r="T51" s="9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0"/>
        <v>41995.752986111111</v>
      </c>
      <c r="L52" s="13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4"/>
        <v>1</v>
      </c>
      <c r="R52" s="6">
        <f t="shared" si="3"/>
        <v>27.272727272727273</v>
      </c>
      <c r="S52" s="8" t="s">
        <v>8310</v>
      </c>
      <c r="T52" s="9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0"/>
        <v>42196.928668981483</v>
      </c>
      <c r="L53" s="13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4"/>
        <v>1.2801818181818181</v>
      </c>
      <c r="R53" s="6">
        <f t="shared" si="3"/>
        <v>118.33613445378151</v>
      </c>
      <c r="S53" s="8" t="s">
        <v>8310</v>
      </c>
      <c r="T53" s="9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0"/>
        <v>41807.701921296299</v>
      </c>
      <c r="L54" s="13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4"/>
        <v>1.1620999999999999</v>
      </c>
      <c r="R54" s="6">
        <f t="shared" si="3"/>
        <v>223.48076923076923</v>
      </c>
      <c r="S54" s="8" t="s">
        <v>8310</v>
      </c>
      <c r="T54" s="9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0"/>
        <v>41719.549131944441</v>
      </c>
      <c r="L55" s="13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4"/>
        <v>1.0963333333333334</v>
      </c>
      <c r="R55" s="6">
        <f t="shared" si="3"/>
        <v>28.111111111111111</v>
      </c>
      <c r="S55" s="8" t="s">
        <v>8310</v>
      </c>
      <c r="T55" s="9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0"/>
        <v>42333.713206018518</v>
      </c>
      <c r="L56" s="13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4"/>
        <v>1.01</v>
      </c>
      <c r="R56" s="6">
        <f t="shared" si="3"/>
        <v>194.23076923076923</v>
      </c>
      <c r="S56" s="8" t="s">
        <v>8310</v>
      </c>
      <c r="T56" s="9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0"/>
        <v>42496.968935185185</v>
      </c>
      <c r="L57" s="13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4"/>
        <v>1.2895348837209302</v>
      </c>
      <c r="R57" s="6">
        <f t="shared" si="3"/>
        <v>128.95348837209303</v>
      </c>
      <c r="S57" s="8" t="s">
        <v>8310</v>
      </c>
      <c r="T57" s="9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0"/>
        <v>42149.548888888887</v>
      </c>
      <c r="L58" s="13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4"/>
        <v>1.0726249999999999</v>
      </c>
      <c r="R58" s="6">
        <f t="shared" si="3"/>
        <v>49.316091954022987</v>
      </c>
      <c r="S58" s="8" t="s">
        <v>8310</v>
      </c>
      <c r="T58" s="9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0"/>
        <v>42089.83289351852</v>
      </c>
      <c r="L59" s="13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4"/>
        <v>1.0189999999999999</v>
      </c>
      <c r="R59" s="6">
        <f t="shared" si="3"/>
        <v>221.52173913043478</v>
      </c>
      <c r="S59" s="8" t="s">
        <v>8310</v>
      </c>
      <c r="T59" s="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0"/>
        <v>41932.745046296295</v>
      </c>
      <c r="L60" s="13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4"/>
        <v>1.0290999999999999</v>
      </c>
      <c r="R60" s="6">
        <f t="shared" si="3"/>
        <v>137.21333333333334</v>
      </c>
      <c r="S60" s="8" t="s">
        <v>8310</v>
      </c>
      <c r="T60" s="9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0"/>
        <v>42230.23583333334</v>
      </c>
      <c r="L61" s="13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4"/>
        <v>1.0012570000000001</v>
      </c>
      <c r="R61" s="6">
        <f t="shared" si="3"/>
        <v>606.82242424242418</v>
      </c>
      <c r="S61" s="8" t="s">
        <v>8310</v>
      </c>
      <c r="T61" s="9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0"/>
        <v>41701.901817129627</v>
      </c>
      <c r="L62" s="13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4"/>
        <v>1.0329622222222221</v>
      </c>
      <c r="R62" s="6">
        <f t="shared" si="3"/>
        <v>43.040092592592593</v>
      </c>
      <c r="S62" s="8" t="s">
        <v>8310</v>
      </c>
      <c r="T62" s="9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0"/>
        <v>41409.814317129632</v>
      </c>
      <c r="L63" s="13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4"/>
        <v>1.4830000000000001</v>
      </c>
      <c r="R63" s="6">
        <f t="shared" si="3"/>
        <v>322.39130434782606</v>
      </c>
      <c r="S63" s="8" t="s">
        <v>8310</v>
      </c>
      <c r="T63" s="9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0"/>
        <v>41311.799513888887</v>
      </c>
      <c r="L64" s="13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4"/>
        <v>1.5473333333333332</v>
      </c>
      <c r="R64" s="6">
        <f t="shared" si="3"/>
        <v>96.708333333333329</v>
      </c>
      <c r="S64" s="8" t="s">
        <v>8310</v>
      </c>
      <c r="T64" s="9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0"/>
        <v>41612.912187499998</v>
      </c>
      <c r="L65" s="13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4"/>
        <v>1.1351849999999999</v>
      </c>
      <c r="R65" s="6">
        <f t="shared" si="3"/>
        <v>35.474531249999998</v>
      </c>
      <c r="S65" s="8" t="s">
        <v>8310</v>
      </c>
      <c r="T65" s="9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0"/>
        <v>41433.01829861111</v>
      </c>
      <c r="L66" s="13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4"/>
        <v>1.7333333333333334</v>
      </c>
      <c r="R66" s="6">
        <f t="shared" si="3"/>
        <v>86.666666666666671</v>
      </c>
      <c r="S66" s="8" t="s">
        <v>8310</v>
      </c>
      <c r="T66" s="9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5">(((J67/60)/60)/24)+DATE(1970,1,1)</f>
        <v>41835.821226851855</v>
      </c>
      <c r="L67" s="13">
        <f t="shared" ref="L67:L130" si="6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6">
        <f t="shared" ref="R67:R130" si="7">E67/N67</f>
        <v>132.05263157894737</v>
      </c>
      <c r="S67" s="8" t="s">
        <v>8310</v>
      </c>
      <c r="T67" s="9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5"/>
        <v>42539.849768518514</v>
      </c>
      <c r="L68" s="13">
        <f t="shared" si="6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6">
        <f t="shared" si="7"/>
        <v>91.230769230769226</v>
      </c>
      <c r="S68" s="8" t="s">
        <v>8310</v>
      </c>
      <c r="T68" s="9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5"/>
        <v>41075.583379629628</v>
      </c>
      <c r="L69" s="13">
        <f t="shared" si="6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6">
        <f t="shared" si="7"/>
        <v>116.25</v>
      </c>
      <c r="S69" s="8" t="s">
        <v>8310</v>
      </c>
      <c r="T69" s="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5"/>
        <v>41663.569340277776</v>
      </c>
      <c r="L70" s="13">
        <f t="shared" si="6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6">
        <f t="shared" si="7"/>
        <v>21.194444444444443</v>
      </c>
      <c r="S70" s="8" t="s">
        <v>8310</v>
      </c>
      <c r="T70" s="9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5"/>
        <v>40786.187789351854</v>
      </c>
      <c r="L71" s="13">
        <f t="shared" si="6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6">
        <f t="shared" si="7"/>
        <v>62.327134831460668</v>
      </c>
      <c r="S71" s="8" t="s">
        <v>8310</v>
      </c>
      <c r="T71" s="9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5"/>
        <v>40730.896354166667</v>
      </c>
      <c r="L72" s="13">
        <f t="shared" si="6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6">
        <f t="shared" si="7"/>
        <v>37.411764705882355</v>
      </c>
      <c r="S72" s="8" t="s">
        <v>8310</v>
      </c>
      <c r="T72" s="9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5"/>
        <v>40997.271493055552</v>
      </c>
      <c r="L73" s="13">
        <f t="shared" si="6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6">
        <f t="shared" si="7"/>
        <v>69.71875</v>
      </c>
      <c r="S73" s="8" t="s">
        <v>8310</v>
      </c>
      <c r="T73" s="9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5"/>
        <v>41208.010196759256</v>
      </c>
      <c r="L74" s="13">
        <f t="shared" si="6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ref="Q74:Q137" si="8">E74/D74</f>
        <v>1.084090909090909</v>
      </c>
      <c r="R74" s="6">
        <f t="shared" si="7"/>
        <v>58.170731707317074</v>
      </c>
      <c r="S74" s="8" t="s">
        <v>8310</v>
      </c>
      <c r="T74" s="9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5"/>
        <v>40587.75675925926</v>
      </c>
      <c r="L75" s="13">
        <f t="shared" si="6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7"/>
        <v>50</v>
      </c>
      <c r="S75" s="8" t="s">
        <v>8310</v>
      </c>
      <c r="T75" s="9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5"/>
        <v>42360.487210648149</v>
      </c>
      <c r="L76" s="13">
        <f t="shared" si="6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7"/>
        <v>19.471034482758618</v>
      </c>
      <c r="S76" s="8" t="s">
        <v>8310</v>
      </c>
      <c r="T76" s="9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5"/>
        <v>41357.209166666667</v>
      </c>
      <c r="L77" s="13">
        <f t="shared" si="6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7"/>
        <v>85.957446808510639</v>
      </c>
      <c r="S77" s="8" t="s">
        <v>8310</v>
      </c>
      <c r="T77" s="9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5"/>
        <v>40844.691643518519</v>
      </c>
      <c r="L78" s="13">
        <f t="shared" si="6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7"/>
        <v>30.666666666666668</v>
      </c>
      <c r="S78" s="8" t="s">
        <v>8310</v>
      </c>
      <c r="T78" s="9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5"/>
        <v>40997.144872685189</v>
      </c>
      <c r="L79" s="13">
        <f t="shared" si="6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7"/>
        <v>60.384615384615387</v>
      </c>
      <c r="S79" s="8" t="s">
        <v>8310</v>
      </c>
      <c r="T79" s="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5"/>
        <v>42604.730567129634</v>
      </c>
      <c r="L80" s="13">
        <f t="shared" si="6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7"/>
        <v>38.6</v>
      </c>
      <c r="S80" s="8" t="s">
        <v>8310</v>
      </c>
      <c r="T80" s="9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5"/>
        <v>41724.776539351849</v>
      </c>
      <c r="L81" s="13">
        <f t="shared" si="6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7"/>
        <v>40.268292682926827</v>
      </c>
      <c r="S81" s="8" t="s">
        <v>8310</v>
      </c>
      <c r="T81" s="9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5"/>
        <v>41583.083981481483</v>
      </c>
      <c r="L82" s="13">
        <f t="shared" si="6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7"/>
        <v>273.82978723404256</v>
      </c>
      <c r="S82" s="8" t="s">
        <v>8310</v>
      </c>
      <c r="T82" s="9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5"/>
        <v>41100.158877314818</v>
      </c>
      <c r="L83" s="13">
        <f t="shared" si="6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7"/>
        <v>53.035714285714285</v>
      </c>
      <c r="S83" s="8" t="s">
        <v>8310</v>
      </c>
      <c r="T83" s="9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5"/>
        <v>40795.820150462961</v>
      </c>
      <c r="L84" s="13">
        <f t="shared" si="6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7"/>
        <v>40.005000000000003</v>
      </c>
      <c r="S84" s="8" t="s">
        <v>8310</v>
      </c>
      <c r="T84" s="9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5"/>
        <v>42042.615613425922</v>
      </c>
      <c r="L85" s="13">
        <f t="shared" si="6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7"/>
        <v>15.76923076923077</v>
      </c>
      <c r="S85" s="8" t="s">
        <v>8310</v>
      </c>
      <c r="T85" s="9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5"/>
        <v>40648.757939814815</v>
      </c>
      <c r="L86" s="13">
        <f t="shared" si="6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7"/>
        <v>71.428571428571431</v>
      </c>
      <c r="S86" s="8" t="s">
        <v>8310</v>
      </c>
      <c r="T86" s="9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5"/>
        <v>40779.125428240739</v>
      </c>
      <c r="L87" s="13">
        <f t="shared" si="6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7"/>
        <v>71.714285714285708</v>
      </c>
      <c r="S87" s="8" t="s">
        <v>8310</v>
      </c>
      <c r="T87" s="9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5"/>
        <v>42291.556076388893</v>
      </c>
      <c r="L88" s="13">
        <f t="shared" si="6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7"/>
        <v>375.76470588235293</v>
      </c>
      <c r="S88" s="8" t="s">
        <v>8310</v>
      </c>
      <c r="T88" s="9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5"/>
        <v>40322.53938657407</v>
      </c>
      <c r="L89" s="13">
        <f t="shared" si="6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7"/>
        <v>104.6</v>
      </c>
      <c r="S89" s="8" t="s">
        <v>8310</v>
      </c>
      <c r="T89" s="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5"/>
        <v>41786.65892361111</v>
      </c>
      <c r="L90" s="13">
        <f t="shared" si="6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7"/>
        <v>60</v>
      </c>
      <c r="S90" s="8" t="s">
        <v>8310</v>
      </c>
      <c r="T90" s="9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5"/>
        <v>41402.752222222225</v>
      </c>
      <c r="L91" s="13">
        <f t="shared" si="6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7"/>
        <v>123.28571428571429</v>
      </c>
      <c r="S91" s="8" t="s">
        <v>8310</v>
      </c>
      <c r="T91" s="9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5"/>
        <v>40706.297442129631</v>
      </c>
      <c r="L92" s="13">
        <f t="shared" si="6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7"/>
        <v>31.375</v>
      </c>
      <c r="S92" s="8" t="s">
        <v>8310</v>
      </c>
      <c r="T92" s="9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5"/>
        <v>40619.402361111112</v>
      </c>
      <c r="L93" s="13">
        <f t="shared" si="6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7"/>
        <v>78.260869565217391</v>
      </c>
      <c r="S93" s="8" t="s">
        <v>8310</v>
      </c>
      <c r="T93" s="9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5"/>
        <v>42721.198877314819</v>
      </c>
      <c r="L94" s="13">
        <f t="shared" si="6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7"/>
        <v>122.32558139534883</v>
      </c>
      <c r="S94" s="8" t="s">
        <v>8310</v>
      </c>
      <c r="T94" s="9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5"/>
        <v>41065.858067129629</v>
      </c>
      <c r="L95" s="13">
        <f t="shared" si="6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7"/>
        <v>73.733333333333334</v>
      </c>
      <c r="S95" s="8" t="s">
        <v>8310</v>
      </c>
      <c r="T95" s="9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5"/>
        <v>41716.717847222222</v>
      </c>
      <c r="L96" s="13">
        <f t="shared" si="6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7"/>
        <v>21.666666666666668</v>
      </c>
      <c r="S96" s="8" t="s">
        <v>8310</v>
      </c>
      <c r="T96" s="9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5"/>
        <v>40935.005104166667</v>
      </c>
      <c r="L97" s="13">
        <f t="shared" si="6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7"/>
        <v>21.904761904761905</v>
      </c>
      <c r="S97" s="8" t="s">
        <v>8310</v>
      </c>
      <c r="T97" s="9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5"/>
        <v>40324.662511574075</v>
      </c>
      <c r="L98" s="13">
        <f t="shared" si="6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7"/>
        <v>50.588235294117645</v>
      </c>
      <c r="S98" s="8" t="s">
        <v>8310</v>
      </c>
      <c r="T98" s="9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5"/>
        <v>40706.135208333333</v>
      </c>
      <c r="L99" s="13">
        <f t="shared" si="6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7"/>
        <v>53.125</v>
      </c>
      <c r="S99" s="8" t="s">
        <v>8310</v>
      </c>
      <c r="T99" s="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5"/>
        <v>41214.79483796296</v>
      </c>
      <c r="L100" s="13">
        <f t="shared" si="6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7"/>
        <v>56.666666666666664</v>
      </c>
      <c r="S100" s="8" t="s">
        <v>8310</v>
      </c>
      <c r="T100" s="9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5"/>
        <v>41631.902766203704</v>
      </c>
      <c r="L101" s="13">
        <f t="shared" si="6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7"/>
        <v>40.776666666666664</v>
      </c>
      <c r="S101" s="8" t="s">
        <v>8310</v>
      </c>
      <c r="T101" s="9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5"/>
        <v>41197.753310185188</v>
      </c>
      <c r="L102" s="13">
        <f t="shared" si="6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7"/>
        <v>192.30769230769232</v>
      </c>
      <c r="S102" s="8" t="s">
        <v>8310</v>
      </c>
      <c r="T102" s="9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5"/>
        <v>41274.776736111111</v>
      </c>
      <c r="L103" s="13">
        <f t="shared" si="6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7"/>
        <v>100</v>
      </c>
      <c r="S103" s="8" t="s">
        <v>8310</v>
      </c>
      <c r="T103" s="9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5"/>
        <v>40505.131168981483</v>
      </c>
      <c r="L104" s="13">
        <f t="shared" si="6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7"/>
        <v>117.92307692307692</v>
      </c>
      <c r="S104" s="8" t="s">
        <v>8310</v>
      </c>
      <c r="T104" s="9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5"/>
        <v>41682.805902777778</v>
      </c>
      <c r="L105" s="13">
        <f t="shared" si="6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7"/>
        <v>27.897959183673468</v>
      </c>
      <c r="S105" s="8" t="s">
        <v>8310</v>
      </c>
      <c r="T105" s="9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5"/>
        <v>40612.695208333331</v>
      </c>
      <c r="L106" s="13">
        <f t="shared" si="6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7"/>
        <v>60</v>
      </c>
      <c r="S106" s="8" t="s">
        <v>8310</v>
      </c>
      <c r="T106" s="9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5"/>
        <v>42485.724768518514</v>
      </c>
      <c r="L107" s="13">
        <f t="shared" si="6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7"/>
        <v>39.383333333333333</v>
      </c>
      <c r="S107" s="8" t="s">
        <v>8310</v>
      </c>
      <c r="T107" s="9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5"/>
        <v>40987.776631944449</v>
      </c>
      <c r="L108" s="13">
        <f t="shared" si="6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7"/>
        <v>186.11111111111111</v>
      </c>
      <c r="S108" s="8" t="s">
        <v>8310</v>
      </c>
      <c r="T108" s="9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5"/>
        <v>40635.982488425929</v>
      </c>
      <c r="L109" s="13">
        <f t="shared" si="6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7"/>
        <v>111.37681159420291</v>
      </c>
      <c r="S109" s="8" t="s">
        <v>8310</v>
      </c>
      <c r="T109" s="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5"/>
        <v>41365.613078703704</v>
      </c>
      <c r="L110" s="13">
        <f t="shared" si="6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7"/>
        <v>78.723404255319153</v>
      </c>
      <c r="S110" s="8" t="s">
        <v>8310</v>
      </c>
      <c r="T110" s="9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5"/>
        <v>40570.025810185187</v>
      </c>
      <c r="L111" s="13">
        <f t="shared" si="6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7"/>
        <v>46.702127659574465</v>
      </c>
      <c r="S111" s="8" t="s">
        <v>8310</v>
      </c>
      <c r="T111" s="9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5"/>
        <v>41557.949687500004</v>
      </c>
      <c r="L112" s="13">
        <f t="shared" si="6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7"/>
        <v>65.384615384615387</v>
      </c>
      <c r="S112" s="8" t="s">
        <v>8310</v>
      </c>
      <c r="T112" s="9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5"/>
        <v>42125.333182870367</v>
      </c>
      <c r="L113" s="13">
        <f t="shared" si="6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7"/>
        <v>102.0754716981132</v>
      </c>
      <c r="S113" s="8" t="s">
        <v>8310</v>
      </c>
      <c r="T113" s="9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5"/>
        <v>41718.043032407404</v>
      </c>
      <c r="L114" s="13">
        <f t="shared" si="6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7"/>
        <v>64.197530864197532</v>
      </c>
      <c r="S114" s="8" t="s">
        <v>8310</v>
      </c>
      <c r="T114" s="9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5"/>
        <v>40753.758425925924</v>
      </c>
      <c r="L115" s="13">
        <f t="shared" si="6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7"/>
        <v>90.384615384615387</v>
      </c>
      <c r="S115" s="8" t="s">
        <v>8310</v>
      </c>
      <c r="T115" s="9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5"/>
        <v>40861.27416666667</v>
      </c>
      <c r="L116" s="13">
        <f t="shared" si="6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7"/>
        <v>88.571428571428569</v>
      </c>
      <c r="S116" s="8" t="s">
        <v>8310</v>
      </c>
      <c r="T116" s="9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5"/>
        <v>40918.738935185182</v>
      </c>
      <c r="L117" s="13">
        <f t="shared" si="6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7"/>
        <v>28.727272727272727</v>
      </c>
      <c r="S117" s="8" t="s">
        <v>8310</v>
      </c>
      <c r="T117" s="9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5"/>
        <v>40595.497164351851</v>
      </c>
      <c r="L118" s="13">
        <f t="shared" si="6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7"/>
        <v>69.78947368421052</v>
      </c>
      <c r="S118" s="8" t="s">
        <v>8310</v>
      </c>
      <c r="T118" s="9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5"/>
        <v>40248.834999999999</v>
      </c>
      <c r="L119" s="13">
        <f t="shared" si="6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7"/>
        <v>167.48962962962963</v>
      </c>
      <c r="S119" s="8" t="s">
        <v>8310</v>
      </c>
      <c r="T119" s="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5"/>
        <v>40723.053657407407</v>
      </c>
      <c r="L120" s="13">
        <f t="shared" si="6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7"/>
        <v>144.91230769230768</v>
      </c>
      <c r="S120" s="8" t="s">
        <v>8310</v>
      </c>
      <c r="T120" s="9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5"/>
        <v>40739.069282407407</v>
      </c>
      <c r="L121" s="13">
        <f t="shared" si="6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7"/>
        <v>91.840540540540545</v>
      </c>
      <c r="S121" s="8" t="s">
        <v>8310</v>
      </c>
      <c r="T121" s="9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5"/>
        <v>42616.049849537041</v>
      </c>
      <c r="L122" s="13">
        <f t="shared" si="6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7"/>
        <v>10</v>
      </c>
      <c r="S122" s="8" t="s">
        <v>8310</v>
      </c>
      <c r="T122" s="9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5"/>
        <v>42096.704976851848</v>
      </c>
      <c r="L123" s="13">
        <f t="shared" si="6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7"/>
        <v>1</v>
      </c>
      <c r="S123" s="8" t="s">
        <v>8310</v>
      </c>
      <c r="T123" s="9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5"/>
        <v>42593.431793981479</v>
      </c>
      <c r="L124" s="13">
        <f t="shared" si="6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7"/>
        <v>#DIV/0!</v>
      </c>
      <c r="S124" s="8" t="s">
        <v>8310</v>
      </c>
      <c r="T124" s="9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5"/>
        <v>41904.781990740739</v>
      </c>
      <c r="L125" s="13">
        <f t="shared" si="6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7"/>
        <v>25.166666666666668</v>
      </c>
      <c r="S125" s="8" t="s">
        <v>8310</v>
      </c>
      <c r="T125" s="9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5"/>
        <v>42114.928726851853</v>
      </c>
      <c r="L126" s="13">
        <f t="shared" si="6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7"/>
        <v>#DIV/0!</v>
      </c>
      <c r="S126" s="8" t="s">
        <v>8310</v>
      </c>
      <c r="T126" s="9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5"/>
        <v>42709.993981481486</v>
      </c>
      <c r="L127" s="13">
        <f t="shared" si="6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7"/>
        <v>11.666666666666666</v>
      </c>
      <c r="S127" s="8" t="s">
        <v>8310</v>
      </c>
      <c r="T127" s="9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5"/>
        <v>42135.589548611111</v>
      </c>
      <c r="L128" s="13">
        <f t="shared" si="6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7"/>
        <v>106.69230769230769</v>
      </c>
      <c r="S128" s="8" t="s">
        <v>8310</v>
      </c>
      <c r="T128" s="9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5"/>
        <v>42067.62431712963</v>
      </c>
      <c r="L129" s="13">
        <f t="shared" si="6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7"/>
        <v>47.5</v>
      </c>
      <c r="S129" s="8" t="s">
        <v>8310</v>
      </c>
      <c r="T129" s="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5"/>
        <v>42628.22792824074</v>
      </c>
      <c r="L130" s="13">
        <f t="shared" si="6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7"/>
        <v>311.16666666666669</v>
      </c>
      <c r="S130" s="8" t="s">
        <v>8310</v>
      </c>
      <c r="T130" s="9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9">(((J131/60)/60)/24)+DATE(1970,1,1)</f>
        <v>41882.937303240738</v>
      </c>
      <c r="L131" s="13">
        <f t="shared" ref="L131:L194" si="10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6" t="e">
        <f t="shared" ref="R131:R194" si="11">E131/N131</f>
        <v>#DIV/0!</v>
      </c>
      <c r="S131" s="8" t="s">
        <v>8310</v>
      </c>
      <c r="T131" s="9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9"/>
        <v>41778.915416666663</v>
      </c>
      <c r="L132" s="13">
        <f t="shared" si="10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6" t="e">
        <f t="shared" si="11"/>
        <v>#DIV/0!</v>
      </c>
      <c r="S132" s="8" t="s">
        <v>8310</v>
      </c>
      <c r="T132" s="9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9"/>
        <v>42541.837511574078</v>
      </c>
      <c r="L133" s="13">
        <f t="shared" si="10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6" t="e">
        <f t="shared" si="11"/>
        <v>#DIV/0!</v>
      </c>
      <c r="S133" s="8" t="s">
        <v>8310</v>
      </c>
      <c r="T133" s="9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9"/>
        <v>41905.812581018516</v>
      </c>
      <c r="L134" s="13">
        <f t="shared" si="10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6">
        <f t="shared" si="11"/>
        <v>94.506172839506178</v>
      </c>
      <c r="S134" s="8" t="s">
        <v>8310</v>
      </c>
      <c r="T134" s="9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9"/>
        <v>42491.80768518518</v>
      </c>
      <c r="L135" s="13">
        <f t="shared" si="10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6" t="e">
        <f t="shared" si="11"/>
        <v>#DIV/0!</v>
      </c>
      <c r="S135" s="8" t="s">
        <v>8310</v>
      </c>
      <c r="T135" s="9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9"/>
        <v>42221.909930555557</v>
      </c>
      <c r="L136" s="13">
        <f t="shared" si="10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6" t="e">
        <f t="shared" si="11"/>
        <v>#DIV/0!</v>
      </c>
      <c r="S136" s="8" t="s">
        <v>8310</v>
      </c>
      <c r="T136" s="9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9"/>
        <v>41788.381909722222</v>
      </c>
      <c r="L137" s="13">
        <f t="shared" si="10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6">
        <f t="shared" si="11"/>
        <v>80.599999999999994</v>
      </c>
      <c r="S137" s="8" t="s">
        <v>8310</v>
      </c>
      <c r="T137" s="9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9"/>
        <v>42096.410115740742</v>
      </c>
      <c r="L138" s="13">
        <f t="shared" si="10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ref="Q138:Q201" si="12">E138/D138</f>
        <v>0</v>
      </c>
      <c r="R138" s="6" t="e">
        <f t="shared" si="11"/>
        <v>#DIV/0!</v>
      </c>
      <c r="S138" s="8" t="s">
        <v>8310</v>
      </c>
      <c r="T138" s="9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9"/>
        <v>42239.573993055557</v>
      </c>
      <c r="L139" s="13">
        <f t="shared" si="10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1"/>
        <v>#DIV/0!</v>
      </c>
      <c r="S139" s="8" t="s">
        <v>8310</v>
      </c>
      <c r="T139" s="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9"/>
        <v>42186.257418981477</v>
      </c>
      <c r="L140" s="13">
        <f t="shared" si="10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1"/>
        <v>81.241379310344826</v>
      </c>
      <c r="S140" s="8" t="s">
        <v>8310</v>
      </c>
      <c r="T140" s="9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9"/>
        <v>42187.920972222222</v>
      </c>
      <c r="L141" s="13">
        <f t="shared" si="10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1"/>
        <v>500</v>
      </c>
      <c r="S141" s="8" t="s">
        <v>8310</v>
      </c>
      <c r="T141" s="9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9"/>
        <v>42053.198287037041</v>
      </c>
      <c r="L142" s="13">
        <f t="shared" si="10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1"/>
        <v>#DIV/0!</v>
      </c>
      <c r="S142" s="8" t="s">
        <v>8310</v>
      </c>
      <c r="T142" s="9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9"/>
        <v>42110.153043981481</v>
      </c>
      <c r="L143" s="13">
        <f t="shared" si="10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1"/>
        <v>46.178571428571431</v>
      </c>
      <c r="S143" s="8" t="s">
        <v>8310</v>
      </c>
      <c r="T143" s="9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9"/>
        <v>41938.893263888887</v>
      </c>
      <c r="L144" s="13">
        <f t="shared" si="10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1"/>
        <v>10</v>
      </c>
      <c r="S144" s="8" t="s">
        <v>8310</v>
      </c>
      <c r="T144" s="9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9"/>
        <v>42559.064143518524</v>
      </c>
      <c r="L145" s="13">
        <f t="shared" si="10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1"/>
        <v>#DIV/0!</v>
      </c>
      <c r="S145" s="8" t="s">
        <v>8310</v>
      </c>
      <c r="T145" s="9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9"/>
        <v>42047.762407407412</v>
      </c>
      <c r="L146" s="13">
        <f t="shared" si="10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1"/>
        <v>55.945945945945944</v>
      </c>
      <c r="S146" s="8" t="s">
        <v>8310</v>
      </c>
      <c r="T146" s="9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9"/>
        <v>42200.542268518519</v>
      </c>
      <c r="L147" s="13">
        <f t="shared" si="10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1"/>
        <v>37.555555555555557</v>
      </c>
      <c r="S147" s="8" t="s">
        <v>8310</v>
      </c>
      <c r="T147" s="9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9"/>
        <v>42693.016180555554</v>
      </c>
      <c r="L148" s="13">
        <f t="shared" si="10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1"/>
        <v>38.333333333333336</v>
      </c>
      <c r="S148" s="8" t="s">
        <v>8310</v>
      </c>
      <c r="T148" s="9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9"/>
        <v>41969.767824074079</v>
      </c>
      <c r="L149" s="13">
        <f t="shared" si="10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1"/>
        <v>#DIV/0!</v>
      </c>
      <c r="S149" s="8" t="s">
        <v>8310</v>
      </c>
      <c r="T149" s="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9"/>
        <v>42397.281666666662</v>
      </c>
      <c r="L150" s="13">
        <f t="shared" si="10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1"/>
        <v>20</v>
      </c>
      <c r="S150" s="8" t="s">
        <v>8310</v>
      </c>
      <c r="T150" s="9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9"/>
        <v>41968.172106481477</v>
      </c>
      <c r="L151" s="13">
        <f t="shared" si="10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1"/>
        <v>15.333333333333334</v>
      </c>
      <c r="S151" s="8" t="s">
        <v>8310</v>
      </c>
      <c r="T151" s="9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9"/>
        <v>42090.161828703705</v>
      </c>
      <c r="L152" s="13">
        <f t="shared" si="10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1"/>
        <v>449.43283582089555</v>
      </c>
      <c r="S152" s="8" t="s">
        <v>8310</v>
      </c>
      <c r="T152" s="9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9"/>
        <v>42113.550821759258</v>
      </c>
      <c r="L153" s="13">
        <f t="shared" si="10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1"/>
        <v>28</v>
      </c>
      <c r="S153" s="8" t="s">
        <v>8310</v>
      </c>
      <c r="T153" s="9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9"/>
        <v>41875.077546296299</v>
      </c>
      <c r="L154" s="13">
        <f t="shared" si="10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1"/>
        <v>15</v>
      </c>
      <c r="S154" s="8" t="s">
        <v>8310</v>
      </c>
      <c r="T154" s="9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9"/>
        <v>41933.586157407408</v>
      </c>
      <c r="L155" s="13">
        <f t="shared" si="10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1"/>
        <v>35.9</v>
      </c>
      <c r="S155" s="8" t="s">
        <v>8310</v>
      </c>
      <c r="T155" s="9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9"/>
        <v>42115.547395833331</v>
      </c>
      <c r="L156" s="13">
        <f t="shared" si="10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1"/>
        <v>13.333333333333334</v>
      </c>
      <c r="S156" s="8" t="s">
        <v>8310</v>
      </c>
      <c r="T156" s="9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9"/>
        <v>42168.559432870374</v>
      </c>
      <c r="L157" s="13">
        <f t="shared" si="10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1"/>
        <v>20.25</v>
      </c>
      <c r="S157" s="8" t="s">
        <v>8310</v>
      </c>
      <c r="T157" s="9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9"/>
        <v>41794.124953703707</v>
      </c>
      <c r="L158" s="13">
        <f t="shared" si="10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1"/>
        <v>119</v>
      </c>
      <c r="S158" s="8" t="s">
        <v>8310</v>
      </c>
      <c r="T158" s="9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9"/>
        <v>42396.911712962959</v>
      </c>
      <c r="L159" s="13">
        <f t="shared" si="10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1"/>
        <v>4</v>
      </c>
      <c r="S159" s="8" t="s">
        <v>8310</v>
      </c>
      <c r="T159" s="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9"/>
        <v>41904.07671296296</v>
      </c>
      <c r="L160" s="13">
        <f t="shared" si="10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1"/>
        <v>#DIV/0!</v>
      </c>
      <c r="S160" s="8" t="s">
        <v>8310</v>
      </c>
      <c r="T160" s="9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9"/>
        <v>42514.434548611112</v>
      </c>
      <c r="L161" s="13">
        <f t="shared" si="10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1"/>
        <v>10</v>
      </c>
      <c r="S161" s="8" t="s">
        <v>8310</v>
      </c>
      <c r="T161" s="9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9"/>
        <v>42171.913090277783</v>
      </c>
      <c r="L162" s="13">
        <f t="shared" si="10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1"/>
        <v>#DIV/0!</v>
      </c>
      <c r="S162" s="8" t="s">
        <v>8310</v>
      </c>
      <c r="T162" s="9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9"/>
        <v>41792.687442129631</v>
      </c>
      <c r="L163" s="13">
        <f t="shared" si="10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1"/>
        <v>5</v>
      </c>
      <c r="S163" s="8" t="s">
        <v>8310</v>
      </c>
      <c r="T163" s="9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9"/>
        <v>41835.126805555556</v>
      </c>
      <c r="L164" s="13">
        <f t="shared" si="10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1"/>
        <v>43.5</v>
      </c>
      <c r="S164" s="8" t="s">
        <v>8310</v>
      </c>
      <c r="T164" s="9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9"/>
        <v>42243.961273148147</v>
      </c>
      <c r="L165" s="13">
        <f t="shared" si="10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1"/>
        <v>#DIV/0!</v>
      </c>
      <c r="S165" s="8" t="s">
        <v>8310</v>
      </c>
      <c r="T165" s="9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9"/>
        <v>41841.762743055559</v>
      </c>
      <c r="L166" s="13">
        <f t="shared" si="10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1"/>
        <v>91.428571428571431</v>
      </c>
      <c r="S166" s="8" t="s">
        <v>8310</v>
      </c>
      <c r="T166" s="9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9"/>
        <v>42351.658842592587</v>
      </c>
      <c r="L167" s="13">
        <f t="shared" si="10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1"/>
        <v>#DIV/0!</v>
      </c>
      <c r="S167" s="8" t="s">
        <v>8310</v>
      </c>
      <c r="T167" s="9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9"/>
        <v>42721.075949074075</v>
      </c>
      <c r="L168" s="13">
        <f t="shared" si="10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1"/>
        <v>3000</v>
      </c>
      <c r="S168" s="8" t="s">
        <v>8310</v>
      </c>
      <c r="T168" s="9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9"/>
        <v>42160.927488425921</v>
      </c>
      <c r="L169" s="13">
        <f t="shared" si="10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1"/>
        <v>5.5</v>
      </c>
      <c r="S169" s="8" t="s">
        <v>8310</v>
      </c>
      <c r="T169" s="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9"/>
        <v>42052.83530092593</v>
      </c>
      <c r="L170" s="13">
        <f t="shared" si="10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1"/>
        <v>108.33333333333333</v>
      </c>
      <c r="S170" s="8" t="s">
        <v>8310</v>
      </c>
      <c r="T170" s="9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9"/>
        <v>41900.505312499998</v>
      </c>
      <c r="L171" s="13">
        <f t="shared" si="10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1"/>
        <v>56</v>
      </c>
      <c r="S171" s="8" t="s">
        <v>8310</v>
      </c>
      <c r="T171" s="9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9"/>
        <v>42216.977812500001</v>
      </c>
      <c r="L172" s="13">
        <f t="shared" si="10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1"/>
        <v>32.5</v>
      </c>
      <c r="S172" s="8" t="s">
        <v>8310</v>
      </c>
      <c r="T172" s="9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9"/>
        <v>42534.180717592593</v>
      </c>
      <c r="L173" s="13">
        <f t="shared" si="10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1"/>
        <v>1</v>
      </c>
      <c r="S173" s="8" t="s">
        <v>8310</v>
      </c>
      <c r="T173" s="9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9"/>
        <v>42047.394942129627</v>
      </c>
      <c r="L174" s="13">
        <f t="shared" si="10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1"/>
        <v>#DIV/0!</v>
      </c>
      <c r="S174" s="8" t="s">
        <v>8310</v>
      </c>
      <c r="T174" s="9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9"/>
        <v>42033.573009259257</v>
      </c>
      <c r="L175" s="13">
        <f t="shared" si="10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1"/>
        <v>#DIV/0!</v>
      </c>
      <c r="S175" s="8" t="s">
        <v>8310</v>
      </c>
      <c r="T175" s="9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9"/>
        <v>42072.758981481486</v>
      </c>
      <c r="L176" s="13">
        <f t="shared" si="10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1"/>
        <v>#DIV/0!</v>
      </c>
      <c r="S176" s="8" t="s">
        <v>8310</v>
      </c>
      <c r="T176" s="9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9"/>
        <v>41855.777905092589</v>
      </c>
      <c r="L177" s="13">
        <f t="shared" si="10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1"/>
        <v>49.884615384615387</v>
      </c>
      <c r="S177" s="8" t="s">
        <v>8310</v>
      </c>
      <c r="T177" s="9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9"/>
        <v>42191.824062500003</v>
      </c>
      <c r="L178" s="13">
        <f t="shared" si="10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1"/>
        <v>#DIV/0!</v>
      </c>
      <c r="S178" s="8" t="s">
        <v>8310</v>
      </c>
      <c r="T178" s="9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9"/>
        <v>42070.047754629632</v>
      </c>
      <c r="L179" s="13">
        <f t="shared" si="10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1"/>
        <v>25.714285714285715</v>
      </c>
      <c r="S179" s="8" t="s">
        <v>8310</v>
      </c>
      <c r="T179" s="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9"/>
        <v>42304.955381944441</v>
      </c>
      <c r="L180" s="13">
        <f t="shared" si="10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1"/>
        <v>#DIV/0!</v>
      </c>
      <c r="S180" s="8" t="s">
        <v>8310</v>
      </c>
      <c r="T180" s="9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9"/>
        <v>42403.080497685187</v>
      </c>
      <c r="L181" s="13">
        <f t="shared" si="10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1"/>
        <v>100</v>
      </c>
      <c r="S181" s="8" t="s">
        <v>8310</v>
      </c>
      <c r="T181" s="9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9"/>
        <v>42067.991238425922</v>
      </c>
      <c r="L182" s="13">
        <f t="shared" si="10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1"/>
        <v>30.846153846153847</v>
      </c>
      <c r="S182" s="8" t="s">
        <v>8310</v>
      </c>
      <c r="T182" s="9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9"/>
        <v>42147.741840277777</v>
      </c>
      <c r="L183" s="13">
        <f t="shared" si="10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1"/>
        <v>180.5</v>
      </c>
      <c r="S183" s="8" t="s">
        <v>8310</v>
      </c>
      <c r="T183" s="9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9"/>
        <v>42712.011944444443</v>
      </c>
      <c r="L184" s="13">
        <f t="shared" si="10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1"/>
        <v>#DIV/0!</v>
      </c>
      <c r="S184" s="8" t="s">
        <v>8310</v>
      </c>
      <c r="T184" s="9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9"/>
        <v>41939.810300925928</v>
      </c>
      <c r="L185" s="13">
        <f t="shared" si="10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1"/>
        <v>373.5</v>
      </c>
      <c r="S185" s="8" t="s">
        <v>8310</v>
      </c>
      <c r="T185" s="9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9"/>
        <v>41825.791226851856</v>
      </c>
      <c r="L186" s="13">
        <f t="shared" si="10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1"/>
        <v>25.5</v>
      </c>
      <c r="S186" s="8" t="s">
        <v>8310</v>
      </c>
      <c r="T186" s="9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9"/>
        <v>42570.91133101852</v>
      </c>
      <c r="L187" s="13">
        <f t="shared" si="10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1"/>
        <v>220</v>
      </c>
      <c r="S187" s="8" t="s">
        <v>8310</v>
      </c>
      <c r="T187" s="9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9"/>
        <v>42767.812893518523</v>
      </c>
      <c r="L188" s="13">
        <f t="shared" si="10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1"/>
        <v>#DIV/0!</v>
      </c>
      <c r="S188" s="8" t="s">
        <v>8310</v>
      </c>
      <c r="T188" s="9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9"/>
        <v>42182.234456018516</v>
      </c>
      <c r="L189" s="13">
        <f t="shared" si="10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1"/>
        <v>160</v>
      </c>
      <c r="S189" s="8" t="s">
        <v>8310</v>
      </c>
      <c r="T189" s="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9"/>
        <v>41857.18304398148</v>
      </c>
      <c r="L190" s="13">
        <f t="shared" si="10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1"/>
        <v>#DIV/0!</v>
      </c>
      <c r="S190" s="8" t="s">
        <v>8310</v>
      </c>
      <c r="T190" s="9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9"/>
        <v>42556.690706018519</v>
      </c>
      <c r="L191" s="13">
        <f t="shared" si="10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1"/>
        <v>69</v>
      </c>
      <c r="S191" s="8" t="s">
        <v>8310</v>
      </c>
      <c r="T191" s="9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9"/>
        <v>42527.650995370372</v>
      </c>
      <c r="L192" s="13">
        <f t="shared" si="10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1"/>
        <v>50</v>
      </c>
      <c r="S192" s="8" t="s">
        <v>8310</v>
      </c>
      <c r="T192" s="9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9"/>
        <v>42239.441412037035</v>
      </c>
      <c r="L193" s="13">
        <f t="shared" si="10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1"/>
        <v>83.333333333333329</v>
      </c>
      <c r="S193" s="8" t="s">
        <v>8310</v>
      </c>
      <c r="T193" s="9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9"/>
        <v>41899.792037037041</v>
      </c>
      <c r="L194" s="13">
        <f t="shared" si="10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2"/>
        <v>1.7E-5</v>
      </c>
      <c r="R194" s="6">
        <f t="shared" si="11"/>
        <v>5.666666666666667</v>
      </c>
      <c r="S194" s="8" t="s">
        <v>8310</v>
      </c>
      <c r="T194" s="9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13">(((J195/60)/60)/24)+DATE(1970,1,1)</f>
        <v>41911.934791666667</v>
      </c>
      <c r="L195" s="13">
        <f t="shared" ref="L195:L258" si="14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6" t="e">
        <f t="shared" ref="R195:R258" si="15">E195/N195</f>
        <v>#DIV/0!</v>
      </c>
      <c r="S195" s="8" t="s">
        <v>8310</v>
      </c>
      <c r="T195" s="9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13"/>
        <v>42375.996886574074</v>
      </c>
      <c r="L196" s="13">
        <f t="shared" si="1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6">
        <f t="shared" si="15"/>
        <v>1</v>
      </c>
      <c r="S196" s="8" t="s">
        <v>8310</v>
      </c>
      <c r="T196" s="9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13"/>
        <v>42135.67050925926</v>
      </c>
      <c r="L197" s="13">
        <f t="shared" si="14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6" t="e">
        <f t="shared" si="15"/>
        <v>#DIV/0!</v>
      </c>
      <c r="S197" s="8" t="s">
        <v>8310</v>
      </c>
      <c r="T197" s="9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13"/>
        <v>42259.542800925927</v>
      </c>
      <c r="L198" s="13">
        <f t="shared" si="14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6">
        <f t="shared" si="15"/>
        <v>77.10526315789474</v>
      </c>
      <c r="S198" s="8" t="s">
        <v>8310</v>
      </c>
      <c r="T198" s="9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13"/>
        <v>42741.848379629635</v>
      </c>
      <c r="L199" s="13">
        <f t="shared" si="14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6">
        <f t="shared" si="15"/>
        <v>32.75</v>
      </c>
      <c r="S199" s="8" t="s">
        <v>8310</v>
      </c>
      <c r="T199" s="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13"/>
        <v>41887.383356481485</v>
      </c>
      <c r="L200" s="13">
        <f t="shared" si="1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6">
        <f t="shared" si="15"/>
        <v>46.5</v>
      </c>
      <c r="S200" s="8" t="s">
        <v>8310</v>
      </c>
      <c r="T200" s="9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13"/>
        <v>42584.123865740738</v>
      </c>
      <c r="L201" s="13">
        <f t="shared" si="1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6" t="e">
        <f t="shared" si="15"/>
        <v>#DIV/0!</v>
      </c>
      <c r="S201" s="8" t="s">
        <v>8310</v>
      </c>
      <c r="T201" s="9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13"/>
        <v>41867.083368055559</v>
      </c>
      <c r="L202" s="13">
        <f t="shared" si="14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ref="Q202:Q265" si="16">E202/D202</f>
        <v>0.26192500000000002</v>
      </c>
      <c r="R202" s="6">
        <f t="shared" si="15"/>
        <v>87.308333333333337</v>
      </c>
      <c r="S202" s="8" t="s">
        <v>8310</v>
      </c>
      <c r="T202" s="9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13"/>
        <v>42023.818622685183</v>
      </c>
      <c r="L203" s="13">
        <f t="shared" si="1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6"/>
        <v>0.58461538461538465</v>
      </c>
      <c r="R203" s="6">
        <f t="shared" si="15"/>
        <v>54.285714285714285</v>
      </c>
      <c r="S203" s="8" t="s">
        <v>8310</v>
      </c>
      <c r="T203" s="9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13"/>
        <v>42255.927824074075</v>
      </c>
      <c r="L204" s="13">
        <f t="shared" si="1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6"/>
        <v>0</v>
      </c>
      <c r="R204" s="6" t="e">
        <f t="shared" si="15"/>
        <v>#DIV/0!</v>
      </c>
      <c r="S204" s="8" t="s">
        <v>8310</v>
      </c>
      <c r="T204" s="9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13"/>
        <v>41973.847962962958</v>
      </c>
      <c r="L205" s="13">
        <f t="shared" si="1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6"/>
        <v>0.2984</v>
      </c>
      <c r="R205" s="6">
        <f t="shared" si="15"/>
        <v>93.25</v>
      </c>
      <c r="S205" s="8" t="s">
        <v>8310</v>
      </c>
      <c r="T205" s="9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13"/>
        <v>42556.583368055552</v>
      </c>
      <c r="L206" s="13">
        <f t="shared" si="1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6"/>
        <v>0.50721666666666665</v>
      </c>
      <c r="R206" s="6">
        <f t="shared" si="15"/>
        <v>117.68368136117556</v>
      </c>
      <c r="S206" s="8" t="s">
        <v>8310</v>
      </c>
      <c r="T206" s="9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13"/>
        <v>42248.632199074069</v>
      </c>
      <c r="L207" s="13">
        <f t="shared" si="1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6"/>
        <v>0.16250000000000001</v>
      </c>
      <c r="R207" s="6">
        <f t="shared" si="15"/>
        <v>76.470588235294116</v>
      </c>
      <c r="S207" s="8" t="s">
        <v>8310</v>
      </c>
      <c r="T207" s="9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13"/>
        <v>42567.004432870366</v>
      </c>
      <c r="L208" s="13">
        <f t="shared" si="1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6"/>
        <v>0</v>
      </c>
      <c r="R208" s="6" t="e">
        <f t="shared" si="15"/>
        <v>#DIV/0!</v>
      </c>
      <c r="S208" s="8" t="s">
        <v>8310</v>
      </c>
      <c r="T208" s="9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13"/>
        <v>41978.197199074071</v>
      </c>
      <c r="L209" s="13">
        <f t="shared" si="1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6"/>
        <v>0.15214285714285714</v>
      </c>
      <c r="R209" s="6">
        <f t="shared" si="15"/>
        <v>163.84615384615384</v>
      </c>
      <c r="S209" s="8" t="s">
        <v>8310</v>
      </c>
      <c r="T209" s="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13"/>
        <v>41959.369988425926</v>
      </c>
      <c r="L210" s="13">
        <f t="shared" si="1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6"/>
        <v>0</v>
      </c>
      <c r="R210" s="6" t="e">
        <f t="shared" si="15"/>
        <v>#DIV/0!</v>
      </c>
      <c r="S210" s="8" t="s">
        <v>8310</v>
      </c>
      <c r="T210" s="9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13"/>
        <v>42165.922858796301</v>
      </c>
      <c r="L211" s="13">
        <f t="shared" si="1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6"/>
        <v>0</v>
      </c>
      <c r="R211" s="6" t="e">
        <f t="shared" si="15"/>
        <v>#DIV/0!</v>
      </c>
      <c r="S211" s="8" t="s">
        <v>8310</v>
      </c>
      <c r="T211" s="9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13"/>
        <v>42249.064722222218</v>
      </c>
      <c r="L212" s="13">
        <f t="shared" si="1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6"/>
        <v>0.2525</v>
      </c>
      <c r="R212" s="6">
        <f t="shared" si="15"/>
        <v>91.818181818181813</v>
      </c>
      <c r="S212" s="8" t="s">
        <v>8310</v>
      </c>
      <c r="T212" s="9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13"/>
        <v>42236.159918981488</v>
      </c>
      <c r="L213" s="13">
        <f t="shared" si="14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6"/>
        <v>0.44600000000000001</v>
      </c>
      <c r="R213" s="6">
        <f t="shared" si="15"/>
        <v>185.83333333333334</v>
      </c>
      <c r="S213" s="8" t="s">
        <v>8310</v>
      </c>
      <c r="T213" s="9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13"/>
        <v>42416.881018518514</v>
      </c>
      <c r="L214" s="13">
        <f t="shared" si="1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6"/>
        <v>1.5873015873015873E-4</v>
      </c>
      <c r="R214" s="6">
        <f t="shared" si="15"/>
        <v>1</v>
      </c>
      <c r="S214" s="8" t="s">
        <v>8310</v>
      </c>
      <c r="T214" s="9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13"/>
        <v>42202.594293981485</v>
      </c>
      <c r="L215" s="13">
        <f t="shared" si="1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6"/>
        <v>4.0000000000000002E-4</v>
      </c>
      <c r="R215" s="6">
        <f t="shared" si="15"/>
        <v>20</v>
      </c>
      <c r="S215" s="8" t="s">
        <v>8310</v>
      </c>
      <c r="T215" s="9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13"/>
        <v>42009.64061342593</v>
      </c>
      <c r="L216" s="13">
        <f t="shared" si="14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6"/>
        <v>8.0000000000000007E-5</v>
      </c>
      <c r="R216" s="6">
        <f t="shared" si="15"/>
        <v>1</v>
      </c>
      <c r="S216" s="8" t="s">
        <v>8310</v>
      </c>
      <c r="T216" s="9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13"/>
        <v>42375.230115740742</v>
      </c>
      <c r="L217" s="13">
        <f t="shared" si="1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6"/>
        <v>2.2727272727272726E-3</v>
      </c>
      <c r="R217" s="6">
        <f t="shared" si="15"/>
        <v>10</v>
      </c>
      <c r="S217" s="8" t="s">
        <v>8310</v>
      </c>
      <c r="T217" s="9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13"/>
        <v>42066.958761574075</v>
      </c>
      <c r="L218" s="13">
        <f t="shared" si="1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6"/>
        <v>0.55698440000000005</v>
      </c>
      <c r="R218" s="6">
        <f t="shared" si="15"/>
        <v>331.53833333333336</v>
      </c>
      <c r="S218" s="8" t="s">
        <v>8310</v>
      </c>
      <c r="T218" s="9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13"/>
        <v>41970.64061342593</v>
      </c>
      <c r="L219" s="13">
        <f t="shared" si="1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6"/>
        <v>0.11942999999999999</v>
      </c>
      <c r="R219" s="6">
        <f t="shared" si="15"/>
        <v>314.28947368421052</v>
      </c>
      <c r="S219" s="8" t="s">
        <v>8310</v>
      </c>
      <c r="T219" s="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13"/>
        <v>42079.628344907411</v>
      </c>
      <c r="L220" s="13">
        <f t="shared" si="1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6"/>
        <v>0.02</v>
      </c>
      <c r="R220" s="6">
        <f t="shared" si="15"/>
        <v>100</v>
      </c>
      <c r="S220" s="8" t="s">
        <v>8310</v>
      </c>
      <c r="T220" s="9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13"/>
        <v>42429.326678240745</v>
      </c>
      <c r="L221" s="13">
        <f t="shared" si="1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6"/>
        <v>0.17630000000000001</v>
      </c>
      <c r="R221" s="6">
        <f t="shared" si="15"/>
        <v>115.98684210526316</v>
      </c>
      <c r="S221" s="8" t="s">
        <v>8310</v>
      </c>
      <c r="T221" s="9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13"/>
        <v>42195.643865740742</v>
      </c>
      <c r="L222" s="13">
        <f t="shared" si="14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6"/>
        <v>7.1999999999999998E-3</v>
      </c>
      <c r="R222" s="6">
        <f t="shared" si="15"/>
        <v>120</v>
      </c>
      <c r="S222" s="8" t="s">
        <v>8310</v>
      </c>
      <c r="T222" s="9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13"/>
        <v>42031.837546296301</v>
      </c>
      <c r="L223" s="13">
        <f t="shared" si="14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6"/>
        <v>0</v>
      </c>
      <c r="R223" s="6" t="e">
        <f t="shared" si="15"/>
        <v>#DIV/0!</v>
      </c>
      <c r="S223" s="8" t="s">
        <v>8310</v>
      </c>
      <c r="T223" s="9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13"/>
        <v>42031.769884259258</v>
      </c>
      <c r="L224" s="13">
        <f t="shared" si="1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6"/>
        <v>0.13</v>
      </c>
      <c r="R224" s="6">
        <f t="shared" si="15"/>
        <v>65</v>
      </c>
      <c r="S224" s="8" t="s">
        <v>8310</v>
      </c>
      <c r="T224" s="9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13"/>
        <v>42482.048032407409</v>
      </c>
      <c r="L225" s="13">
        <f t="shared" si="1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6"/>
        <v>0</v>
      </c>
      <c r="R225" s="6" t="e">
        <f t="shared" si="15"/>
        <v>#DIV/0!</v>
      </c>
      <c r="S225" s="8" t="s">
        <v>8310</v>
      </c>
      <c r="T225" s="9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13"/>
        <v>42135.235254629632</v>
      </c>
      <c r="L226" s="13">
        <f t="shared" si="1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6"/>
        <v>0</v>
      </c>
      <c r="R226" s="6" t="e">
        <f t="shared" si="15"/>
        <v>#DIV/0!</v>
      </c>
      <c r="S226" s="8" t="s">
        <v>8310</v>
      </c>
      <c r="T226" s="9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13"/>
        <v>42438.961273148147</v>
      </c>
      <c r="L227" s="13">
        <f t="shared" si="1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6"/>
        <v>0</v>
      </c>
      <c r="R227" s="6" t="e">
        <f t="shared" si="15"/>
        <v>#DIV/0!</v>
      </c>
      <c r="S227" s="8" t="s">
        <v>8310</v>
      </c>
      <c r="T227" s="9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13"/>
        <v>42106.666018518517</v>
      </c>
      <c r="L228" s="13">
        <f t="shared" si="1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6"/>
        <v>8.6206896551724137E-3</v>
      </c>
      <c r="R228" s="6">
        <f t="shared" si="15"/>
        <v>125</v>
      </c>
      <c r="S228" s="8" t="s">
        <v>8310</v>
      </c>
      <c r="T228" s="9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13"/>
        <v>42164.893993055557</v>
      </c>
      <c r="L229" s="13">
        <f t="shared" si="1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6"/>
        <v>0</v>
      </c>
      <c r="R229" s="6" t="e">
        <f t="shared" si="15"/>
        <v>#DIV/0!</v>
      </c>
      <c r="S229" s="8" t="s">
        <v>8310</v>
      </c>
      <c r="T229" s="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13"/>
        <v>42096.686400462961</v>
      </c>
      <c r="L230" s="13">
        <f t="shared" si="1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6"/>
        <v>0</v>
      </c>
      <c r="R230" s="6" t="e">
        <f t="shared" si="15"/>
        <v>#DIV/0!</v>
      </c>
      <c r="S230" s="8" t="s">
        <v>8310</v>
      </c>
      <c r="T230" s="9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13"/>
        <v>42383.933993055558</v>
      </c>
      <c r="L231" s="13">
        <f t="shared" si="1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6"/>
        <v>0</v>
      </c>
      <c r="R231" s="6" t="e">
        <f t="shared" si="15"/>
        <v>#DIV/0!</v>
      </c>
      <c r="S231" s="8" t="s">
        <v>8310</v>
      </c>
      <c r="T231" s="9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13"/>
        <v>42129.777210648142</v>
      </c>
      <c r="L232" s="13">
        <f t="shared" si="14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6"/>
        <v>4.0000000000000001E-3</v>
      </c>
      <c r="R232" s="6">
        <f t="shared" si="15"/>
        <v>30</v>
      </c>
      <c r="S232" s="8" t="s">
        <v>8310</v>
      </c>
      <c r="T232" s="9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13"/>
        <v>42341.958923611113</v>
      </c>
      <c r="L233" s="13">
        <f t="shared" si="14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6"/>
        <v>0</v>
      </c>
      <c r="R233" s="6" t="e">
        <f t="shared" si="15"/>
        <v>#DIV/0!</v>
      </c>
      <c r="S233" s="8" t="s">
        <v>8310</v>
      </c>
      <c r="T233" s="9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13"/>
        <v>42032.82576388889</v>
      </c>
      <c r="L234" s="13">
        <f t="shared" si="14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6"/>
        <v>2.75E-2</v>
      </c>
      <c r="R234" s="6">
        <f t="shared" si="15"/>
        <v>15.714285714285714</v>
      </c>
      <c r="S234" s="8" t="s">
        <v>8310</v>
      </c>
      <c r="T234" s="9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13"/>
        <v>42612.911712962959</v>
      </c>
      <c r="L235" s="13">
        <f t="shared" si="1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6"/>
        <v>0</v>
      </c>
      <c r="R235" s="6" t="e">
        <f t="shared" si="15"/>
        <v>#DIV/0!</v>
      </c>
      <c r="S235" s="8" t="s">
        <v>8310</v>
      </c>
      <c r="T235" s="9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13"/>
        <v>42136.035405092596</v>
      </c>
      <c r="L236" s="13">
        <f t="shared" si="1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6"/>
        <v>0.40100000000000002</v>
      </c>
      <c r="R236" s="6">
        <f t="shared" si="15"/>
        <v>80.2</v>
      </c>
      <c r="S236" s="8" t="s">
        <v>8310</v>
      </c>
      <c r="T236" s="9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13"/>
        <v>42164.908530092594</v>
      </c>
      <c r="L237" s="13">
        <f t="shared" si="1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6"/>
        <v>0</v>
      </c>
      <c r="R237" s="6" t="e">
        <f t="shared" si="15"/>
        <v>#DIV/0!</v>
      </c>
      <c r="S237" s="8" t="s">
        <v>8310</v>
      </c>
      <c r="T237" s="9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13"/>
        <v>42321.08447916666</v>
      </c>
      <c r="L238" s="13">
        <f t="shared" si="14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6"/>
        <v>0</v>
      </c>
      <c r="R238" s="6" t="e">
        <f t="shared" si="15"/>
        <v>#DIV/0!</v>
      </c>
      <c r="S238" s="8" t="s">
        <v>8310</v>
      </c>
      <c r="T238" s="9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13"/>
        <v>42377.577187499999</v>
      </c>
      <c r="L239" s="13">
        <f t="shared" si="1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6"/>
        <v>3.3333333333333335E-3</v>
      </c>
      <c r="R239" s="6">
        <f t="shared" si="15"/>
        <v>50</v>
      </c>
      <c r="S239" s="8" t="s">
        <v>8310</v>
      </c>
      <c r="T239" s="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13"/>
        <v>42713.962499999994</v>
      </c>
      <c r="L240" s="13">
        <f t="shared" si="14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6"/>
        <v>0</v>
      </c>
      <c r="R240" s="6" t="e">
        <f t="shared" si="15"/>
        <v>#DIV/0!</v>
      </c>
      <c r="S240" s="8" t="s">
        <v>8310</v>
      </c>
      <c r="T240" s="9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13"/>
        <v>42297.110300925924</v>
      </c>
      <c r="L241" s="13">
        <f t="shared" si="14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6"/>
        <v>0.25</v>
      </c>
      <c r="R241" s="6">
        <f t="shared" si="15"/>
        <v>50</v>
      </c>
      <c r="S241" s="8" t="s">
        <v>8310</v>
      </c>
      <c r="T241" s="9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13"/>
        <v>41354.708460648151</v>
      </c>
      <c r="L242" s="13">
        <f t="shared" si="1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6"/>
        <v>1.0763413333333334</v>
      </c>
      <c r="R242" s="6">
        <f t="shared" si="15"/>
        <v>117.84759124087591</v>
      </c>
      <c r="S242" s="8" t="s">
        <v>8310</v>
      </c>
      <c r="T242" s="9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13"/>
        <v>41949.697962962964</v>
      </c>
      <c r="L243" s="13">
        <f t="shared" si="1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6"/>
        <v>1.1263736263736264</v>
      </c>
      <c r="R243" s="6">
        <f t="shared" si="15"/>
        <v>109.04255319148936</v>
      </c>
      <c r="S243" s="8" t="s">
        <v>8310</v>
      </c>
      <c r="T243" s="9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13"/>
        <v>40862.492939814816</v>
      </c>
      <c r="L244" s="13">
        <f t="shared" si="1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6"/>
        <v>1.1346153846153846</v>
      </c>
      <c r="R244" s="6">
        <f t="shared" si="15"/>
        <v>73.019801980198025</v>
      </c>
      <c r="S244" s="8" t="s">
        <v>8310</v>
      </c>
      <c r="T244" s="9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13"/>
        <v>41662.047500000001</v>
      </c>
      <c r="L245" s="13">
        <f t="shared" si="1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6"/>
        <v>1.0259199999999999</v>
      </c>
      <c r="R245" s="6">
        <f t="shared" si="15"/>
        <v>78.195121951219505</v>
      </c>
      <c r="S245" s="8" t="s">
        <v>8310</v>
      </c>
      <c r="T245" s="9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13"/>
        <v>40213.323599537034</v>
      </c>
      <c r="L246" s="13">
        <f t="shared" si="14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6"/>
        <v>1.1375714285714287</v>
      </c>
      <c r="R246" s="6">
        <f t="shared" si="15"/>
        <v>47.398809523809526</v>
      </c>
      <c r="S246" s="8" t="s">
        <v>8310</v>
      </c>
      <c r="T246" s="9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13"/>
        <v>41107.053067129629</v>
      </c>
      <c r="L247" s="13">
        <f t="shared" si="1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6"/>
        <v>1.0371999999999999</v>
      </c>
      <c r="R247" s="6">
        <f t="shared" si="15"/>
        <v>54.020833333333336</v>
      </c>
      <c r="S247" s="8" t="s">
        <v>8310</v>
      </c>
      <c r="T247" s="9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13"/>
        <v>40480.363483796296</v>
      </c>
      <c r="L248" s="13">
        <f t="shared" si="1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6"/>
        <v>3.0546000000000002</v>
      </c>
      <c r="R248" s="6">
        <f t="shared" si="15"/>
        <v>68.488789237668158</v>
      </c>
      <c r="S248" s="8" t="s">
        <v>8310</v>
      </c>
      <c r="T248" s="9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13"/>
        <v>40430.604328703703</v>
      </c>
      <c r="L249" s="13">
        <f t="shared" si="1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6"/>
        <v>1.341</v>
      </c>
      <c r="R249" s="6">
        <f t="shared" si="15"/>
        <v>108.14516129032258</v>
      </c>
      <c r="S249" s="8" t="s">
        <v>8310</v>
      </c>
      <c r="T249" s="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13"/>
        <v>40870.774409722224</v>
      </c>
      <c r="L250" s="13">
        <f t="shared" si="1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6"/>
        <v>1.0133294117647058</v>
      </c>
      <c r="R250" s="6">
        <f t="shared" si="15"/>
        <v>589.95205479452056</v>
      </c>
      <c r="S250" s="8" t="s">
        <v>8310</v>
      </c>
      <c r="T250" s="9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13"/>
        <v>40332.923842592594</v>
      </c>
      <c r="L251" s="13">
        <f t="shared" si="1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6"/>
        <v>1.1292</v>
      </c>
      <c r="R251" s="6">
        <f t="shared" si="15"/>
        <v>48.051063829787232</v>
      </c>
      <c r="S251" s="8" t="s">
        <v>8310</v>
      </c>
      <c r="T251" s="9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13"/>
        <v>41401.565868055557</v>
      </c>
      <c r="L252" s="13">
        <f t="shared" si="1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6"/>
        <v>1.0558333333333334</v>
      </c>
      <c r="R252" s="6">
        <f t="shared" si="15"/>
        <v>72.482837528604122</v>
      </c>
      <c r="S252" s="8" t="s">
        <v>8310</v>
      </c>
      <c r="T252" s="9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13"/>
        <v>41013.787569444445</v>
      </c>
      <c r="L253" s="13">
        <f t="shared" si="1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6"/>
        <v>1.2557142857142858</v>
      </c>
      <c r="R253" s="6">
        <f t="shared" si="15"/>
        <v>57.077922077922075</v>
      </c>
      <c r="S253" s="8" t="s">
        <v>8310</v>
      </c>
      <c r="T253" s="9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13"/>
        <v>40266.662708333337</v>
      </c>
      <c r="L254" s="13">
        <f t="shared" si="1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6"/>
        <v>1.8455999999999999</v>
      </c>
      <c r="R254" s="6">
        <f t="shared" si="15"/>
        <v>85.444444444444443</v>
      </c>
      <c r="S254" s="8" t="s">
        <v>8310</v>
      </c>
      <c r="T254" s="9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13"/>
        <v>40924.650868055556</v>
      </c>
      <c r="L255" s="13">
        <f t="shared" si="1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6"/>
        <v>1.0073333333333334</v>
      </c>
      <c r="R255" s="6">
        <f t="shared" si="15"/>
        <v>215.85714285714286</v>
      </c>
      <c r="S255" s="8" t="s">
        <v>8310</v>
      </c>
      <c r="T255" s="9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13"/>
        <v>42263.952662037031</v>
      </c>
      <c r="L256" s="13">
        <f t="shared" si="1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6"/>
        <v>1.1694724999999999</v>
      </c>
      <c r="R256" s="6">
        <f t="shared" si="15"/>
        <v>89.38643312101911</v>
      </c>
      <c r="S256" s="8" t="s">
        <v>8310</v>
      </c>
      <c r="T256" s="9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13"/>
        <v>40588.526412037041</v>
      </c>
      <c r="L257" s="13">
        <f t="shared" si="1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6"/>
        <v>1.0673325</v>
      </c>
      <c r="R257" s="6">
        <f t="shared" si="15"/>
        <v>45.418404255319146</v>
      </c>
      <c r="S257" s="8" t="s">
        <v>8310</v>
      </c>
      <c r="T257" s="9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13"/>
        <v>41319.769293981481</v>
      </c>
      <c r="L258" s="13">
        <f t="shared" si="1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6"/>
        <v>1.391</v>
      </c>
      <c r="R258" s="6">
        <f t="shared" si="15"/>
        <v>65.756363636363631</v>
      </c>
      <c r="S258" s="8" t="s">
        <v>8310</v>
      </c>
      <c r="T258" s="9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17">(((J259/60)/60)/24)+DATE(1970,1,1)</f>
        <v>42479.626875000002</v>
      </c>
      <c r="L259" s="13">
        <f t="shared" ref="L259:L322" si="18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6">
        <f t="shared" ref="R259:R322" si="19">E259/N259</f>
        <v>66.70405357142856</v>
      </c>
      <c r="S259" s="8" t="s">
        <v>8310</v>
      </c>
      <c r="T259" s="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17"/>
        <v>40682.051689814813</v>
      </c>
      <c r="L260" s="13">
        <f t="shared" si="18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6">
        <f t="shared" si="19"/>
        <v>83.345930232558146</v>
      </c>
      <c r="S260" s="8" t="s">
        <v>8310</v>
      </c>
      <c r="T260" s="9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17"/>
        <v>42072.738067129627</v>
      </c>
      <c r="L261" s="13">
        <f t="shared" si="18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6">
        <f t="shared" si="19"/>
        <v>105.04609341825902</v>
      </c>
      <c r="S261" s="8" t="s">
        <v>8310</v>
      </c>
      <c r="T261" s="9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17"/>
        <v>40330.755543981482</v>
      </c>
      <c r="L262" s="13">
        <f t="shared" si="18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6">
        <f t="shared" si="19"/>
        <v>120.90909090909091</v>
      </c>
      <c r="S262" s="8" t="s">
        <v>8310</v>
      </c>
      <c r="T262" s="9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17"/>
        <v>41017.885462962964</v>
      </c>
      <c r="L263" s="13">
        <f t="shared" si="18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6">
        <f t="shared" si="19"/>
        <v>97.63636363636364</v>
      </c>
      <c r="S263" s="8" t="s">
        <v>8310</v>
      </c>
      <c r="T263" s="9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17"/>
        <v>40555.24800925926</v>
      </c>
      <c r="L264" s="13">
        <f t="shared" si="18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6">
        <f t="shared" si="19"/>
        <v>41.379310344827587</v>
      </c>
      <c r="S264" s="8" t="s">
        <v>8310</v>
      </c>
      <c r="T264" s="9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17"/>
        <v>41149.954791666663</v>
      </c>
      <c r="L265" s="13">
        <f t="shared" si="18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6">
        <f t="shared" si="19"/>
        <v>30.654485981308412</v>
      </c>
      <c r="S265" s="8" t="s">
        <v>8310</v>
      </c>
      <c r="T265" s="9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17"/>
        <v>41010.620312500003</v>
      </c>
      <c r="L266" s="13">
        <f t="shared" si="18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ref="Q266:Q329" si="20">E266/D266</f>
        <v>1.1819999999999999</v>
      </c>
      <c r="R266" s="6">
        <f t="shared" si="19"/>
        <v>64.945054945054949</v>
      </c>
      <c r="S266" s="8" t="s">
        <v>8310</v>
      </c>
      <c r="T266" s="9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17"/>
        <v>40267.245717592588</v>
      </c>
      <c r="L267" s="13">
        <f t="shared" si="18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20"/>
        <v>1.111</v>
      </c>
      <c r="R267" s="6">
        <f t="shared" si="19"/>
        <v>95.775862068965523</v>
      </c>
      <c r="S267" s="8" t="s">
        <v>8310</v>
      </c>
      <c r="T267" s="9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17"/>
        <v>40205.174849537041</v>
      </c>
      <c r="L268" s="13">
        <f t="shared" si="18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20"/>
        <v>1.4550000000000001</v>
      </c>
      <c r="R268" s="6">
        <f t="shared" si="19"/>
        <v>40.416666666666664</v>
      </c>
      <c r="S268" s="8" t="s">
        <v>8310</v>
      </c>
      <c r="T268" s="9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17"/>
        <v>41785.452534722222</v>
      </c>
      <c r="L269" s="13">
        <f t="shared" si="18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0"/>
        <v>1.3162883248730965</v>
      </c>
      <c r="R269" s="6">
        <f t="shared" si="19"/>
        <v>78.578424242424248</v>
      </c>
      <c r="S269" s="8" t="s">
        <v>8310</v>
      </c>
      <c r="T269" s="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17"/>
        <v>40809.15252314815</v>
      </c>
      <c r="L270" s="13">
        <f t="shared" si="18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0"/>
        <v>1.1140000000000001</v>
      </c>
      <c r="R270" s="6">
        <f t="shared" si="19"/>
        <v>50.18018018018018</v>
      </c>
      <c r="S270" s="8" t="s">
        <v>8310</v>
      </c>
      <c r="T270" s="9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17"/>
        <v>42758.197013888886</v>
      </c>
      <c r="L271" s="13">
        <f t="shared" si="18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0"/>
        <v>1.4723377</v>
      </c>
      <c r="R271" s="6">
        <f t="shared" si="19"/>
        <v>92.251735588972423</v>
      </c>
      <c r="S271" s="8" t="s">
        <v>8310</v>
      </c>
      <c r="T271" s="9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17"/>
        <v>40637.866550925923</v>
      </c>
      <c r="L272" s="13">
        <f t="shared" si="18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20"/>
        <v>1.5260869565217392</v>
      </c>
      <c r="R272" s="6">
        <f t="shared" si="19"/>
        <v>57.540983606557376</v>
      </c>
      <c r="S272" s="8" t="s">
        <v>8310</v>
      </c>
      <c r="T272" s="9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17"/>
        <v>41612.10024305556</v>
      </c>
      <c r="L273" s="13">
        <f t="shared" si="18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0"/>
        <v>1.0468</v>
      </c>
      <c r="R273" s="6">
        <f t="shared" si="19"/>
        <v>109.42160278745645</v>
      </c>
      <c r="S273" s="8" t="s">
        <v>8310</v>
      </c>
      <c r="T273" s="9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17"/>
        <v>40235.900358796294</v>
      </c>
      <c r="L274" s="13">
        <f t="shared" si="18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20"/>
        <v>1.7743366666666667</v>
      </c>
      <c r="R274" s="6">
        <f t="shared" si="19"/>
        <v>81.892461538461546</v>
      </c>
      <c r="S274" s="8" t="s">
        <v>8310</v>
      </c>
      <c r="T274" s="9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17"/>
        <v>40697.498449074075</v>
      </c>
      <c r="L275" s="13">
        <f t="shared" si="18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0"/>
        <v>1.077758</v>
      </c>
      <c r="R275" s="6">
        <f t="shared" si="19"/>
        <v>45.667711864406776</v>
      </c>
      <c r="S275" s="8" t="s">
        <v>8310</v>
      </c>
      <c r="T275" s="9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17"/>
        <v>40969.912372685183</v>
      </c>
      <c r="L276" s="13">
        <f t="shared" si="18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20"/>
        <v>1.56</v>
      </c>
      <c r="R276" s="6">
        <f t="shared" si="19"/>
        <v>55.221238938053098</v>
      </c>
      <c r="S276" s="8" t="s">
        <v>8310</v>
      </c>
      <c r="T276" s="9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17"/>
        <v>41193.032013888893</v>
      </c>
      <c r="L277" s="13">
        <f t="shared" si="18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0"/>
        <v>1.08395</v>
      </c>
      <c r="R277" s="6">
        <f t="shared" si="19"/>
        <v>65.298192771084331</v>
      </c>
      <c r="S277" s="8" t="s">
        <v>8310</v>
      </c>
      <c r="T277" s="9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17"/>
        <v>40967.081874999996</v>
      </c>
      <c r="L278" s="13">
        <f t="shared" si="18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20"/>
        <v>1.476</v>
      </c>
      <c r="R278" s="6">
        <f t="shared" si="19"/>
        <v>95.225806451612897</v>
      </c>
      <c r="S278" s="8" t="s">
        <v>8310</v>
      </c>
      <c r="T278" s="9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17"/>
        <v>42117.891423611116</v>
      </c>
      <c r="L279" s="13">
        <f t="shared" si="18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0"/>
        <v>1.1038153846153846</v>
      </c>
      <c r="R279" s="6">
        <f t="shared" si="19"/>
        <v>75.444794952681391</v>
      </c>
      <c r="S279" s="8" t="s">
        <v>8310</v>
      </c>
      <c r="T279" s="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17"/>
        <v>41164.040960648148</v>
      </c>
      <c r="L280" s="13">
        <f t="shared" si="18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0"/>
        <v>1.5034814814814814</v>
      </c>
      <c r="R280" s="6">
        <f t="shared" si="19"/>
        <v>97.816867469879512</v>
      </c>
      <c r="S280" s="8" t="s">
        <v>8310</v>
      </c>
      <c r="T280" s="9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17"/>
        <v>42759.244166666671</v>
      </c>
      <c r="L281" s="13">
        <f t="shared" si="18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0"/>
        <v>1.5731829411764706</v>
      </c>
      <c r="R281" s="6">
        <f t="shared" si="19"/>
        <v>87.685606557377056</v>
      </c>
      <c r="S281" s="8" t="s">
        <v>8310</v>
      </c>
      <c r="T281" s="9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17"/>
        <v>41744.590682870366</v>
      </c>
      <c r="L282" s="13">
        <f t="shared" si="18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0"/>
        <v>1.5614399999999999</v>
      </c>
      <c r="R282" s="6">
        <f t="shared" si="19"/>
        <v>54.748948106591868</v>
      </c>
      <c r="S282" s="8" t="s">
        <v>8310</v>
      </c>
      <c r="T282" s="9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17"/>
        <v>39950.163344907407</v>
      </c>
      <c r="L283" s="13">
        <f t="shared" si="18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20"/>
        <v>1.2058763636363636</v>
      </c>
      <c r="R283" s="6">
        <f t="shared" si="19"/>
        <v>83.953417721518989</v>
      </c>
      <c r="S283" s="8" t="s">
        <v>8310</v>
      </c>
      <c r="T283" s="9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17"/>
        <v>40194.920046296298</v>
      </c>
      <c r="L284" s="13">
        <f t="shared" si="18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20"/>
        <v>1.0118888888888888</v>
      </c>
      <c r="R284" s="6">
        <f t="shared" si="19"/>
        <v>254.38547486033519</v>
      </c>
      <c r="S284" s="8" t="s">
        <v>8310</v>
      </c>
      <c r="T284" s="9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17"/>
        <v>40675.71</v>
      </c>
      <c r="L285" s="13">
        <f t="shared" si="18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20"/>
        <v>1.142725</v>
      </c>
      <c r="R285" s="6">
        <f t="shared" si="19"/>
        <v>101.8269801980198</v>
      </c>
      <c r="S285" s="8" t="s">
        <v>8310</v>
      </c>
      <c r="T285" s="9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17"/>
        <v>40904.738194444442</v>
      </c>
      <c r="L286" s="13">
        <f t="shared" si="18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0"/>
        <v>1.0462615</v>
      </c>
      <c r="R286" s="6">
        <f t="shared" si="19"/>
        <v>55.066394736842106</v>
      </c>
      <c r="S286" s="8" t="s">
        <v>8310</v>
      </c>
      <c r="T286" s="9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17"/>
        <v>41506.756111111114</v>
      </c>
      <c r="L287" s="13">
        <f t="shared" si="18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0"/>
        <v>2.2882507142857142</v>
      </c>
      <c r="R287" s="6">
        <f t="shared" si="19"/>
        <v>56.901438721136763</v>
      </c>
      <c r="S287" s="8" t="s">
        <v>8310</v>
      </c>
      <c r="T287" s="9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17"/>
        <v>41313.816249999996</v>
      </c>
      <c r="L288" s="13">
        <f t="shared" si="18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20"/>
        <v>1.0915333333333332</v>
      </c>
      <c r="R288" s="6">
        <f t="shared" si="19"/>
        <v>121.28148148148148</v>
      </c>
      <c r="S288" s="8" t="s">
        <v>8310</v>
      </c>
      <c r="T288" s="9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17"/>
        <v>41184.277986111112</v>
      </c>
      <c r="L289" s="13">
        <f t="shared" si="18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20"/>
        <v>1.7629999999999999</v>
      </c>
      <c r="R289" s="6">
        <f t="shared" si="19"/>
        <v>91.189655172413794</v>
      </c>
      <c r="S289" s="8" t="s">
        <v>8310</v>
      </c>
      <c r="T289" s="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17"/>
        <v>41051.168900462959</v>
      </c>
      <c r="L290" s="13">
        <f t="shared" si="18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0"/>
        <v>1.0321061999999999</v>
      </c>
      <c r="R290" s="6">
        <f t="shared" si="19"/>
        <v>115.44812080536913</v>
      </c>
      <c r="S290" s="8" t="s">
        <v>8310</v>
      </c>
      <c r="T290" s="9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17"/>
        <v>41550.456412037034</v>
      </c>
      <c r="L291" s="13">
        <f t="shared" si="18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0"/>
        <v>1.0482</v>
      </c>
      <c r="R291" s="6">
        <f t="shared" si="19"/>
        <v>67.771551724137936</v>
      </c>
      <c r="S291" s="8" t="s">
        <v>8310</v>
      </c>
      <c r="T291" s="9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17"/>
        <v>40526.36917824074</v>
      </c>
      <c r="L292" s="13">
        <f t="shared" si="18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20"/>
        <v>1.0668444444444445</v>
      </c>
      <c r="R292" s="6">
        <f t="shared" si="19"/>
        <v>28.576190476190476</v>
      </c>
      <c r="S292" s="8" t="s">
        <v>8310</v>
      </c>
      <c r="T292" s="9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17"/>
        <v>41376.769050925926</v>
      </c>
      <c r="L293" s="13">
        <f t="shared" si="18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20"/>
        <v>1.2001999999999999</v>
      </c>
      <c r="R293" s="6">
        <f t="shared" si="19"/>
        <v>46.8828125</v>
      </c>
      <c r="S293" s="8" t="s">
        <v>8310</v>
      </c>
      <c r="T293" s="9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17"/>
        <v>40812.803229166668</v>
      </c>
      <c r="L294" s="13">
        <f t="shared" si="18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20"/>
        <v>1.0150693333333334</v>
      </c>
      <c r="R294" s="6">
        <f t="shared" si="19"/>
        <v>154.42231237322514</v>
      </c>
      <c r="S294" s="8" t="s">
        <v>8310</v>
      </c>
      <c r="T294" s="9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17"/>
        <v>41719.667986111112</v>
      </c>
      <c r="L295" s="13">
        <f t="shared" si="18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0"/>
        <v>1.0138461538461538</v>
      </c>
      <c r="R295" s="6">
        <f t="shared" si="19"/>
        <v>201.22137404580153</v>
      </c>
      <c r="S295" s="8" t="s">
        <v>8310</v>
      </c>
      <c r="T295" s="9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17"/>
        <v>40343.084421296298</v>
      </c>
      <c r="L296" s="13">
        <f t="shared" si="18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20"/>
        <v>1</v>
      </c>
      <c r="R296" s="6">
        <f t="shared" si="19"/>
        <v>100</v>
      </c>
      <c r="S296" s="8" t="s">
        <v>8310</v>
      </c>
      <c r="T296" s="9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17"/>
        <v>41519.004733796297</v>
      </c>
      <c r="L297" s="13">
        <f t="shared" si="18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0"/>
        <v>1.3310911999999999</v>
      </c>
      <c r="R297" s="6">
        <f t="shared" si="19"/>
        <v>100.08204511278196</v>
      </c>
      <c r="S297" s="8" t="s">
        <v>8310</v>
      </c>
      <c r="T297" s="9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17"/>
        <v>41134.475497685184</v>
      </c>
      <c r="L298" s="13">
        <f t="shared" si="18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0"/>
        <v>1.187262</v>
      </c>
      <c r="R298" s="6">
        <f t="shared" si="19"/>
        <v>230.08953488372092</v>
      </c>
      <c r="S298" s="8" t="s">
        <v>8310</v>
      </c>
      <c r="T298" s="9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17"/>
        <v>42089.72802083334</v>
      </c>
      <c r="L299" s="13">
        <f t="shared" si="18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20"/>
        <v>1.0064</v>
      </c>
      <c r="R299" s="6">
        <f t="shared" si="19"/>
        <v>141.74647887323943</v>
      </c>
      <c r="S299" s="8" t="s">
        <v>8310</v>
      </c>
      <c r="T299" s="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17"/>
        <v>41709.463518518518</v>
      </c>
      <c r="L300" s="13">
        <f t="shared" si="18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0"/>
        <v>1.089324126984127</v>
      </c>
      <c r="R300" s="6">
        <f t="shared" si="19"/>
        <v>56.344351395730705</v>
      </c>
      <c r="S300" s="8" t="s">
        <v>8310</v>
      </c>
      <c r="T300" s="9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17"/>
        <v>40469.225231481483</v>
      </c>
      <c r="L301" s="13">
        <f t="shared" si="18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0"/>
        <v>1.789525</v>
      </c>
      <c r="R301" s="6">
        <f t="shared" si="19"/>
        <v>73.341188524590166</v>
      </c>
      <c r="S301" s="8" t="s">
        <v>8310</v>
      </c>
      <c r="T301" s="9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17"/>
        <v>40626.959930555553</v>
      </c>
      <c r="L302" s="13">
        <f t="shared" si="18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0"/>
        <v>1.0172264</v>
      </c>
      <c r="R302" s="6">
        <f t="shared" si="19"/>
        <v>85.337785234899329</v>
      </c>
      <c r="S302" s="8" t="s">
        <v>8310</v>
      </c>
      <c r="T302" s="9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17"/>
        <v>41312.737673611111</v>
      </c>
      <c r="L303" s="13">
        <f t="shared" si="18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20"/>
        <v>1.1873499999999999</v>
      </c>
      <c r="R303" s="6">
        <f t="shared" si="19"/>
        <v>61.496215139442228</v>
      </c>
      <c r="S303" s="8" t="s">
        <v>8310</v>
      </c>
      <c r="T303" s="9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17"/>
        <v>40933.856921296298</v>
      </c>
      <c r="L304" s="13">
        <f t="shared" si="18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0"/>
        <v>1.0045999999999999</v>
      </c>
      <c r="R304" s="6">
        <f t="shared" si="19"/>
        <v>93.018518518518519</v>
      </c>
      <c r="S304" s="8" t="s">
        <v>8310</v>
      </c>
      <c r="T304" s="9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17"/>
        <v>41032.071134259262</v>
      </c>
      <c r="L305" s="13">
        <f t="shared" si="18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0"/>
        <v>1.3746666666666667</v>
      </c>
      <c r="R305" s="6">
        <f t="shared" si="19"/>
        <v>50.292682926829265</v>
      </c>
      <c r="S305" s="8" t="s">
        <v>8310</v>
      </c>
      <c r="T305" s="9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17"/>
        <v>41114.094872685186</v>
      </c>
      <c r="L306" s="13">
        <f t="shared" si="18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20"/>
        <v>2.3164705882352941</v>
      </c>
      <c r="R306" s="6">
        <f t="shared" si="19"/>
        <v>106.43243243243244</v>
      </c>
      <c r="S306" s="8" t="s">
        <v>8310</v>
      </c>
      <c r="T306" s="9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17"/>
        <v>40948.630196759259</v>
      </c>
      <c r="L307" s="13">
        <f t="shared" si="18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0"/>
        <v>1.3033333333333332</v>
      </c>
      <c r="R307" s="6">
        <f t="shared" si="19"/>
        <v>51.719576719576722</v>
      </c>
      <c r="S307" s="8" t="s">
        <v>8310</v>
      </c>
      <c r="T307" s="9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17"/>
        <v>41333.837187500001</v>
      </c>
      <c r="L308" s="13">
        <f t="shared" si="18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20"/>
        <v>2.9289999999999998</v>
      </c>
      <c r="R308" s="6">
        <f t="shared" si="19"/>
        <v>36.612499999999997</v>
      </c>
      <c r="S308" s="8" t="s">
        <v>8310</v>
      </c>
      <c r="T308" s="9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17"/>
        <v>41282.944456018515</v>
      </c>
      <c r="L309" s="13">
        <f t="shared" si="18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0"/>
        <v>1.1131818181818183</v>
      </c>
      <c r="R309" s="6">
        <f t="shared" si="19"/>
        <v>42.517361111111114</v>
      </c>
      <c r="S309" s="8" t="s">
        <v>8310</v>
      </c>
      <c r="T309" s="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17"/>
        <v>40567.694560185184</v>
      </c>
      <c r="L310" s="13">
        <f t="shared" si="18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0"/>
        <v>1.0556666666666668</v>
      </c>
      <c r="R310" s="6">
        <f t="shared" si="19"/>
        <v>62.712871287128714</v>
      </c>
      <c r="S310" s="8" t="s">
        <v>8310</v>
      </c>
      <c r="T310" s="9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17"/>
        <v>41134.751550925925</v>
      </c>
      <c r="L311" s="13">
        <f t="shared" si="18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0"/>
        <v>1.1894444444444445</v>
      </c>
      <c r="R311" s="6">
        <f t="shared" si="19"/>
        <v>89.957983193277315</v>
      </c>
      <c r="S311" s="8" t="s">
        <v>8310</v>
      </c>
      <c r="T311" s="9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17"/>
        <v>40821.183136574073</v>
      </c>
      <c r="L312" s="13">
        <f t="shared" si="18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20"/>
        <v>1.04129</v>
      </c>
      <c r="R312" s="6">
        <f t="shared" si="19"/>
        <v>28.924722222222222</v>
      </c>
      <c r="S312" s="8" t="s">
        <v>8310</v>
      </c>
      <c r="T312" s="9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17"/>
        <v>40868.219814814816</v>
      </c>
      <c r="L313" s="13">
        <f t="shared" si="18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20"/>
        <v>1.0410165</v>
      </c>
      <c r="R313" s="6">
        <f t="shared" si="19"/>
        <v>138.8022</v>
      </c>
      <c r="S313" s="8" t="s">
        <v>8310</v>
      </c>
      <c r="T313" s="9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17"/>
        <v>41348.877685185187</v>
      </c>
      <c r="L314" s="13">
        <f t="shared" si="18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0"/>
        <v>1.1187499999999999</v>
      </c>
      <c r="R314" s="6">
        <f t="shared" si="19"/>
        <v>61.301369863013697</v>
      </c>
      <c r="S314" s="8" t="s">
        <v>8310</v>
      </c>
      <c r="T314" s="9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17"/>
        <v>40357.227939814817</v>
      </c>
      <c r="L315" s="13">
        <f t="shared" si="18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20"/>
        <v>1.0473529411764706</v>
      </c>
      <c r="R315" s="6">
        <f t="shared" si="19"/>
        <v>80.202702702702709</v>
      </c>
      <c r="S315" s="8" t="s">
        <v>8310</v>
      </c>
      <c r="T315" s="9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17"/>
        <v>41304.833194444444</v>
      </c>
      <c r="L316" s="13">
        <f t="shared" si="18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0"/>
        <v>3.8515000000000001</v>
      </c>
      <c r="R316" s="6">
        <f t="shared" si="19"/>
        <v>32.095833333333331</v>
      </c>
      <c r="S316" s="8" t="s">
        <v>8310</v>
      </c>
      <c r="T316" s="9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17"/>
        <v>41113.77238425926</v>
      </c>
      <c r="L317" s="13">
        <f t="shared" si="18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0"/>
        <v>1.01248</v>
      </c>
      <c r="R317" s="6">
        <f t="shared" si="19"/>
        <v>200.88888888888889</v>
      </c>
      <c r="S317" s="8" t="s">
        <v>8310</v>
      </c>
      <c r="T317" s="9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17"/>
        <v>41950.923576388886</v>
      </c>
      <c r="L318" s="13">
        <f t="shared" si="18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20"/>
        <v>1.1377333333333333</v>
      </c>
      <c r="R318" s="6">
        <f t="shared" si="19"/>
        <v>108.01265822784811</v>
      </c>
      <c r="S318" s="8" t="s">
        <v>8310</v>
      </c>
      <c r="T318" s="9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17"/>
        <v>41589.676886574074</v>
      </c>
      <c r="L319" s="13">
        <f t="shared" si="18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0"/>
        <v>1.0080333333333333</v>
      </c>
      <c r="R319" s="6">
        <f t="shared" si="19"/>
        <v>95.699367088607602</v>
      </c>
      <c r="S319" s="8" t="s">
        <v>8310</v>
      </c>
      <c r="T319" s="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17"/>
        <v>41330.038784722223</v>
      </c>
      <c r="L320" s="13">
        <f t="shared" si="18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20"/>
        <v>2.8332000000000002</v>
      </c>
      <c r="R320" s="6">
        <f t="shared" si="19"/>
        <v>49.880281690140848</v>
      </c>
      <c r="S320" s="8" t="s">
        <v>8310</v>
      </c>
      <c r="T320" s="9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17"/>
        <v>40123.83829861111</v>
      </c>
      <c r="L321" s="13">
        <f t="shared" si="18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20"/>
        <v>1.1268</v>
      </c>
      <c r="R321" s="6">
        <f t="shared" si="19"/>
        <v>110.47058823529412</v>
      </c>
      <c r="S321" s="8" t="s">
        <v>8310</v>
      </c>
      <c r="T321" s="9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17"/>
        <v>42331.551307870366</v>
      </c>
      <c r="L322" s="13">
        <f t="shared" si="18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20"/>
        <v>1.0658000000000001</v>
      </c>
      <c r="R322" s="6">
        <f t="shared" si="19"/>
        <v>134.91139240506328</v>
      </c>
      <c r="S322" s="8" t="s">
        <v>8310</v>
      </c>
      <c r="T322" s="9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21">(((J323/60)/60)/24)+DATE(1970,1,1)</f>
        <v>42647.446597222224</v>
      </c>
      <c r="L323" s="13">
        <f t="shared" ref="L323:L386" si="22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6">
        <f t="shared" ref="R323:R386" si="23">E323/N323</f>
        <v>106.62314540059347</v>
      </c>
      <c r="S323" s="8" t="s">
        <v>8310</v>
      </c>
      <c r="T323" s="9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21"/>
        <v>42473.57</v>
      </c>
      <c r="L324" s="13">
        <f t="shared" si="22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6">
        <f t="shared" si="23"/>
        <v>145.04301075268816</v>
      </c>
      <c r="S324" s="8" t="s">
        <v>8310</v>
      </c>
      <c r="T324" s="9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21"/>
        <v>42697.32136574074</v>
      </c>
      <c r="L325" s="13">
        <f t="shared" si="2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6">
        <f t="shared" si="23"/>
        <v>114.58620689655173</v>
      </c>
      <c r="S325" s="8" t="s">
        <v>8310</v>
      </c>
      <c r="T325" s="9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21"/>
        <v>42184.626250000001</v>
      </c>
      <c r="L326" s="13">
        <f t="shared" si="2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6">
        <f t="shared" si="23"/>
        <v>105.3170731707317</v>
      </c>
      <c r="S326" s="8" t="s">
        <v>8310</v>
      </c>
      <c r="T326" s="9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21"/>
        <v>42689.187881944439</v>
      </c>
      <c r="L327" s="13">
        <f t="shared" si="2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6">
        <f t="shared" si="23"/>
        <v>70.921195652173907</v>
      </c>
      <c r="S327" s="8" t="s">
        <v>8310</v>
      </c>
      <c r="T327" s="9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21"/>
        <v>42775.314884259264</v>
      </c>
      <c r="L328" s="13">
        <f t="shared" si="2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6">
        <f t="shared" si="23"/>
        <v>147.17167680278018</v>
      </c>
      <c r="S328" s="8" t="s">
        <v>8310</v>
      </c>
      <c r="T328" s="9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21"/>
        <v>42058.235289351855</v>
      </c>
      <c r="L329" s="13">
        <f t="shared" si="2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6">
        <f t="shared" si="23"/>
        <v>160.47058823529412</v>
      </c>
      <c r="S329" s="8" t="s">
        <v>8310</v>
      </c>
      <c r="T329" s="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21"/>
        <v>42278.946620370371</v>
      </c>
      <c r="L330" s="13">
        <f t="shared" si="2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ref="Q330:Q393" si="24">E330/D330</f>
        <v>1.036144</v>
      </c>
      <c r="R330" s="6">
        <f t="shared" si="23"/>
        <v>156.04578313253012</v>
      </c>
      <c r="S330" s="8" t="s">
        <v>8310</v>
      </c>
      <c r="T330" s="9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21"/>
        <v>42291.46674768519</v>
      </c>
      <c r="L331" s="13">
        <f t="shared" si="2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4"/>
        <v>1.0549999999999999</v>
      </c>
      <c r="R331" s="6">
        <f t="shared" si="23"/>
        <v>63.17365269461078</v>
      </c>
      <c r="S331" s="8" t="s">
        <v>8310</v>
      </c>
      <c r="T331" s="9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21"/>
        <v>41379.515775462962</v>
      </c>
      <c r="L332" s="13">
        <f t="shared" si="2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4"/>
        <v>1.0182857142857142</v>
      </c>
      <c r="R332" s="6">
        <f t="shared" si="23"/>
        <v>104.82352941176471</v>
      </c>
      <c r="S332" s="8" t="s">
        <v>8310</v>
      </c>
      <c r="T332" s="9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21"/>
        <v>42507.581412037034</v>
      </c>
      <c r="L333" s="13">
        <f t="shared" si="2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4"/>
        <v>1.0660499999999999</v>
      </c>
      <c r="R333" s="6">
        <f t="shared" si="23"/>
        <v>97.356164383561648</v>
      </c>
      <c r="S333" s="8" t="s">
        <v>8310</v>
      </c>
      <c r="T333" s="9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21"/>
        <v>42263.680289351847</v>
      </c>
      <c r="L334" s="13">
        <f t="shared" si="2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4"/>
        <v>1.13015</v>
      </c>
      <c r="R334" s="6">
        <f t="shared" si="23"/>
        <v>203.63063063063063</v>
      </c>
      <c r="S334" s="8" t="s">
        <v>8310</v>
      </c>
      <c r="T334" s="9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21"/>
        <v>42437.636469907404</v>
      </c>
      <c r="L335" s="13">
        <f t="shared" si="2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4"/>
        <v>1.252275</v>
      </c>
      <c r="R335" s="6">
        <f t="shared" si="23"/>
        <v>188.31203007518798</v>
      </c>
      <c r="S335" s="8" t="s">
        <v>8310</v>
      </c>
      <c r="T335" s="9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21"/>
        <v>42101.682372685187</v>
      </c>
      <c r="L336" s="13">
        <f t="shared" si="2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4"/>
        <v>1.0119</v>
      </c>
      <c r="R336" s="6">
        <f t="shared" si="23"/>
        <v>146.65217391304347</v>
      </c>
      <c r="S336" s="8" t="s">
        <v>8310</v>
      </c>
      <c r="T336" s="9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21"/>
        <v>42101.737442129626</v>
      </c>
      <c r="L337" s="13">
        <f t="shared" si="2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4"/>
        <v>1.0276470588235294</v>
      </c>
      <c r="R337" s="6">
        <f t="shared" si="23"/>
        <v>109.1875</v>
      </c>
      <c r="S337" s="8" t="s">
        <v>8310</v>
      </c>
      <c r="T337" s="9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21"/>
        <v>42291.596273148149</v>
      </c>
      <c r="L338" s="13">
        <f t="shared" si="2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4"/>
        <v>1.1683911999999999</v>
      </c>
      <c r="R338" s="6">
        <f t="shared" si="23"/>
        <v>59.249046653144013</v>
      </c>
      <c r="S338" s="8" t="s">
        <v>8310</v>
      </c>
      <c r="T338" s="9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21"/>
        <v>42047.128564814819</v>
      </c>
      <c r="L339" s="13">
        <f t="shared" si="2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4"/>
        <v>1.0116833333333335</v>
      </c>
      <c r="R339" s="6">
        <f t="shared" si="23"/>
        <v>97.904838709677421</v>
      </c>
      <c r="S339" s="8" t="s">
        <v>8310</v>
      </c>
      <c r="T339" s="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21"/>
        <v>42559.755671296298</v>
      </c>
      <c r="L340" s="13">
        <f t="shared" si="2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4"/>
        <v>1.1013360000000001</v>
      </c>
      <c r="R340" s="6">
        <f t="shared" si="23"/>
        <v>70.000169491525426</v>
      </c>
      <c r="S340" s="8" t="s">
        <v>8310</v>
      </c>
      <c r="T340" s="9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21"/>
        <v>42093.760046296295</v>
      </c>
      <c r="L341" s="13">
        <f t="shared" si="2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4"/>
        <v>1.0808333333333333</v>
      </c>
      <c r="R341" s="6">
        <f t="shared" si="23"/>
        <v>72.865168539325836</v>
      </c>
      <c r="S341" s="8" t="s">
        <v>8310</v>
      </c>
      <c r="T341" s="9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21"/>
        <v>42772.669062500005</v>
      </c>
      <c r="L342" s="13">
        <f t="shared" si="22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4"/>
        <v>1.2502285714285715</v>
      </c>
      <c r="R342" s="6">
        <f t="shared" si="23"/>
        <v>146.34782608695653</v>
      </c>
      <c r="S342" s="8" t="s">
        <v>8310</v>
      </c>
      <c r="T342" s="9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21"/>
        <v>41894.879606481481</v>
      </c>
      <c r="L343" s="13">
        <f t="shared" si="2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4"/>
        <v>1.0671428571428572</v>
      </c>
      <c r="R343" s="6">
        <f t="shared" si="23"/>
        <v>67.909090909090907</v>
      </c>
      <c r="S343" s="8" t="s">
        <v>8310</v>
      </c>
      <c r="T343" s="9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21"/>
        <v>42459.780844907407</v>
      </c>
      <c r="L344" s="13">
        <f t="shared" si="2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4"/>
        <v>1.0036639999999999</v>
      </c>
      <c r="R344" s="6">
        <f t="shared" si="23"/>
        <v>169.85083076923075</v>
      </c>
      <c r="S344" s="8" t="s">
        <v>8310</v>
      </c>
      <c r="T344" s="9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21"/>
        <v>41926.73778935185</v>
      </c>
      <c r="L345" s="13">
        <f t="shared" si="22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4"/>
        <v>1.0202863333333334</v>
      </c>
      <c r="R345" s="6">
        <f t="shared" si="23"/>
        <v>58.413339694656486</v>
      </c>
      <c r="S345" s="8" t="s">
        <v>8310</v>
      </c>
      <c r="T345" s="9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21"/>
        <v>42111.970995370371</v>
      </c>
      <c r="L346" s="13">
        <f t="shared" si="2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4"/>
        <v>1.0208358208955224</v>
      </c>
      <c r="R346" s="6">
        <f t="shared" si="23"/>
        <v>119.99298245614035</v>
      </c>
      <c r="S346" s="8" t="s">
        <v>8310</v>
      </c>
      <c r="T346" s="9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21"/>
        <v>42114.944328703699</v>
      </c>
      <c r="L347" s="13">
        <f t="shared" si="2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4"/>
        <v>1.2327586206896552</v>
      </c>
      <c r="R347" s="6">
        <f t="shared" si="23"/>
        <v>99.860335195530723</v>
      </c>
      <c r="S347" s="8" t="s">
        <v>8310</v>
      </c>
      <c r="T347" s="9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21"/>
        <v>42261.500243055561</v>
      </c>
      <c r="L348" s="13">
        <f t="shared" si="2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4"/>
        <v>1.7028880000000002</v>
      </c>
      <c r="R348" s="6">
        <f t="shared" si="23"/>
        <v>90.579148936170213</v>
      </c>
      <c r="S348" s="8" t="s">
        <v>8310</v>
      </c>
      <c r="T348" s="9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21"/>
        <v>42292.495474537034</v>
      </c>
      <c r="L349" s="13">
        <f t="shared" si="2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4"/>
        <v>1.1159049999999999</v>
      </c>
      <c r="R349" s="6">
        <f t="shared" si="23"/>
        <v>117.77361477572559</v>
      </c>
      <c r="S349" s="8" t="s">
        <v>8310</v>
      </c>
      <c r="T349" s="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21"/>
        <v>42207.58699074074</v>
      </c>
      <c r="L350" s="13">
        <f t="shared" si="2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4"/>
        <v>1.03</v>
      </c>
      <c r="R350" s="6">
        <f t="shared" si="23"/>
        <v>86.554621848739501</v>
      </c>
      <c r="S350" s="8" t="s">
        <v>8310</v>
      </c>
      <c r="T350" s="9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21"/>
        <v>42760.498935185184</v>
      </c>
      <c r="L351" s="13">
        <f t="shared" si="2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4"/>
        <v>1.0663570159857905</v>
      </c>
      <c r="R351" s="6">
        <f t="shared" si="23"/>
        <v>71.899281437125751</v>
      </c>
      <c r="S351" s="8" t="s">
        <v>8310</v>
      </c>
      <c r="T351" s="9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21"/>
        <v>42586.066076388888</v>
      </c>
      <c r="L352" s="13">
        <f t="shared" si="2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4"/>
        <v>1.1476</v>
      </c>
      <c r="R352" s="6">
        <f t="shared" si="23"/>
        <v>129.81900452488688</v>
      </c>
      <c r="S352" s="8" t="s">
        <v>8310</v>
      </c>
      <c r="T352" s="9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21"/>
        <v>42427.964745370366</v>
      </c>
      <c r="L353" s="13">
        <f t="shared" si="2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4"/>
        <v>1.2734117647058822</v>
      </c>
      <c r="R353" s="6">
        <f t="shared" si="23"/>
        <v>44.912863070539416</v>
      </c>
      <c r="S353" s="8" t="s">
        <v>8310</v>
      </c>
      <c r="T353" s="9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21"/>
        <v>41890.167453703703</v>
      </c>
      <c r="L354" s="13">
        <f t="shared" si="2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4"/>
        <v>1.1656</v>
      </c>
      <c r="R354" s="6">
        <f t="shared" si="23"/>
        <v>40.755244755244753</v>
      </c>
      <c r="S354" s="8" t="s">
        <v>8310</v>
      </c>
      <c r="T354" s="9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21"/>
        <v>42297.791886574079</v>
      </c>
      <c r="L355" s="13">
        <f t="shared" si="2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4"/>
        <v>1.0861819426615318</v>
      </c>
      <c r="R355" s="6">
        <f t="shared" si="23"/>
        <v>103.52394779771615</v>
      </c>
      <c r="S355" s="8" t="s">
        <v>8310</v>
      </c>
      <c r="T355" s="9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21"/>
        <v>42438.827789351853</v>
      </c>
      <c r="L356" s="13">
        <f t="shared" si="2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4"/>
        <v>1.0394285714285714</v>
      </c>
      <c r="R356" s="6">
        <f t="shared" si="23"/>
        <v>125.44827586206897</v>
      </c>
      <c r="S356" s="8" t="s">
        <v>8310</v>
      </c>
      <c r="T356" s="9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21"/>
        <v>41943.293912037036</v>
      </c>
      <c r="L357" s="13">
        <f t="shared" si="2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4"/>
        <v>1.1625714285714286</v>
      </c>
      <c r="R357" s="6">
        <f t="shared" si="23"/>
        <v>246.60606060606059</v>
      </c>
      <c r="S357" s="8" t="s">
        <v>8310</v>
      </c>
      <c r="T357" s="9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21"/>
        <v>42415.803159722222</v>
      </c>
      <c r="L358" s="13">
        <f t="shared" si="2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4"/>
        <v>1.0269239999999999</v>
      </c>
      <c r="R358" s="6">
        <f t="shared" si="23"/>
        <v>79.401340206185566</v>
      </c>
      <c r="S358" s="8" t="s">
        <v>8310</v>
      </c>
      <c r="T358" s="9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21"/>
        <v>42078.222187499996</v>
      </c>
      <c r="L359" s="13">
        <f t="shared" si="2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4"/>
        <v>1.74</v>
      </c>
      <c r="R359" s="6">
        <f t="shared" si="23"/>
        <v>86.138613861386133</v>
      </c>
      <c r="S359" s="8" t="s">
        <v>8310</v>
      </c>
      <c r="T359" s="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21"/>
        <v>42507.860196759255</v>
      </c>
      <c r="L360" s="13">
        <f t="shared" si="22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4"/>
        <v>1.03088</v>
      </c>
      <c r="R360" s="6">
        <f t="shared" si="23"/>
        <v>193.04868913857678</v>
      </c>
      <c r="S360" s="8" t="s">
        <v>8310</v>
      </c>
      <c r="T360" s="9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21"/>
        <v>41935.070486111108</v>
      </c>
      <c r="L361" s="13">
        <f t="shared" si="2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4"/>
        <v>1.0485537190082646</v>
      </c>
      <c r="R361" s="6">
        <f t="shared" si="23"/>
        <v>84.023178807947019</v>
      </c>
      <c r="S361" s="8" t="s">
        <v>8310</v>
      </c>
      <c r="T361" s="9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21"/>
        <v>42163.897916666669</v>
      </c>
      <c r="L362" s="13">
        <f t="shared" si="2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4"/>
        <v>1.0137499999999999</v>
      </c>
      <c r="R362" s="6">
        <f t="shared" si="23"/>
        <v>139.82758620689654</v>
      </c>
      <c r="S362" s="8" t="s">
        <v>8310</v>
      </c>
      <c r="T362" s="9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21"/>
        <v>41936.001226851848</v>
      </c>
      <c r="L363" s="13">
        <f t="shared" si="2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4"/>
        <v>1.1107699999999998</v>
      </c>
      <c r="R363" s="6">
        <f t="shared" si="23"/>
        <v>109.82189265536722</v>
      </c>
      <c r="S363" s="8" t="s">
        <v>8310</v>
      </c>
      <c r="T363" s="9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21"/>
        <v>41837.210543981484</v>
      </c>
      <c r="L364" s="13">
        <f t="shared" si="22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4"/>
        <v>1.2415933781686497</v>
      </c>
      <c r="R364" s="6">
        <f t="shared" si="23"/>
        <v>139.53488372093022</v>
      </c>
      <c r="S364" s="8" t="s">
        <v>8310</v>
      </c>
      <c r="T364" s="9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21"/>
        <v>40255.744629629626</v>
      </c>
      <c r="L365" s="13">
        <f t="shared" si="2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4"/>
        <v>1.0133333333333334</v>
      </c>
      <c r="R365" s="6">
        <f t="shared" si="23"/>
        <v>347.84615384615387</v>
      </c>
      <c r="S365" s="8" t="s">
        <v>8310</v>
      </c>
      <c r="T365" s="9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21"/>
        <v>41780.859629629631</v>
      </c>
      <c r="L366" s="13">
        <f t="shared" si="2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4"/>
        <v>1.1016142857142857</v>
      </c>
      <c r="R366" s="6">
        <f t="shared" si="23"/>
        <v>68.24159292035398</v>
      </c>
      <c r="S366" s="8" t="s">
        <v>8310</v>
      </c>
      <c r="T366" s="9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21"/>
        <v>41668.606469907405</v>
      </c>
      <c r="L367" s="13">
        <f t="shared" si="2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4"/>
        <v>1.0397333333333334</v>
      </c>
      <c r="R367" s="6">
        <f t="shared" si="23"/>
        <v>239.93846153846152</v>
      </c>
      <c r="S367" s="8" t="s">
        <v>8310</v>
      </c>
      <c r="T367" s="9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21"/>
        <v>41019.793032407404</v>
      </c>
      <c r="L368" s="13">
        <f t="shared" si="2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4"/>
        <v>1.013157894736842</v>
      </c>
      <c r="R368" s="6">
        <f t="shared" si="23"/>
        <v>287.31343283582089</v>
      </c>
      <c r="S368" s="8" t="s">
        <v>8310</v>
      </c>
      <c r="T368" s="9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21"/>
        <v>41355.577291666668</v>
      </c>
      <c r="L369" s="13">
        <f t="shared" si="2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4"/>
        <v>1.033501</v>
      </c>
      <c r="R369" s="6">
        <f t="shared" si="23"/>
        <v>86.84882352941176</v>
      </c>
      <c r="S369" s="8" t="s">
        <v>8310</v>
      </c>
      <c r="T369" s="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21"/>
        <v>42043.605578703704</v>
      </c>
      <c r="L370" s="13">
        <f t="shared" si="2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4"/>
        <v>1.04112</v>
      </c>
      <c r="R370" s="6">
        <f t="shared" si="23"/>
        <v>81.84905660377359</v>
      </c>
      <c r="S370" s="8" t="s">
        <v>8310</v>
      </c>
      <c r="T370" s="9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21"/>
        <v>40893.551724537036</v>
      </c>
      <c r="L371" s="13">
        <f t="shared" si="2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4"/>
        <v>1.1015569230769231</v>
      </c>
      <c r="R371" s="6">
        <f t="shared" si="23"/>
        <v>42.874970059880241</v>
      </c>
      <c r="S371" s="8" t="s">
        <v>8310</v>
      </c>
      <c r="T371" s="9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21"/>
        <v>42711.795138888891</v>
      </c>
      <c r="L372" s="13">
        <f t="shared" si="2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4"/>
        <v>1.2202</v>
      </c>
      <c r="R372" s="6">
        <f t="shared" si="23"/>
        <v>709.41860465116281</v>
      </c>
      <c r="S372" s="8" t="s">
        <v>8310</v>
      </c>
      <c r="T372" s="9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21"/>
        <v>41261.767812500002</v>
      </c>
      <c r="L373" s="13">
        <f t="shared" si="2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4"/>
        <v>1.1416866666666667</v>
      </c>
      <c r="R373" s="6">
        <f t="shared" si="23"/>
        <v>161.25517890772127</v>
      </c>
      <c r="S373" s="8" t="s">
        <v>8310</v>
      </c>
      <c r="T373" s="9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21"/>
        <v>42425.576898148152</v>
      </c>
      <c r="L374" s="13">
        <f t="shared" si="2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4"/>
        <v>1.2533333333333334</v>
      </c>
      <c r="R374" s="6">
        <f t="shared" si="23"/>
        <v>41.777777777777779</v>
      </c>
      <c r="S374" s="8" t="s">
        <v>8310</v>
      </c>
      <c r="T374" s="9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21"/>
        <v>41078.91201388889</v>
      </c>
      <c r="L375" s="13">
        <f t="shared" si="2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4"/>
        <v>1.0666666666666667</v>
      </c>
      <c r="R375" s="6">
        <f t="shared" si="23"/>
        <v>89.887640449438209</v>
      </c>
      <c r="S375" s="8" t="s">
        <v>8310</v>
      </c>
      <c r="T375" s="9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21"/>
        <v>40757.889247685183</v>
      </c>
      <c r="L376" s="13">
        <f t="shared" si="2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4"/>
        <v>1.3065</v>
      </c>
      <c r="R376" s="6">
        <f t="shared" si="23"/>
        <v>45.051724137931032</v>
      </c>
      <c r="S376" s="8" t="s">
        <v>8310</v>
      </c>
      <c r="T376" s="9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21"/>
        <v>41657.985081018516</v>
      </c>
      <c r="L377" s="13">
        <f t="shared" si="2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4"/>
        <v>1.2</v>
      </c>
      <c r="R377" s="6">
        <f t="shared" si="23"/>
        <v>42.857142857142854</v>
      </c>
      <c r="S377" s="8" t="s">
        <v>8310</v>
      </c>
      <c r="T377" s="9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21"/>
        <v>42576.452731481477</v>
      </c>
      <c r="L378" s="13">
        <f t="shared" si="2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4"/>
        <v>1.0595918367346939</v>
      </c>
      <c r="R378" s="6">
        <f t="shared" si="23"/>
        <v>54.083333333333336</v>
      </c>
      <c r="S378" s="8" t="s">
        <v>8310</v>
      </c>
      <c r="T378" s="9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21"/>
        <v>42292.250787037032</v>
      </c>
      <c r="L379" s="13">
        <f t="shared" si="2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4"/>
        <v>1.1439999999999999</v>
      </c>
      <c r="R379" s="6">
        <f t="shared" si="23"/>
        <v>103.21804511278195</v>
      </c>
      <c r="S379" s="8" t="s">
        <v>8310</v>
      </c>
      <c r="T379" s="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21"/>
        <v>42370.571851851855</v>
      </c>
      <c r="L380" s="13">
        <f t="shared" si="2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4"/>
        <v>1.1176666666666666</v>
      </c>
      <c r="R380" s="6">
        <f t="shared" si="23"/>
        <v>40.397590361445786</v>
      </c>
      <c r="S380" s="8" t="s">
        <v>8310</v>
      </c>
      <c r="T380" s="9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21"/>
        <v>40987.688333333332</v>
      </c>
      <c r="L381" s="13">
        <f t="shared" si="2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4"/>
        <v>1.1608000000000001</v>
      </c>
      <c r="R381" s="6">
        <f t="shared" si="23"/>
        <v>116.85906040268456</v>
      </c>
      <c r="S381" s="8" t="s">
        <v>8310</v>
      </c>
      <c r="T381" s="9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21"/>
        <v>42367.719814814816</v>
      </c>
      <c r="L382" s="13">
        <f t="shared" si="2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4"/>
        <v>1.415</v>
      </c>
      <c r="R382" s="6">
        <f t="shared" si="23"/>
        <v>115.51020408163265</v>
      </c>
      <c r="S382" s="8" t="s">
        <v>8310</v>
      </c>
      <c r="T382" s="9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21"/>
        <v>41085.698113425926</v>
      </c>
      <c r="L383" s="13">
        <f t="shared" si="2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4"/>
        <v>1.0472999999999999</v>
      </c>
      <c r="R383" s="6">
        <f t="shared" si="23"/>
        <v>104.31274900398407</v>
      </c>
      <c r="S383" s="8" t="s">
        <v>8310</v>
      </c>
      <c r="T383" s="9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21"/>
        <v>41144.709490740745</v>
      </c>
      <c r="L384" s="13">
        <f t="shared" si="2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4"/>
        <v>2.5583333333333331</v>
      </c>
      <c r="R384" s="6">
        <f t="shared" si="23"/>
        <v>69.772727272727266</v>
      </c>
      <c r="S384" s="8" t="s">
        <v>8310</v>
      </c>
      <c r="T384" s="9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21"/>
        <v>41755.117581018516</v>
      </c>
      <c r="L385" s="13">
        <f t="shared" si="2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4"/>
        <v>2.0670670670670672</v>
      </c>
      <c r="R385" s="6">
        <f t="shared" si="23"/>
        <v>43.020833333333336</v>
      </c>
      <c r="S385" s="8" t="s">
        <v>8310</v>
      </c>
      <c r="T385" s="9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21"/>
        <v>41980.781793981485</v>
      </c>
      <c r="L386" s="13">
        <f t="shared" si="2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4"/>
        <v>1.1210500000000001</v>
      </c>
      <c r="R386" s="6">
        <f t="shared" si="23"/>
        <v>58.540469973890339</v>
      </c>
      <c r="S386" s="8" t="s">
        <v>8310</v>
      </c>
      <c r="T386" s="9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25">(((J387/60)/60)/24)+DATE(1970,1,1)</f>
        <v>41934.584502314814</v>
      </c>
      <c r="L387" s="13">
        <f t="shared" ref="L387:L450" si="26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6">
        <f t="shared" ref="R387:R450" si="27">E387/N387</f>
        <v>111.79535864978902</v>
      </c>
      <c r="S387" s="8" t="s">
        <v>8310</v>
      </c>
      <c r="T387" s="9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25"/>
        <v>42211.951284722221</v>
      </c>
      <c r="L388" s="13">
        <f t="shared" si="26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6">
        <f t="shared" si="27"/>
        <v>46.230769230769234</v>
      </c>
      <c r="S388" s="8" t="s">
        <v>8310</v>
      </c>
      <c r="T388" s="9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25"/>
        <v>42200.67659722222</v>
      </c>
      <c r="L389" s="13">
        <f t="shared" si="26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6">
        <f t="shared" si="27"/>
        <v>144.69039145907473</v>
      </c>
      <c r="S389" s="8" t="s">
        <v>8310</v>
      </c>
      <c r="T389" s="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25"/>
        <v>42549.076157407413</v>
      </c>
      <c r="L390" s="13">
        <f t="shared" si="26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6">
        <f t="shared" si="27"/>
        <v>88.845070422535215</v>
      </c>
      <c r="S390" s="8" t="s">
        <v>8310</v>
      </c>
      <c r="T390" s="9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25"/>
        <v>41674.063078703701</v>
      </c>
      <c r="L391" s="13">
        <f t="shared" si="26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6">
        <f t="shared" si="27"/>
        <v>81.75107284768211</v>
      </c>
      <c r="S391" s="8" t="s">
        <v>8310</v>
      </c>
      <c r="T391" s="9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25"/>
        <v>42112.036712962959</v>
      </c>
      <c r="L392" s="13">
        <f t="shared" si="26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6">
        <f t="shared" si="27"/>
        <v>71.428571428571431</v>
      </c>
      <c r="S392" s="8" t="s">
        <v>8310</v>
      </c>
      <c r="T392" s="9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25"/>
        <v>40865.042256944449</v>
      </c>
      <c r="L393" s="13">
        <f t="shared" si="26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6">
        <f t="shared" si="27"/>
        <v>104.25906735751295</v>
      </c>
      <c r="S393" s="8" t="s">
        <v>8310</v>
      </c>
      <c r="T393" s="9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25"/>
        <v>40763.717256944445</v>
      </c>
      <c r="L394" s="13">
        <f t="shared" si="26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ref="Q394:Q457" si="28">E394/D394</f>
        <v>1.009027027027027</v>
      </c>
      <c r="R394" s="6">
        <f t="shared" si="27"/>
        <v>90.616504854368927</v>
      </c>
      <c r="S394" s="8" t="s">
        <v>8310</v>
      </c>
      <c r="T394" s="9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25"/>
        <v>41526.708935185183</v>
      </c>
      <c r="L395" s="13">
        <f t="shared" si="26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8"/>
        <v>1.10446</v>
      </c>
      <c r="R395" s="6">
        <f t="shared" si="27"/>
        <v>157.33048433048432</v>
      </c>
      <c r="S395" s="8" t="s">
        <v>8310</v>
      </c>
      <c r="T395" s="9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25"/>
        <v>42417.818078703705</v>
      </c>
      <c r="L396" s="13">
        <f t="shared" si="26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8"/>
        <v>1.118936170212766</v>
      </c>
      <c r="R396" s="6">
        <f t="shared" si="27"/>
        <v>105.18</v>
      </c>
      <c r="S396" s="8" t="s">
        <v>8310</v>
      </c>
      <c r="T396" s="9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25"/>
        <v>40990.909259259257</v>
      </c>
      <c r="L397" s="13">
        <f t="shared" si="26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8"/>
        <v>1.0804450000000001</v>
      </c>
      <c r="R397" s="6">
        <f t="shared" si="27"/>
        <v>58.719836956521746</v>
      </c>
      <c r="S397" s="8" t="s">
        <v>8310</v>
      </c>
      <c r="T397" s="9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25"/>
        <v>41082.564884259256</v>
      </c>
      <c r="L398" s="13">
        <f t="shared" si="26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8"/>
        <v>1.0666666666666667</v>
      </c>
      <c r="R398" s="6">
        <f t="shared" si="27"/>
        <v>81.632653061224488</v>
      </c>
      <c r="S398" s="8" t="s">
        <v>8310</v>
      </c>
      <c r="T398" s="9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25"/>
        <v>40379.776435185187</v>
      </c>
      <c r="L399" s="13">
        <f t="shared" si="26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8"/>
        <v>1.0390027322404372</v>
      </c>
      <c r="R399" s="6">
        <f t="shared" si="27"/>
        <v>56.460043668122275</v>
      </c>
      <c r="S399" s="8" t="s">
        <v>8310</v>
      </c>
      <c r="T399" s="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25"/>
        <v>42078.793124999997</v>
      </c>
      <c r="L400" s="13">
        <f t="shared" si="26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8"/>
        <v>1.2516</v>
      </c>
      <c r="R400" s="6">
        <f t="shared" si="27"/>
        <v>140.1044776119403</v>
      </c>
      <c r="S400" s="8" t="s">
        <v>8310</v>
      </c>
      <c r="T400" s="9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25"/>
        <v>42687.875775462962</v>
      </c>
      <c r="L401" s="13">
        <f t="shared" si="26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8"/>
        <v>1.0680499999999999</v>
      </c>
      <c r="R401" s="6">
        <f t="shared" si="27"/>
        <v>224.85263157894738</v>
      </c>
      <c r="S401" s="8" t="s">
        <v>8310</v>
      </c>
      <c r="T401" s="9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25"/>
        <v>41745.635960648149</v>
      </c>
      <c r="L402" s="13">
        <f t="shared" si="26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8"/>
        <v>1.1230249999999999</v>
      </c>
      <c r="R402" s="6">
        <f t="shared" si="27"/>
        <v>181.13306451612902</v>
      </c>
      <c r="S402" s="8" t="s">
        <v>8310</v>
      </c>
      <c r="T402" s="9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25"/>
        <v>40732.842245370368</v>
      </c>
      <c r="L403" s="13">
        <f t="shared" si="26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8"/>
        <v>1.0381199999999999</v>
      </c>
      <c r="R403" s="6">
        <f t="shared" si="27"/>
        <v>711.04109589041093</v>
      </c>
      <c r="S403" s="8" t="s">
        <v>8310</v>
      </c>
      <c r="T403" s="9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25"/>
        <v>42292.539548611108</v>
      </c>
      <c r="L404" s="13">
        <f t="shared" si="26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8"/>
        <v>1.4165000000000001</v>
      </c>
      <c r="R404" s="6">
        <f t="shared" si="27"/>
        <v>65.883720930232556</v>
      </c>
      <c r="S404" s="8" t="s">
        <v>8310</v>
      </c>
      <c r="T404" s="9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25"/>
        <v>40718.310659722221</v>
      </c>
      <c r="L405" s="13">
        <f t="shared" si="26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8"/>
        <v>1.0526</v>
      </c>
      <c r="R405" s="6">
        <f t="shared" si="27"/>
        <v>75.185714285714283</v>
      </c>
      <c r="S405" s="8" t="s">
        <v>8310</v>
      </c>
      <c r="T405" s="9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25"/>
        <v>41646.628032407411</v>
      </c>
      <c r="L406" s="13">
        <f t="shared" si="26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8"/>
        <v>1.0309142857142857</v>
      </c>
      <c r="R406" s="6">
        <f t="shared" si="27"/>
        <v>133.14391143911439</v>
      </c>
      <c r="S406" s="8" t="s">
        <v>8310</v>
      </c>
      <c r="T406" s="9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25"/>
        <v>41674.08494212963</v>
      </c>
      <c r="L407" s="13">
        <f t="shared" si="26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8"/>
        <v>1.0765957446808512</v>
      </c>
      <c r="R407" s="6">
        <f t="shared" si="27"/>
        <v>55.2</v>
      </c>
      <c r="S407" s="8" t="s">
        <v>8310</v>
      </c>
      <c r="T407" s="9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25"/>
        <v>40638.162465277775</v>
      </c>
      <c r="L408" s="13">
        <f t="shared" si="26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8"/>
        <v>1.0770464285714285</v>
      </c>
      <c r="R408" s="6">
        <f t="shared" si="27"/>
        <v>86.163714285714292</v>
      </c>
      <c r="S408" s="8" t="s">
        <v>8310</v>
      </c>
      <c r="T408" s="9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25"/>
        <v>40806.870949074073</v>
      </c>
      <c r="L409" s="13">
        <f t="shared" si="26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8"/>
        <v>1.0155000000000001</v>
      </c>
      <c r="R409" s="6">
        <f t="shared" si="27"/>
        <v>92.318181818181813</v>
      </c>
      <c r="S409" s="8" t="s">
        <v>8310</v>
      </c>
      <c r="T409" s="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25"/>
        <v>41543.735995370371</v>
      </c>
      <c r="L410" s="13">
        <f t="shared" si="26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8"/>
        <v>1.0143766666666667</v>
      </c>
      <c r="R410" s="6">
        <f t="shared" si="27"/>
        <v>160.16473684210527</v>
      </c>
      <c r="S410" s="8" t="s">
        <v>8310</v>
      </c>
      <c r="T410" s="9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25"/>
        <v>42543.862777777773</v>
      </c>
      <c r="L411" s="13">
        <f t="shared" si="26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8"/>
        <v>1.3680000000000001</v>
      </c>
      <c r="R411" s="6">
        <f t="shared" si="27"/>
        <v>45.6</v>
      </c>
      <c r="S411" s="8" t="s">
        <v>8310</v>
      </c>
      <c r="T411" s="9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25"/>
        <v>42113.981446759266</v>
      </c>
      <c r="L412" s="13">
        <f t="shared" si="26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8"/>
        <v>1.2829999999999999</v>
      </c>
      <c r="R412" s="6">
        <f t="shared" si="27"/>
        <v>183.28571428571428</v>
      </c>
      <c r="S412" s="8" t="s">
        <v>8310</v>
      </c>
      <c r="T412" s="9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25"/>
        <v>41598.17597222222</v>
      </c>
      <c r="L413" s="13">
        <f t="shared" si="26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8"/>
        <v>1.0105</v>
      </c>
      <c r="R413" s="6">
        <f t="shared" si="27"/>
        <v>125.78838174273859</v>
      </c>
      <c r="S413" s="8" t="s">
        <v>8310</v>
      </c>
      <c r="T413" s="9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25"/>
        <v>41099.742800925924</v>
      </c>
      <c r="L414" s="13">
        <f t="shared" si="26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8"/>
        <v>1.2684</v>
      </c>
      <c r="R414" s="6">
        <f t="shared" si="27"/>
        <v>57.654545454545456</v>
      </c>
      <c r="S414" s="8" t="s">
        <v>8310</v>
      </c>
      <c r="T414" s="9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25"/>
        <v>41079.877442129626</v>
      </c>
      <c r="L415" s="13">
        <f t="shared" si="26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8"/>
        <v>1.0508593749999999</v>
      </c>
      <c r="R415" s="6">
        <f t="shared" si="27"/>
        <v>78.660818713450297</v>
      </c>
      <c r="S415" s="8" t="s">
        <v>8310</v>
      </c>
      <c r="T415" s="9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25"/>
        <v>41529.063252314816</v>
      </c>
      <c r="L416" s="13">
        <f t="shared" si="26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8"/>
        <v>1.0285405405405406</v>
      </c>
      <c r="R416" s="6">
        <f t="shared" si="27"/>
        <v>91.480769230769226</v>
      </c>
      <c r="S416" s="8" t="s">
        <v>8310</v>
      </c>
      <c r="T416" s="9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25"/>
        <v>41904.851875</v>
      </c>
      <c r="L417" s="13">
        <f t="shared" si="26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8"/>
        <v>1.0214714285714286</v>
      </c>
      <c r="R417" s="6">
        <f t="shared" si="27"/>
        <v>68.09809523809524</v>
      </c>
      <c r="S417" s="8" t="s">
        <v>8310</v>
      </c>
      <c r="T417" s="9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25"/>
        <v>41648.396192129629</v>
      </c>
      <c r="L418" s="13">
        <f t="shared" si="26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8"/>
        <v>1.2021700000000002</v>
      </c>
      <c r="R418" s="6">
        <f t="shared" si="27"/>
        <v>48.086800000000004</v>
      </c>
      <c r="S418" s="8" t="s">
        <v>8310</v>
      </c>
      <c r="T418" s="9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25"/>
        <v>41360.970601851855</v>
      </c>
      <c r="L419" s="13">
        <f t="shared" si="26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8"/>
        <v>1.0024761904761905</v>
      </c>
      <c r="R419" s="6">
        <f t="shared" si="27"/>
        <v>202.42307692307693</v>
      </c>
      <c r="S419" s="8" t="s">
        <v>8310</v>
      </c>
      <c r="T419" s="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25"/>
        <v>42178.282372685186</v>
      </c>
      <c r="L420" s="13">
        <f t="shared" si="26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8"/>
        <v>1.0063392857142857</v>
      </c>
      <c r="R420" s="6">
        <f t="shared" si="27"/>
        <v>216.75</v>
      </c>
      <c r="S420" s="8" t="s">
        <v>8310</v>
      </c>
      <c r="T420" s="9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25"/>
        <v>41394.842442129629</v>
      </c>
      <c r="L421" s="13">
        <f t="shared" si="26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8"/>
        <v>1.004375</v>
      </c>
      <c r="R421" s="6">
        <f t="shared" si="27"/>
        <v>110.06849315068493</v>
      </c>
      <c r="S421" s="8" t="s">
        <v>8310</v>
      </c>
      <c r="T421" s="9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25"/>
        <v>41682.23646990741</v>
      </c>
      <c r="L422" s="13">
        <f t="shared" si="26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8"/>
        <v>4.3939393939393936E-3</v>
      </c>
      <c r="R422" s="6">
        <f t="shared" si="27"/>
        <v>4.833333333333333</v>
      </c>
      <c r="S422" s="8" t="s">
        <v>8310</v>
      </c>
      <c r="T422" s="9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25"/>
        <v>42177.491388888884</v>
      </c>
      <c r="L423" s="13">
        <f t="shared" si="26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8"/>
        <v>2.0066666666666667E-2</v>
      </c>
      <c r="R423" s="6">
        <f t="shared" si="27"/>
        <v>50.166666666666664</v>
      </c>
      <c r="S423" s="8" t="s">
        <v>8310</v>
      </c>
      <c r="T423" s="9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25"/>
        <v>41863.260381944441</v>
      </c>
      <c r="L424" s="13">
        <f t="shared" si="26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8"/>
        <v>1.0749999999999999E-2</v>
      </c>
      <c r="R424" s="6">
        <f t="shared" si="27"/>
        <v>35.833333333333336</v>
      </c>
      <c r="S424" s="8" t="s">
        <v>8310</v>
      </c>
      <c r="T424" s="9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25"/>
        <v>41400.92627314815</v>
      </c>
      <c r="L425" s="13">
        <f t="shared" si="26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8"/>
        <v>7.6499999999999997E-3</v>
      </c>
      <c r="R425" s="6">
        <f t="shared" si="27"/>
        <v>11.76923076923077</v>
      </c>
      <c r="S425" s="8" t="s">
        <v>8310</v>
      </c>
      <c r="T425" s="9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25"/>
        <v>40934.376145833332</v>
      </c>
      <c r="L426" s="13">
        <f t="shared" si="26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8"/>
        <v>6.7966666666666675E-2</v>
      </c>
      <c r="R426" s="6">
        <f t="shared" si="27"/>
        <v>40.78</v>
      </c>
      <c r="S426" s="8" t="s">
        <v>8310</v>
      </c>
      <c r="T426" s="9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25"/>
        <v>42275.861157407402</v>
      </c>
      <c r="L427" s="13">
        <f t="shared" si="26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8"/>
        <v>1.2E-4</v>
      </c>
      <c r="R427" s="6">
        <f t="shared" si="27"/>
        <v>3</v>
      </c>
      <c r="S427" s="8" t="s">
        <v>8310</v>
      </c>
      <c r="T427" s="9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25"/>
        <v>42400.711967592593</v>
      </c>
      <c r="L428" s="13">
        <f t="shared" si="26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8"/>
        <v>1.3299999999999999E-2</v>
      </c>
      <c r="R428" s="6">
        <f t="shared" si="27"/>
        <v>16.625</v>
      </c>
      <c r="S428" s="8" t="s">
        <v>8310</v>
      </c>
      <c r="T428" s="9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25"/>
        <v>42285.909027777772</v>
      </c>
      <c r="L429" s="13">
        <f t="shared" si="26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8"/>
        <v>0</v>
      </c>
      <c r="R429" s="6" t="e">
        <f t="shared" si="27"/>
        <v>#DIV/0!</v>
      </c>
      <c r="S429" s="8" t="s">
        <v>8310</v>
      </c>
      <c r="T429" s="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25"/>
        <v>41778.766724537039</v>
      </c>
      <c r="L430" s="13">
        <f t="shared" si="26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8"/>
        <v>5.6333333333333332E-2</v>
      </c>
      <c r="R430" s="6">
        <f t="shared" si="27"/>
        <v>52</v>
      </c>
      <c r="S430" s="8" t="s">
        <v>8310</v>
      </c>
      <c r="T430" s="9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25"/>
        <v>40070.901412037041</v>
      </c>
      <c r="L431" s="13">
        <f t="shared" si="26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8"/>
        <v>0</v>
      </c>
      <c r="R431" s="6" t="e">
        <f t="shared" si="27"/>
        <v>#DIV/0!</v>
      </c>
      <c r="S431" s="8" t="s">
        <v>8310</v>
      </c>
      <c r="T431" s="9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25"/>
        <v>41513.107256944444</v>
      </c>
      <c r="L432" s="13">
        <f t="shared" si="26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8"/>
        <v>2.4E-2</v>
      </c>
      <c r="R432" s="6">
        <f t="shared" si="27"/>
        <v>4.8</v>
      </c>
      <c r="S432" s="8" t="s">
        <v>8310</v>
      </c>
      <c r="T432" s="9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25"/>
        <v>42526.871331018512</v>
      </c>
      <c r="L433" s="13">
        <f t="shared" si="26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8"/>
        <v>0.13833333333333334</v>
      </c>
      <c r="R433" s="6">
        <f t="shared" si="27"/>
        <v>51.875</v>
      </c>
      <c r="S433" s="8" t="s">
        <v>8310</v>
      </c>
      <c r="T433" s="9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25"/>
        <v>42238.726631944446</v>
      </c>
      <c r="L434" s="13">
        <f t="shared" si="26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8"/>
        <v>9.5000000000000001E-2</v>
      </c>
      <c r="R434" s="6">
        <f t="shared" si="27"/>
        <v>71.25</v>
      </c>
      <c r="S434" s="8" t="s">
        <v>8310</v>
      </c>
      <c r="T434" s="9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25"/>
        <v>42228.629884259266</v>
      </c>
      <c r="L435" s="13">
        <f t="shared" si="26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8"/>
        <v>0</v>
      </c>
      <c r="R435" s="6" t="e">
        <f t="shared" si="27"/>
        <v>#DIV/0!</v>
      </c>
      <c r="S435" s="8" t="s">
        <v>8310</v>
      </c>
      <c r="T435" s="9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25"/>
        <v>41576.834513888891</v>
      </c>
      <c r="L436" s="13">
        <f t="shared" si="26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8"/>
        <v>0.05</v>
      </c>
      <c r="R436" s="6">
        <f t="shared" si="27"/>
        <v>62.5</v>
      </c>
      <c r="S436" s="8" t="s">
        <v>8310</v>
      </c>
      <c r="T436" s="9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25"/>
        <v>41500.747453703705</v>
      </c>
      <c r="L437" s="13">
        <f t="shared" si="26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8"/>
        <v>2.7272727272727273E-5</v>
      </c>
      <c r="R437" s="6">
        <f t="shared" si="27"/>
        <v>1</v>
      </c>
      <c r="S437" s="8" t="s">
        <v>8310</v>
      </c>
      <c r="T437" s="9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25"/>
        <v>41456.36241898148</v>
      </c>
      <c r="L438" s="13">
        <f t="shared" si="26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8"/>
        <v>0</v>
      </c>
      <c r="R438" s="6" t="e">
        <f t="shared" si="27"/>
        <v>#DIV/0!</v>
      </c>
      <c r="S438" s="8" t="s">
        <v>8310</v>
      </c>
      <c r="T438" s="9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25"/>
        <v>42591.31858796296</v>
      </c>
      <c r="L439" s="13">
        <f t="shared" si="26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8"/>
        <v>0</v>
      </c>
      <c r="R439" s="6" t="e">
        <f t="shared" si="27"/>
        <v>#DIV/0!</v>
      </c>
      <c r="S439" s="8" t="s">
        <v>8310</v>
      </c>
      <c r="T439" s="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25"/>
        <v>42296.261087962965</v>
      </c>
      <c r="L440" s="13">
        <f t="shared" si="26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8"/>
        <v>9.3799999999999994E-2</v>
      </c>
      <c r="R440" s="6">
        <f t="shared" si="27"/>
        <v>170.54545454545453</v>
      </c>
      <c r="S440" s="8" t="s">
        <v>8310</v>
      </c>
      <c r="T440" s="9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25"/>
        <v>41919.761782407404</v>
      </c>
      <c r="L441" s="13">
        <f t="shared" si="26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8"/>
        <v>0</v>
      </c>
      <c r="R441" s="6" t="e">
        <f t="shared" si="27"/>
        <v>#DIV/0!</v>
      </c>
      <c r="S441" s="8" t="s">
        <v>8310</v>
      </c>
      <c r="T441" s="9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25"/>
        <v>42423.985567129625</v>
      </c>
      <c r="L442" s="13">
        <f t="shared" si="26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8"/>
        <v>1E-3</v>
      </c>
      <c r="R442" s="6">
        <f t="shared" si="27"/>
        <v>5</v>
      </c>
      <c r="S442" s="8" t="s">
        <v>8310</v>
      </c>
      <c r="T442" s="9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25"/>
        <v>41550.793935185182</v>
      </c>
      <c r="L443" s="13">
        <f t="shared" si="26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8"/>
        <v>0</v>
      </c>
      <c r="R443" s="6" t="e">
        <f t="shared" si="27"/>
        <v>#DIV/0!</v>
      </c>
      <c r="S443" s="8" t="s">
        <v>8310</v>
      </c>
      <c r="T443" s="9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25"/>
        <v>42024.888692129629</v>
      </c>
      <c r="L444" s="13">
        <f t="shared" si="26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8"/>
        <v>0.39358823529411763</v>
      </c>
      <c r="R444" s="6">
        <f t="shared" si="27"/>
        <v>393.58823529411762</v>
      </c>
      <c r="S444" s="8" t="s">
        <v>8310</v>
      </c>
      <c r="T444" s="9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25"/>
        <v>41650.015057870369</v>
      </c>
      <c r="L445" s="13">
        <f t="shared" si="26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8"/>
        <v>1E-3</v>
      </c>
      <c r="R445" s="6">
        <f t="shared" si="27"/>
        <v>5</v>
      </c>
      <c r="S445" s="8" t="s">
        <v>8310</v>
      </c>
      <c r="T445" s="9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25"/>
        <v>40894.906956018516</v>
      </c>
      <c r="L446" s="13">
        <f t="shared" si="26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8"/>
        <v>0.05</v>
      </c>
      <c r="R446" s="6">
        <f t="shared" si="27"/>
        <v>50</v>
      </c>
      <c r="S446" s="8" t="s">
        <v>8310</v>
      </c>
      <c r="T446" s="9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25"/>
        <v>42130.335358796292</v>
      </c>
      <c r="L447" s="13">
        <f t="shared" si="26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8"/>
        <v>3.3333333333333335E-5</v>
      </c>
      <c r="R447" s="6">
        <f t="shared" si="27"/>
        <v>1</v>
      </c>
      <c r="S447" s="8" t="s">
        <v>8310</v>
      </c>
      <c r="T447" s="9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25"/>
        <v>42037.083564814813</v>
      </c>
      <c r="L448" s="13">
        <f t="shared" si="26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8"/>
        <v>7.2952380952380949E-2</v>
      </c>
      <c r="R448" s="6">
        <f t="shared" si="27"/>
        <v>47.875</v>
      </c>
      <c r="S448" s="8" t="s">
        <v>8310</v>
      </c>
      <c r="T448" s="9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25"/>
        <v>41331.555127314816</v>
      </c>
      <c r="L449" s="13">
        <f t="shared" si="26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8"/>
        <v>1.6666666666666666E-4</v>
      </c>
      <c r="R449" s="6">
        <f t="shared" si="27"/>
        <v>5</v>
      </c>
      <c r="S449" s="8" t="s">
        <v>8310</v>
      </c>
      <c r="T449" s="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25"/>
        <v>41753.758043981477</v>
      </c>
      <c r="L450" s="13">
        <f t="shared" si="26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8"/>
        <v>3.2804E-2</v>
      </c>
      <c r="R450" s="6">
        <f t="shared" si="27"/>
        <v>20.502500000000001</v>
      </c>
      <c r="S450" s="8" t="s">
        <v>8310</v>
      </c>
      <c r="T450" s="9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29">(((J451/60)/60)/24)+DATE(1970,1,1)</f>
        <v>41534.568113425928</v>
      </c>
      <c r="L451" s="13">
        <f t="shared" ref="L451:L514" si="30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6">
        <f t="shared" ref="R451:R514" si="31">E451/N451</f>
        <v>9</v>
      </c>
      <c r="S451" s="8" t="s">
        <v>8310</v>
      </c>
      <c r="T451" s="9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29"/>
        <v>41654.946759259255</v>
      </c>
      <c r="L452" s="13">
        <f t="shared" si="30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6">
        <f t="shared" si="31"/>
        <v>56.571428571428569</v>
      </c>
      <c r="S452" s="8" t="s">
        <v>8310</v>
      </c>
      <c r="T452" s="9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29"/>
        <v>41634.715173611112</v>
      </c>
      <c r="L453" s="13">
        <f t="shared" si="30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6" t="e">
        <f t="shared" si="31"/>
        <v>#DIV/0!</v>
      </c>
      <c r="S453" s="8" t="s">
        <v>8310</v>
      </c>
      <c r="T453" s="9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29"/>
        <v>42107.703877314809</v>
      </c>
      <c r="L454" s="13">
        <f t="shared" si="30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6">
        <f t="shared" si="31"/>
        <v>40</v>
      </c>
      <c r="S454" s="8" t="s">
        <v>8310</v>
      </c>
      <c r="T454" s="9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29"/>
        <v>42038.824988425928</v>
      </c>
      <c r="L455" s="13">
        <f t="shared" si="30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6">
        <f t="shared" si="31"/>
        <v>13</v>
      </c>
      <c r="S455" s="8" t="s">
        <v>8310</v>
      </c>
      <c r="T455" s="9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29"/>
        <v>41938.717256944445</v>
      </c>
      <c r="L456" s="13">
        <f t="shared" si="30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6">
        <f t="shared" si="31"/>
        <v>16.399999999999999</v>
      </c>
      <c r="S456" s="8" t="s">
        <v>8310</v>
      </c>
      <c r="T456" s="9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29"/>
        <v>40971.002569444441</v>
      </c>
      <c r="L457" s="13">
        <f t="shared" si="30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6">
        <f t="shared" si="31"/>
        <v>22.5</v>
      </c>
      <c r="S457" s="8" t="s">
        <v>8310</v>
      </c>
      <c r="T457" s="9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29"/>
        <v>41547.694456018515</v>
      </c>
      <c r="L458" s="13">
        <f t="shared" si="30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ref="Q458:Q521" si="32">E458/D458</f>
        <v>6.8631863186318634E-3</v>
      </c>
      <c r="R458" s="6">
        <f t="shared" si="31"/>
        <v>20.333333333333332</v>
      </c>
      <c r="S458" s="8" t="s">
        <v>8310</v>
      </c>
      <c r="T458" s="9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29"/>
        <v>41837.767500000002</v>
      </c>
      <c r="L459" s="13">
        <f t="shared" si="30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2"/>
        <v>0</v>
      </c>
      <c r="R459" s="6" t="e">
        <f t="shared" si="31"/>
        <v>#DIV/0!</v>
      </c>
      <c r="S459" s="8" t="s">
        <v>8310</v>
      </c>
      <c r="T459" s="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29"/>
        <v>41378.69976851852</v>
      </c>
      <c r="L460" s="13">
        <f t="shared" si="30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2"/>
        <v>8.2100000000000006E-2</v>
      </c>
      <c r="R460" s="6">
        <f t="shared" si="31"/>
        <v>16.755102040816325</v>
      </c>
      <c r="S460" s="8" t="s">
        <v>8310</v>
      </c>
      <c r="T460" s="9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29"/>
        <v>40800.6403587963</v>
      </c>
      <c r="L461" s="13">
        <f t="shared" si="30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2"/>
        <v>6.4102564102564103E-4</v>
      </c>
      <c r="R461" s="6">
        <f t="shared" si="31"/>
        <v>25</v>
      </c>
      <c r="S461" s="8" t="s">
        <v>8310</v>
      </c>
      <c r="T461" s="9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29"/>
        <v>41759.542534722219</v>
      </c>
      <c r="L462" s="13">
        <f t="shared" si="30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2"/>
        <v>2.9411764705882353E-3</v>
      </c>
      <c r="R462" s="6">
        <f t="shared" si="31"/>
        <v>12.5</v>
      </c>
      <c r="S462" s="8" t="s">
        <v>8310</v>
      </c>
      <c r="T462" s="9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29"/>
        <v>41407.84684027778</v>
      </c>
      <c r="L463" s="13">
        <f t="shared" si="30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2"/>
        <v>0</v>
      </c>
      <c r="R463" s="6" t="e">
        <f t="shared" si="31"/>
        <v>#DIV/0!</v>
      </c>
      <c r="S463" s="8" t="s">
        <v>8310</v>
      </c>
      <c r="T463" s="9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29"/>
        <v>40705.126631944448</v>
      </c>
      <c r="L464" s="13">
        <f t="shared" si="30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2"/>
        <v>0</v>
      </c>
      <c r="R464" s="6" t="e">
        <f t="shared" si="31"/>
        <v>#DIV/0!</v>
      </c>
      <c r="S464" s="8" t="s">
        <v>8310</v>
      </c>
      <c r="T464" s="9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29"/>
        <v>40750.710104166668</v>
      </c>
      <c r="L465" s="13">
        <f t="shared" si="30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2"/>
        <v>2.2727272727272728E-2</v>
      </c>
      <c r="R465" s="6">
        <f t="shared" si="31"/>
        <v>113.63636363636364</v>
      </c>
      <c r="S465" s="8" t="s">
        <v>8310</v>
      </c>
      <c r="T465" s="9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29"/>
        <v>42488.848784722228</v>
      </c>
      <c r="L466" s="13">
        <f t="shared" si="30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2"/>
        <v>9.9009900990099011E-4</v>
      </c>
      <c r="R466" s="6">
        <f t="shared" si="31"/>
        <v>1</v>
      </c>
      <c r="S466" s="8" t="s">
        <v>8310</v>
      </c>
      <c r="T466" s="9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29"/>
        <v>41801.120069444441</v>
      </c>
      <c r="L467" s="13">
        <f t="shared" si="30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2"/>
        <v>0.26953125</v>
      </c>
      <c r="R467" s="6">
        <f t="shared" si="31"/>
        <v>17.25</v>
      </c>
      <c r="S467" s="8" t="s">
        <v>8310</v>
      </c>
      <c r="T467" s="9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29"/>
        <v>41129.942870370374</v>
      </c>
      <c r="L468" s="13">
        <f t="shared" si="30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2"/>
        <v>7.6E-3</v>
      </c>
      <c r="R468" s="6">
        <f t="shared" si="31"/>
        <v>15.2</v>
      </c>
      <c r="S468" s="8" t="s">
        <v>8310</v>
      </c>
      <c r="T468" s="9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29"/>
        <v>41135.679791666669</v>
      </c>
      <c r="L469" s="13">
        <f t="shared" si="30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2"/>
        <v>0.21575</v>
      </c>
      <c r="R469" s="6">
        <f t="shared" si="31"/>
        <v>110.64102564102564</v>
      </c>
      <c r="S469" s="8" t="s">
        <v>8310</v>
      </c>
      <c r="T469" s="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29"/>
        <v>41041.167627314811</v>
      </c>
      <c r="L470" s="13">
        <f t="shared" si="30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2"/>
        <v>0</v>
      </c>
      <c r="R470" s="6" t="e">
        <f t="shared" si="31"/>
        <v>#DIV/0!</v>
      </c>
      <c r="S470" s="8" t="s">
        <v>8310</v>
      </c>
      <c r="T470" s="9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29"/>
        <v>41827.989861111113</v>
      </c>
      <c r="L471" s="13">
        <f t="shared" si="30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2"/>
        <v>0</v>
      </c>
      <c r="R471" s="6" t="e">
        <f t="shared" si="31"/>
        <v>#DIV/0!</v>
      </c>
      <c r="S471" s="8" t="s">
        <v>8310</v>
      </c>
      <c r="T471" s="9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29"/>
        <v>41605.167696759258</v>
      </c>
      <c r="L472" s="13">
        <f t="shared" si="30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2"/>
        <v>1.0200000000000001E-2</v>
      </c>
      <c r="R472" s="6">
        <f t="shared" si="31"/>
        <v>25.5</v>
      </c>
      <c r="S472" s="8" t="s">
        <v>8310</v>
      </c>
      <c r="T472" s="9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29"/>
        <v>41703.721979166665</v>
      </c>
      <c r="L473" s="13">
        <f t="shared" si="30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2"/>
        <v>0.11892727272727273</v>
      </c>
      <c r="R473" s="6">
        <f t="shared" si="31"/>
        <v>38.476470588235294</v>
      </c>
      <c r="S473" s="8" t="s">
        <v>8310</v>
      </c>
      <c r="T473" s="9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29"/>
        <v>41844.922662037039</v>
      </c>
      <c r="L474" s="13">
        <f t="shared" si="30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2"/>
        <v>0.17624999999999999</v>
      </c>
      <c r="R474" s="6">
        <f t="shared" si="31"/>
        <v>28.2</v>
      </c>
      <c r="S474" s="8" t="s">
        <v>8310</v>
      </c>
      <c r="T474" s="9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29"/>
        <v>41869.698136574072</v>
      </c>
      <c r="L475" s="13">
        <f t="shared" si="30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2"/>
        <v>2.87E-2</v>
      </c>
      <c r="R475" s="6">
        <f t="shared" si="31"/>
        <v>61.5</v>
      </c>
      <c r="S475" s="8" t="s">
        <v>8310</v>
      </c>
      <c r="T475" s="9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29"/>
        <v>42753.329039351855</v>
      </c>
      <c r="L476" s="13">
        <f t="shared" si="30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2"/>
        <v>3.0303030303030303E-4</v>
      </c>
      <c r="R476" s="6">
        <f t="shared" si="31"/>
        <v>1</v>
      </c>
      <c r="S476" s="8" t="s">
        <v>8310</v>
      </c>
      <c r="T476" s="9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29"/>
        <v>42100.086145833338</v>
      </c>
      <c r="L477" s="13">
        <f t="shared" si="30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2"/>
        <v>0</v>
      </c>
      <c r="R477" s="6" t="e">
        <f t="shared" si="31"/>
        <v>#DIV/0!</v>
      </c>
      <c r="S477" s="8" t="s">
        <v>8310</v>
      </c>
      <c r="T477" s="9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29"/>
        <v>41757.975011574075</v>
      </c>
      <c r="L478" s="13">
        <f t="shared" si="30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2"/>
        <v>2.2302681818181819E-2</v>
      </c>
      <c r="R478" s="6">
        <f t="shared" si="31"/>
        <v>39.569274193548388</v>
      </c>
      <c r="S478" s="8" t="s">
        <v>8310</v>
      </c>
      <c r="T478" s="9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29"/>
        <v>40987.83488425926</v>
      </c>
      <c r="L479" s="13">
        <f t="shared" si="30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2"/>
        <v>0</v>
      </c>
      <c r="R479" s="6" t="e">
        <f t="shared" si="31"/>
        <v>#DIV/0!</v>
      </c>
      <c r="S479" s="8" t="s">
        <v>8310</v>
      </c>
      <c r="T479" s="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29"/>
        <v>42065.910983796297</v>
      </c>
      <c r="L480" s="13">
        <f t="shared" si="30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2"/>
        <v>0</v>
      </c>
      <c r="R480" s="6" t="e">
        <f t="shared" si="31"/>
        <v>#DIV/0!</v>
      </c>
      <c r="S480" s="8" t="s">
        <v>8310</v>
      </c>
      <c r="T480" s="9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29"/>
        <v>41904.407812500001</v>
      </c>
      <c r="L481" s="13">
        <f t="shared" si="30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2"/>
        <v>0.3256</v>
      </c>
      <c r="R481" s="6">
        <f t="shared" si="31"/>
        <v>88.8</v>
      </c>
      <c r="S481" s="8" t="s">
        <v>8310</v>
      </c>
      <c r="T481" s="9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29"/>
        <v>41465.500173611108</v>
      </c>
      <c r="L482" s="13">
        <f t="shared" si="30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2"/>
        <v>0.19409999999999999</v>
      </c>
      <c r="R482" s="6">
        <f t="shared" si="31"/>
        <v>55.457142857142856</v>
      </c>
      <c r="S482" s="8" t="s">
        <v>8310</v>
      </c>
      <c r="T482" s="9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29"/>
        <v>41162.672326388885</v>
      </c>
      <c r="L483" s="13">
        <f t="shared" si="30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2"/>
        <v>6.0999999999999999E-2</v>
      </c>
      <c r="R483" s="6">
        <f t="shared" si="31"/>
        <v>87.142857142857139</v>
      </c>
      <c r="S483" s="8" t="s">
        <v>8310</v>
      </c>
      <c r="T483" s="9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29"/>
        <v>42447.896875000006</v>
      </c>
      <c r="L484" s="13">
        <f t="shared" si="30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2"/>
        <v>1E-3</v>
      </c>
      <c r="R484" s="6">
        <f t="shared" si="31"/>
        <v>10</v>
      </c>
      <c r="S484" s="8" t="s">
        <v>8310</v>
      </c>
      <c r="T484" s="9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29"/>
        <v>41243.197592592594</v>
      </c>
      <c r="L485" s="13">
        <f t="shared" si="30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2"/>
        <v>0.502</v>
      </c>
      <c r="R485" s="6">
        <f t="shared" si="31"/>
        <v>51.224489795918366</v>
      </c>
      <c r="S485" s="8" t="s">
        <v>8310</v>
      </c>
      <c r="T485" s="9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29"/>
        <v>42272.93949074074</v>
      </c>
      <c r="L486" s="13">
        <f t="shared" si="30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2"/>
        <v>1.8625E-3</v>
      </c>
      <c r="R486" s="6">
        <f t="shared" si="31"/>
        <v>13.545454545454545</v>
      </c>
      <c r="S486" s="8" t="s">
        <v>8310</v>
      </c>
      <c r="T486" s="9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29"/>
        <v>41381.50577546296</v>
      </c>
      <c r="L487" s="13">
        <f t="shared" si="30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2"/>
        <v>0.21906971229845085</v>
      </c>
      <c r="R487" s="6">
        <f t="shared" si="31"/>
        <v>66.520080000000007</v>
      </c>
      <c r="S487" s="8" t="s">
        <v>8310</v>
      </c>
      <c r="T487" s="9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29"/>
        <v>41761.94258101852</v>
      </c>
      <c r="L488" s="13">
        <f t="shared" si="30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2"/>
        <v>9.0909090909090904E-5</v>
      </c>
      <c r="R488" s="6">
        <f t="shared" si="31"/>
        <v>50</v>
      </c>
      <c r="S488" s="8" t="s">
        <v>8310</v>
      </c>
      <c r="T488" s="9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29"/>
        <v>42669.594837962963</v>
      </c>
      <c r="L489" s="13">
        <f t="shared" si="30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2"/>
        <v>0</v>
      </c>
      <c r="R489" s="6" t="e">
        <f t="shared" si="31"/>
        <v>#DIV/0!</v>
      </c>
      <c r="S489" s="8" t="s">
        <v>8310</v>
      </c>
      <c r="T489" s="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29"/>
        <v>42714.054398148146</v>
      </c>
      <c r="L490" s="13">
        <f t="shared" si="30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2"/>
        <v>0</v>
      </c>
      <c r="R490" s="6" t="e">
        <f t="shared" si="31"/>
        <v>#DIV/0!</v>
      </c>
      <c r="S490" s="8" t="s">
        <v>8310</v>
      </c>
      <c r="T490" s="9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29"/>
        <v>40882.481666666667</v>
      </c>
      <c r="L491" s="13">
        <f t="shared" si="30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2"/>
        <v>2.8667813379201833E-3</v>
      </c>
      <c r="R491" s="6">
        <f t="shared" si="31"/>
        <v>71.666666666666671</v>
      </c>
      <c r="S491" s="8" t="s">
        <v>8310</v>
      </c>
      <c r="T491" s="9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29"/>
        <v>41113.968576388892</v>
      </c>
      <c r="L492" s="13">
        <f t="shared" si="30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2"/>
        <v>0</v>
      </c>
      <c r="R492" s="6" t="e">
        <f t="shared" si="31"/>
        <v>#DIV/0!</v>
      </c>
      <c r="S492" s="8" t="s">
        <v>8310</v>
      </c>
      <c r="T492" s="9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29"/>
        <v>42366.982627314821</v>
      </c>
      <c r="L493" s="13">
        <f t="shared" si="30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2"/>
        <v>0</v>
      </c>
      <c r="R493" s="6" t="e">
        <f t="shared" si="31"/>
        <v>#DIV/0!</v>
      </c>
      <c r="S493" s="8" t="s">
        <v>8310</v>
      </c>
      <c r="T493" s="9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29"/>
        <v>42596.03506944445</v>
      </c>
      <c r="L494" s="13">
        <f t="shared" si="30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2"/>
        <v>0</v>
      </c>
      <c r="R494" s="6" t="e">
        <f t="shared" si="31"/>
        <v>#DIV/0!</v>
      </c>
      <c r="S494" s="8" t="s">
        <v>8310</v>
      </c>
      <c r="T494" s="9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29"/>
        <v>42114.726134259254</v>
      </c>
      <c r="L495" s="13">
        <f t="shared" si="30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2"/>
        <v>0</v>
      </c>
      <c r="R495" s="6" t="e">
        <f t="shared" si="31"/>
        <v>#DIV/0!</v>
      </c>
      <c r="S495" s="8" t="s">
        <v>8310</v>
      </c>
      <c r="T495" s="9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29"/>
        <v>41799.830613425926</v>
      </c>
      <c r="L496" s="13">
        <f t="shared" si="30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2"/>
        <v>1.5499999999999999E-3</v>
      </c>
      <c r="R496" s="6">
        <f t="shared" si="31"/>
        <v>10.333333333333334</v>
      </c>
      <c r="S496" s="8" t="s">
        <v>8310</v>
      </c>
      <c r="T496" s="9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29"/>
        <v>42171.827604166669</v>
      </c>
      <c r="L497" s="13">
        <f t="shared" si="30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2"/>
        <v>0</v>
      </c>
      <c r="R497" s="6" t="e">
        <f t="shared" si="31"/>
        <v>#DIV/0!</v>
      </c>
      <c r="S497" s="8" t="s">
        <v>8310</v>
      </c>
      <c r="T497" s="9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29"/>
        <v>41620.93141203704</v>
      </c>
      <c r="L498" s="13">
        <f t="shared" si="30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2"/>
        <v>1.6666666666666667E-5</v>
      </c>
      <c r="R498" s="6">
        <f t="shared" si="31"/>
        <v>1</v>
      </c>
      <c r="S498" s="8" t="s">
        <v>8310</v>
      </c>
      <c r="T498" s="9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29"/>
        <v>41945.037789351853</v>
      </c>
      <c r="L499" s="13">
        <f t="shared" si="30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2"/>
        <v>6.6964285714285711E-3</v>
      </c>
      <c r="R499" s="6">
        <f t="shared" si="31"/>
        <v>10</v>
      </c>
      <c r="S499" s="8" t="s">
        <v>8310</v>
      </c>
      <c r="T499" s="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29"/>
        <v>40858.762141203704</v>
      </c>
      <c r="L500" s="13">
        <f t="shared" si="30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2"/>
        <v>4.5985132395404561E-2</v>
      </c>
      <c r="R500" s="6">
        <f t="shared" si="31"/>
        <v>136.09090909090909</v>
      </c>
      <c r="S500" s="8" t="s">
        <v>8310</v>
      </c>
      <c r="T500" s="9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29"/>
        <v>40043.895462962959</v>
      </c>
      <c r="L501" s="13">
        <f t="shared" si="30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2"/>
        <v>9.5500000000000002E-2</v>
      </c>
      <c r="R501" s="6">
        <f t="shared" si="31"/>
        <v>73.461538461538467</v>
      </c>
      <c r="S501" s="8" t="s">
        <v>8310</v>
      </c>
      <c r="T501" s="9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29"/>
        <v>40247.886006944449</v>
      </c>
      <c r="L502" s="13">
        <f t="shared" si="30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2"/>
        <v>3.307692307692308E-2</v>
      </c>
      <c r="R502" s="6">
        <f t="shared" si="31"/>
        <v>53.75</v>
      </c>
      <c r="S502" s="8" t="s">
        <v>8310</v>
      </c>
      <c r="T502" s="9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29"/>
        <v>40703.234386574077</v>
      </c>
      <c r="L503" s="13">
        <f t="shared" si="30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2"/>
        <v>0</v>
      </c>
      <c r="R503" s="6" t="e">
        <f t="shared" si="31"/>
        <v>#DIV/0!</v>
      </c>
      <c r="S503" s="8" t="s">
        <v>8310</v>
      </c>
      <c r="T503" s="9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29"/>
        <v>40956.553530092591</v>
      </c>
      <c r="L504" s="13">
        <f t="shared" si="30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2"/>
        <v>1.15E-2</v>
      </c>
      <c r="R504" s="6">
        <f t="shared" si="31"/>
        <v>57.5</v>
      </c>
      <c r="S504" s="8" t="s">
        <v>8310</v>
      </c>
      <c r="T504" s="9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29"/>
        <v>41991.526655092588</v>
      </c>
      <c r="L505" s="13">
        <f t="shared" si="30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2"/>
        <v>1.7538461538461537E-2</v>
      </c>
      <c r="R505" s="6">
        <f t="shared" si="31"/>
        <v>12.666666666666666</v>
      </c>
      <c r="S505" s="8" t="s">
        <v>8310</v>
      </c>
      <c r="T505" s="9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29"/>
        <v>40949.98364583333</v>
      </c>
      <c r="L506" s="13">
        <f t="shared" si="30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2"/>
        <v>1.3673469387755101E-2</v>
      </c>
      <c r="R506" s="6">
        <f t="shared" si="31"/>
        <v>67</v>
      </c>
      <c r="S506" s="8" t="s">
        <v>8310</v>
      </c>
      <c r="T506" s="9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29"/>
        <v>42318.098217592589</v>
      </c>
      <c r="L507" s="13">
        <f t="shared" si="30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2"/>
        <v>4.3333333333333331E-3</v>
      </c>
      <c r="R507" s="6">
        <f t="shared" si="31"/>
        <v>3.7142857142857144</v>
      </c>
      <c r="S507" s="8" t="s">
        <v>8310</v>
      </c>
      <c r="T507" s="9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29"/>
        <v>41466.552314814813</v>
      </c>
      <c r="L508" s="13">
        <f t="shared" si="30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2"/>
        <v>1.25E-3</v>
      </c>
      <c r="R508" s="6">
        <f t="shared" si="31"/>
        <v>250</v>
      </c>
      <c r="S508" s="8" t="s">
        <v>8310</v>
      </c>
      <c r="T508" s="9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29"/>
        <v>41156.958993055552</v>
      </c>
      <c r="L509" s="13">
        <f t="shared" si="30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2"/>
        <v>3.2000000000000001E-2</v>
      </c>
      <c r="R509" s="6">
        <f t="shared" si="31"/>
        <v>64</v>
      </c>
      <c r="S509" s="8" t="s">
        <v>8310</v>
      </c>
      <c r="T509" s="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29"/>
        <v>40995.024317129632</v>
      </c>
      <c r="L510" s="13">
        <f t="shared" si="30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2"/>
        <v>8.0000000000000002E-3</v>
      </c>
      <c r="R510" s="6">
        <f t="shared" si="31"/>
        <v>133.33333333333334</v>
      </c>
      <c r="S510" s="8" t="s">
        <v>8310</v>
      </c>
      <c r="T510" s="9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29"/>
        <v>42153.631597222222</v>
      </c>
      <c r="L511" s="13">
        <f t="shared" si="30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2"/>
        <v>2E-3</v>
      </c>
      <c r="R511" s="6">
        <f t="shared" si="31"/>
        <v>10</v>
      </c>
      <c r="S511" s="8" t="s">
        <v>8310</v>
      </c>
      <c r="T511" s="9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29"/>
        <v>42400.176377314812</v>
      </c>
      <c r="L512" s="13">
        <f t="shared" si="30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2"/>
        <v>0</v>
      </c>
      <c r="R512" s="6" t="e">
        <f t="shared" si="31"/>
        <v>#DIV/0!</v>
      </c>
      <c r="S512" s="8" t="s">
        <v>8310</v>
      </c>
      <c r="T512" s="9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29"/>
        <v>41340.303032407406</v>
      </c>
      <c r="L513" s="13">
        <f t="shared" si="30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2"/>
        <v>0.03</v>
      </c>
      <c r="R513" s="6">
        <f t="shared" si="31"/>
        <v>30</v>
      </c>
      <c r="S513" s="8" t="s">
        <v>8310</v>
      </c>
      <c r="T513" s="9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29"/>
        <v>42649.742210648154</v>
      </c>
      <c r="L514" s="13">
        <f t="shared" si="30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2"/>
        <v>1.3749999999999999E-3</v>
      </c>
      <c r="R514" s="6">
        <f t="shared" si="31"/>
        <v>5.5</v>
      </c>
      <c r="S514" s="8" t="s">
        <v>8310</v>
      </c>
      <c r="T514" s="9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33">(((J515/60)/60)/24)+DATE(1970,1,1)</f>
        <v>42552.653993055559</v>
      </c>
      <c r="L515" s="13">
        <f t="shared" ref="L515:L578" si="34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6">
        <f t="shared" ref="R515:R578" si="35">E515/N515</f>
        <v>102.38235294117646</v>
      </c>
      <c r="S515" s="8" t="s">
        <v>8310</v>
      </c>
      <c r="T515" s="9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33"/>
        <v>41830.613969907405</v>
      </c>
      <c r="L516" s="13">
        <f t="shared" si="3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6">
        <f t="shared" si="35"/>
        <v>16.666666666666668</v>
      </c>
      <c r="S516" s="8" t="s">
        <v>8310</v>
      </c>
      <c r="T516" s="9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33"/>
        <v>42327.490752314814</v>
      </c>
      <c r="L517" s="13">
        <f t="shared" si="3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6">
        <f t="shared" si="35"/>
        <v>725.02941176470586</v>
      </c>
      <c r="S517" s="8" t="s">
        <v>8310</v>
      </c>
      <c r="T517" s="9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33"/>
        <v>42091.778703703705</v>
      </c>
      <c r="L518" s="13">
        <f t="shared" si="3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6" t="e">
        <f t="shared" si="35"/>
        <v>#DIV/0!</v>
      </c>
      <c r="S518" s="8" t="s">
        <v>8310</v>
      </c>
      <c r="T518" s="9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33"/>
        <v>42738.615289351852</v>
      </c>
      <c r="L519" s="13">
        <f t="shared" si="3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6">
        <f t="shared" si="35"/>
        <v>68.333333333333329</v>
      </c>
      <c r="S519" s="8" t="s">
        <v>8310</v>
      </c>
      <c r="T519" s="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33"/>
        <v>42223.616018518514</v>
      </c>
      <c r="L520" s="13">
        <f t="shared" si="3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6" t="e">
        <f t="shared" si="35"/>
        <v>#DIV/0!</v>
      </c>
      <c r="S520" s="8" t="s">
        <v>8310</v>
      </c>
      <c r="T520" s="9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33"/>
        <v>41218.391446759262</v>
      </c>
      <c r="L521" s="13">
        <f t="shared" si="34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6">
        <f t="shared" si="35"/>
        <v>39.228571428571428</v>
      </c>
      <c r="S521" s="8" t="s">
        <v>8310</v>
      </c>
      <c r="T521" s="9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33"/>
        <v>42318.702094907407</v>
      </c>
      <c r="L522" s="13">
        <f t="shared" si="3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ref="Q522:Q585" si="36">E522/D522</f>
        <v>1.0209999999999999</v>
      </c>
      <c r="R522" s="6">
        <f t="shared" si="35"/>
        <v>150.14705882352942</v>
      </c>
      <c r="S522" s="8" t="s">
        <v>8317</v>
      </c>
      <c r="T522" s="9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33"/>
        <v>42646.092812499999</v>
      </c>
      <c r="L523" s="13">
        <f t="shared" si="3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6"/>
        <v>1.0464</v>
      </c>
      <c r="R523" s="6">
        <f t="shared" si="35"/>
        <v>93.428571428571431</v>
      </c>
      <c r="S523" s="8" t="s">
        <v>8317</v>
      </c>
      <c r="T523" s="9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33"/>
        <v>42430.040798611109</v>
      </c>
      <c r="L524" s="13">
        <f t="shared" si="3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6"/>
        <v>1.1466666666666667</v>
      </c>
      <c r="R524" s="6">
        <f t="shared" si="35"/>
        <v>110.96774193548387</v>
      </c>
      <c r="S524" s="8" t="s">
        <v>8317</v>
      </c>
      <c r="T524" s="9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33"/>
        <v>42238.13282407407</v>
      </c>
      <c r="L525" s="13">
        <f t="shared" si="3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6"/>
        <v>1.206</v>
      </c>
      <c r="R525" s="6">
        <f t="shared" si="35"/>
        <v>71.785714285714292</v>
      </c>
      <c r="S525" s="8" t="s">
        <v>8317</v>
      </c>
      <c r="T525" s="9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33"/>
        <v>42492.717233796298</v>
      </c>
      <c r="L526" s="13">
        <f t="shared" si="3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6"/>
        <v>1.0867285714285715</v>
      </c>
      <c r="R526" s="6">
        <f t="shared" si="35"/>
        <v>29.258076923076924</v>
      </c>
      <c r="S526" s="8" t="s">
        <v>8317</v>
      </c>
      <c r="T526" s="9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33"/>
        <v>41850.400937500002</v>
      </c>
      <c r="L527" s="13">
        <f t="shared" si="3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6"/>
        <v>1</v>
      </c>
      <c r="R527" s="6">
        <f t="shared" si="35"/>
        <v>1000</v>
      </c>
      <c r="S527" s="8" t="s">
        <v>8317</v>
      </c>
      <c r="T527" s="9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33"/>
        <v>42192.591944444444</v>
      </c>
      <c r="L528" s="13">
        <f t="shared" si="3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6"/>
        <v>1.1399999999999999</v>
      </c>
      <c r="R528" s="6">
        <f t="shared" si="35"/>
        <v>74.347826086956516</v>
      </c>
      <c r="S528" s="8" t="s">
        <v>8317</v>
      </c>
      <c r="T528" s="9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33"/>
        <v>42753.205625000002</v>
      </c>
      <c r="L529" s="13">
        <f t="shared" si="3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6"/>
        <v>1.0085</v>
      </c>
      <c r="R529" s="6">
        <f t="shared" si="35"/>
        <v>63.829113924050631</v>
      </c>
      <c r="S529" s="8" t="s">
        <v>8317</v>
      </c>
      <c r="T529" s="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33"/>
        <v>42155.920219907406</v>
      </c>
      <c r="L530" s="13">
        <f t="shared" si="3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6"/>
        <v>1.1565217391304348</v>
      </c>
      <c r="R530" s="6">
        <f t="shared" si="35"/>
        <v>44.333333333333336</v>
      </c>
      <c r="S530" s="8" t="s">
        <v>8317</v>
      </c>
      <c r="T530" s="9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33"/>
        <v>42725.031180555554</v>
      </c>
      <c r="L531" s="13">
        <f t="shared" si="3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6"/>
        <v>1.3041666666666667</v>
      </c>
      <c r="R531" s="6">
        <f t="shared" si="35"/>
        <v>86.944444444444443</v>
      </c>
      <c r="S531" s="8" t="s">
        <v>8317</v>
      </c>
      <c r="T531" s="9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33"/>
        <v>42157.591064814813</v>
      </c>
      <c r="L532" s="13">
        <f t="shared" si="3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6"/>
        <v>1.0778267254038179</v>
      </c>
      <c r="R532" s="6">
        <f t="shared" si="35"/>
        <v>126.55172413793103</v>
      </c>
      <c r="S532" s="8" t="s">
        <v>8317</v>
      </c>
      <c r="T532" s="9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33"/>
        <v>42676.065150462964</v>
      </c>
      <c r="L533" s="13">
        <f t="shared" si="3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6"/>
        <v>1</v>
      </c>
      <c r="R533" s="6">
        <f t="shared" si="35"/>
        <v>129.03225806451613</v>
      </c>
      <c r="S533" s="8" t="s">
        <v>8317</v>
      </c>
      <c r="T533" s="9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33"/>
        <v>42473.007037037038</v>
      </c>
      <c r="L534" s="13">
        <f t="shared" si="3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6"/>
        <v>1.2324999999999999</v>
      </c>
      <c r="R534" s="6">
        <f t="shared" si="35"/>
        <v>71.242774566473983</v>
      </c>
      <c r="S534" s="8" t="s">
        <v>8317</v>
      </c>
      <c r="T534" s="9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33"/>
        <v>42482.43478009259</v>
      </c>
      <c r="L535" s="13">
        <f t="shared" si="3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6"/>
        <v>1.002</v>
      </c>
      <c r="R535" s="6">
        <f t="shared" si="35"/>
        <v>117.88235294117646</v>
      </c>
      <c r="S535" s="8" t="s">
        <v>8317</v>
      </c>
      <c r="T535" s="9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33"/>
        <v>42270.810995370368</v>
      </c>
      <c r="L536" s="13">
        <f t="shared" si="3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6"/>
        <v>1.0466666666666666</v>
      </c>
      <c r="R536" s="6">
        <f t="shared" si="35"/>
        <v>327.08333333333331</v>
      </c>
      <c r="S536" s="8" t="s">
        <v>8317</v>
      </c>
      <c r="T536" s="9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33"/>
        <v>42711.545196759253</v>
      </c>
      <c r="L537" s="13">
        <f t="shared" si="34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6"/>
        <v>1.0249999999999999</v>
      </c>
      <c r="R537" s="6">
        <f t="shared" si="35"/>
        <v>34.745762711864408</v>
      </c>
      <c r="S537" s="8" t="s">
        <v>8317</v>
      </c>
      <c r="T537" s="9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33"/>
        <v>42179.344988425932</v>
      </c>
      <c r="L538" s="13">
        <f t="shared" si="34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6"/>
        <v>1.1825757575757576</v>
      </c>
      <c r="R538" s="6">
        <f t="shared" si="35"/>
        <v>100.06410256410257</v>
      </c>
      <c r="S538" s="8" t="s">
        <v>8317</v>
      </c>
      <c r="T538" s="9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33"/>
        <v>42282.768414351856</v>
      </c>
      <c r="L539" s="13">
        <f t="shared" si="3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6"/>
        <v>1.2050000000000001</v>
      </c>
      <c r="R539" s="6">
        <f t="shared" si="35"/>
        <v>40.847457627118644</v>
      </c>
      <c r="S539" s="8" t="s">
        <v>8317</v>
      </c>
      <c r="T539" s="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33"/>
        <v>42473.794710648144</v>
      </c>
      <c r="L540" s="13">
        <f t="shared" si="3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6"/>
        <v>3.0242</v>
      </c>
      <c r="R540" s="6">
        <f t="shared" si="35"/>
        <v>252.01666666666668</v>
      </c>
      <c r="S540" s="8" t="s">
        <v>8317</v>
      </c>
      <c r="T540" s="9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33"/>
        <v>42535.049849537041</v>
      </c>
      <c r="L541" s="13">
        <f t="shared" si="3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6"/>
        <v>1.00644</v>
      </c>
      <c r="R541" s="6">
        <f t="shared" si="35"/>
        <v>25.161000000000001</v>
      </c>
      <c r="S541" s="8" t="s">
        <v>8317</v>
      </c>
      <c r="T541" s="9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33"/>
        <v>42009.817199074074</v>
      </c>
      <c r="L542" s="13">
        <f t="shared" si="3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6"/>
        <v>6.666666666666667E-5</v>
      </c>
      <c r="R542" s="6">
        <f t="shared" si="35"/>
        <v>1</v>
      </c>
      <c r="S542" s="8" t="s">
        <v>8319</v>
      </c>
      <c r="T542" s="9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33"/>
        <v>42276.046689814815</v>
      </c>
      <c r="L543" s="13">
        <f t="shared" si="3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6"/>
        <v>5.5555555555555558E-3</v>
      </c>
      <c r="R543" s="6">
        <f t="shared" si="35"/>
        <v>25</v>
      </c>
      <c r="S543" s="8" t="s">
        <v>8319</v>
      </c>
      <c r="T543" s="9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33"/>
        <v>42433.737453703703</v>
      </c>
      <c r="L544" s="13">
        <f t="shared" si="3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6"/>
        <v>3.9999999999999998E-6</v>
      </c>
      <c r="R544" s="6">
        <f t="shared" si="35"/>
        <v>1</v>
      </c>
      <c r="S544" s="8" t="s">
        <v>8319</v>
      </c>
      <c r="T544" s="9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33"/>
        <v>41914.092152777775</v>
      </c>
      <c r="L545" s="13">
        <f t="shared" si="3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6"/>
        <v>3.1818181818181819E-3</v>
      </c>
      <c r="R545" s="6">
        <f t="shared" si="35"/>
        <v>35</v>
      </c>
      <c r="S545" s="8" t="s">
        <v>8319</v>
      </c>
      <c r="T545" s="9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33"/>
        <v>42525.656944444447</v>
      </c>
      <c r="L546" s="13">
        <f t="shared" si="3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6"/>
        <v>1.2E-2</v>
      </c>
      <c r="R546" s="6">
        <f t="shared" si="35"/>
        <v>3</v>
      </c>
      <c r="S546" s="8" t="s">
        <v>8319</v>
      </c>
      <c r="T546" s="9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33"/>
        <v>42283.592465277776</v>
      </c>
      <c r="L547" s="13">
        <f t="shared" si="3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6"/>
        <v>0.27383999999999997</v>
      </c>
      <c r="R547" s="6">
        <f t="shared" si="35"/>
        <v>402.70588235294116</v>
      </c>
      <c r="S547" s="8" t="s">
        <v>8319</v>
      </c>
      <c r="T547" s="9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33"/>
        <v>42249.667997685188</v>
      </c>
      <c r="L548" s="13">
        <f t="shared" si="3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6"/>
        <v>8.6666666666666663E-4</v>
      </c>
      <c r="R548" s="6">
        <f t="shared" si="35"/>
        <v>26</v>
      </c>
      <c r="S548" s="8" t="s">
        <v>8319</v>
      </c>
      <c r="T548" s="9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33"/>
        <v>42380.696342592593</v>
      </c>
      <c r="L549" s="13">
        <f t="shared" si="3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6"/>
        <v>0</v>
      </c>
      <c r="R549" s="6" t="e">
        <f t="shared" si="35"/>
        <v>#DIV/0!</v>
      </c>
      <c r="S549" s="8" t="s">
        <v>8319</v>
      </c>
      <c r="T549" s="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33"/>
        <v>42276.903333333335</v>
      </c>
      <c r="L550" s="13">
        <f t="shared" si="3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6"/>
        <v>8.9999999999999998E-4</v>
      </c>
      <c r="R550" s="6">
        <f t="shared" si="35"/>
        <v>9</v>
      </c>
      <c r="S550" s="8" t="s">
        <v>8319</v>
      </c>
      <c r="T550" s="9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33"/>
        <v>42163.636828703704</v>
      </c>
      <c r="L551" s="13">
        <f t="shared" si="3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6"/>
        <v>2.7199999999999998E-2</v>
      </c>
      <c r="R551" s="6">
        <f t="shared" si="35"/>
        <v>8.5</v>
      </c>
      <c r="S551" s="8" t="s">
        <v>8319</v>
      </c>
      <c r="T551" s="9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33"/>
        <v>42753.678761574076</v>
      </c>
      <c r="L552" s="13">
        <f t="shared" si="3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6"/>
        <v>7.0000000000000001E-3</v>
      </c>
      <c r="R552" s="6">
        <f t="shared" si="35"/>
        <v>8.75</v>
      </c>
      <c r="S552" s="8" t="s">
        <v>8319</v>
      </c>
      <c r="T552" s="9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33"/>
        <v>42173.275740740741</v>
      </c>
      <c r="L553" s="13">
        <f t="shared" si="3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6"/>
        <v>5.0413333333333331E-2</v>
      </c>
      <c r="R553" s="6">
        <f t="shared" si="35"/>
        <v>135.03571428571428</v>
      </c>
      <c r="S553" s="8" t="s">
        <v>8319</v>
      </c>
      <c r="T553" s="9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33"/>
        <v>42318.616851851853</v>
      </c>
      <c r="L554" s="13">
        <f t="shared" si="3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6"/>
        <v>0</v>
      </c>
      <c r="R554" s="6" t="e">
        <f t="shared" si="35"/>
        <v>#DIV/0!</v>
      </c>
      <c r="S554" s="8" t="s">
        <v>8319</v>
      </c>
      <c r="T554" s="9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33"/>
        <v>41927.71980324074</v>
      </c>
      <c r="L555" s="13">
        <f t="shared" si="3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6"/>
        <v>4.9199999999999999E-3</v>
      </c>
      <c r="R555" s="6">
        <f t="shared" si="35"/>
        <v>20.5</v>
      </c>
      <c r="S555" s="8" t="s">
        <v>8319</v>
      </c>
      <c r="T555" s="9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33"/>
        <v>41901.684861111113</v>
      </c>
      <c r="L556" s="13">
        <f t="shared" si="3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6"/>
        <v>0.36589147286821705</v>
      </c>
      <c r="R556" s="6">
        <f t="shared" si="35"/>
        <v>64.36363636363636</v>
      </c>
      <c r="S556" s="8" t="s">
        <v>8319</v>
      </c>
      <c r="T556" s="9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33"/>
        <v>42503.353506944448</v>
      </c>
      <c r="L557" s="13">
        <f t="shared" si="3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6"/>
        <v>0</v>
      </c>
      <c r="R557" s="6" t="e">
        <f t="shared" si="35"/>
        <v>#DIV/0!</v>
      </c>
      <c r="S557" s="8" t="s">
        <v>8319</v>
      </c>
      <c r="T557" s="9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33"/>
        <v>42345.860150462962</v>
      </c>
      <c r="L558" s="13">
        <f t="shared" si="3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6"/>
        <v>2.5000000000000001E-2</v>
      </c>
      <c r="R558" s="6">
        <f t="shared" si="35"/>
        <v>200</v>
      </c>
      <c r="S558" s="8" t="s">
        <v>8319</v>
      </c>
      <c r="T558" s="9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33"/>
        <v>42676.942164351851</v>
      </c>
      <c r="L559" s="13">
        <f t="shared" si="3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6"/>
        <v>9.1066666666666674E-3</v>
      </c>
      <c r="R559" s="6">
        <f t="shared" si="35"/>
        <v>68.3</v>
      </c>
      <c r="S559" s="8" t="s">
        <v>8319</v>
      </c>
      <c r="T559" s="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33"/>
        <v>42057.883159722223</v>
      </c>
      <c r="L560" s="13">
        <f t="shared" si="3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6"/>
        <v>0</v>
      </c>
      <c r="R560" s="6" t="e">
        <f t="shared" si="35"/>
        <v>#DIV/0!</v>
      </c>
      <c r="S560" s="8" t="s">
        <v>8319</v>
      </c>
      <c r="T560" s="9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33"/>
        <v>42321.283101851848</v>
      </c>
      <c r="L561" s="13">
        <f t="shared" si="3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6"/>
        <v>2.0833333333333335E-4</v>
      </c>
      <c r="R561" s="6">
        <f t="shared" si="35"/>
        <v>50</v>
      </c>
      <c r="S561" s="8" t="s">
        <v>8319</v>
      </c>
      <c r="T561" s="9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33"/>
        <v>41960.771354166667</v>
      </c>
      <c r="L562" s="13">
        <f t="shared" si="3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6"/>
        <v>1.2E-4</v>
      </c>
      <c r="R562" s="6">
        <f t="shared" si="35"/>
        <v>4</v>
      </c>
      <c r="S562" s="8" t="s">
        <v>8319</v>
      </c>
      <c r="T562" s="9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33"/>
        <v>42268.658715277779</v>
      </c>
      <c r="L563" s="13">
        <f t="shared" si="3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6"/>
        <v>3.6666666666666666E-3</v>
      </c>
      <c r="R563" s="6">
        <f t="shared" si="35"/>
        <v>27.5</v>
      </c>
      <c r="S563" s="8" t="s">
        <v>8319</v>
      </c>
      <c r="T563" s="9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33"/>
        <v>42692.389062500006</v>
      </c>
      <c r="L564" s="13">
        <f t="shared" si="34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6"/>
        <v>0</v>
      </c>
      <c r="R564" s="6" t="e">
        <f t="shared" si="35"/>
        <v>#DIV/0!</v>
      </c>
      <c r="S564" s="8" t="s">
        <v>8319</v>
      </c>
      <c r="T564" s="9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33"/>
        <v>42022.069988425923</v>
      </c>
      <c r="L565" s="13">
        <f t="shared" si="3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6"/>
        <v>9.0666666666666662E-4</v>
      </c>
      <c r="R565" s="6">
        <f t="shared" si="35"/>
        <v>34</v>
      </c>
      <c r="S565" s="8" t="s">
        <v>8319</v>
      </c>
      <c r="T565" s="9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33"/>
        <v>42411.942997685182</v>
      </c>
      <c r="L566" s="13">
        <f t="shared" si="3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6"/>
        <v>5.5555555555555558E-5</v>
      </c>
      <c r="R566" s="6">
        <f t="shared" si="35"/>
        <v>1</v>
      </c>
      <c r="S566" s="8" t="s">
        <v>8319</v>
      </c>
      <c r="T566" s="9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33"/>
        <v>42165.785289351858</v>
      </c>
      <c r="L567" s="13">
        <f t="shared" si="34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6"/>
        <v>0</v>
      </c>
      <c r="R567" s="6" t="e">
        <f t="shared" si="35"/>
        <v>#DIV/0!</v>
      </c>
      <c r="S567" s="8" t="s">
        <v>8319</v>
      </c>
      <c r="T567" s="9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33"/>
        <v>42535.68440972222</v>
      </c>
      <c r="L568" s="13">
        <f t="shared" si="34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6"/>
        <v>2.0000000000000001E-4</v>
      </c>
      <c r="R568" s="6">
        <f t="shared" si="35"/>
        <v>1</v>
      </c>
      <c r="S568" s="8" t="s">
        <v>8319</v>
      </c>
      <c r="T568" s="9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33"/>
        <v>41975.842523148152</v>
      </c>
      <c r="L569" s="13">
        <f t="shared" si="3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6"/>
        <v>0</v>
      </c>
      <c r="R569" s="6" t="e">
        <f t="shared" si="35"/>
        <v>#DIV/0!</v>
      </c>
      <c r="S569" s="8" t="s">
        <v>8319</v>
      </c>
      <c r="T569" s="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33"/>
        <v>42348.9215625</v>
      </c>
      <c r="L570" s="13">
        <f t="shared" si="3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6"/>
        <v>0.01</v>
      </c>
      <c r="R570" s="6">
        <f t="shared" si="35"/>
        <v>49</v>
      </c>
      <c r="S570" s="8" t="s">
        <v>8319</v>
      </c>
      <c r="T570" s="9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33"/>
        <v>42340.847361111111</v>
      </c>
      <c r="L571" s="13">
        <f t="shared" si="3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6"/>
        <v>8.0000000000000002E-3</v>
      </c>
      <c r="R571" s="6">
        <f t="shared" si="35"/>
        <v>20</v>
      </c>
      <c r="S571" s="8" t="s">
        <v>8319</v>
      </c>
      <c r="T571" s="9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33"/>
        <v>42388.798252314817</v>
      </c>
      <c r="L572" s="13">
        <f t="shared" si="34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6"/>
        <v>1.6705882352941177E-3</v>
      </c>
      <c r="R572" s="6">
        <f t="shared" si="35"/>
        <v>142</v>
      </c>
      <c r="S572" s="8" t="s">
        <v>8319</v>
      </c>
      <c r="T572" s="9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33"/>
        <v>42192.816238425927</v>
      </c>
      <c r="L573" s="13">
        <f t="shared" si="3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6"/>
        <v>4.2399999999999998E-3</v>
      </c>
      <c r="R573" s="6">
        <f t="shared" si="35"/>
        <v>53</v>
      </c>
      <c r="S573" s="8" t="s">
        <v>8319</v>
      </c>
      <c r="T573" s="9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33"/>
        <v>42282.71629629629</v>
      </c>
      <c r="L574" s="13">
        <f t="shared" si="3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6"/>
        <v>0</v>
      </c>
      <c r="R574" s="6" t="e">
        <f t="shared" si="35"/>
        <v>#DIV/0!</v>
      </c>
      <c r="S574" s="8" t="s">
        <v>8319</v>
      </c>
      <c r="T574" s="9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33"/>
        <v>41963.050127314811</v>
      </c>
      <c r="L575" s="13">
        <f t="shared" si="34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6"/>
        <v>3.892538925389254E-3</v>
      </c>
      <c r="R575" s="6">
        <f t="shared" si="35"/>
        <v>38.444444444444443</v>
      </c>
      <c r="S575" s="8" t="s">
        <v>8319</v>
      </c>
      <c r="T575" s="9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33"/>
        <v>42632.443368055552</v>
      </c>
      <c r="L576" s="13">
        <f t="shared" si="3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6"/>
        <v>7.1556350626118068E-3</v>
      </c>
      <c r="R576" s="6">
        <f t="shared" si="35"/>
        <v>20</v>
      </c>
      <c r="S576" s="8" t="s">
        <v>8319</v>
      </c>
      <c r="T576" s="9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33"/>
        <v>42138.692627314813</v>
      </c>
      <c r="L577" s="13">
        <f t="shared" si="3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6"/>
        <v>4.3166666666666666E-3</v>
      </c>
      <c r="R577" s="6">
        <f t="shared" si="35"/>
        <v>64.75</v>
      </c>
      <c r="S577" s="8" t="s">
        <v>8319</v>
      </c>
      <c r="T577" s="9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33"/>
        <v>42031.471666666665</v>
      </c>
      <c r="L578" s="13">
        <f t="shared" si="34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6"/>
        <v>1.2500000000000001E-5</v>
      </c>
      <c r="R578" s="6">
        <f t="shared" si="35"/>
        <v>1</v>
      </c>
      <c r="S578" s="8" t="s">
        <v>8319</v>
      </c>
      <c r="T578" s="9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37">(((J579/60)/60)/24)+DATE(1970,1,1)</f>
        <v>42450.589143518519</v>
      </c>
      <c r="L579" s="13">
        <f t="shared" ref="L579:L642" si="38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6">
        <f t="shared" ref="R579:R642" si="39">E579/N579</f>
        <v>10</v>
      </c>
      <c r="S579" s="8" t="s">
        <v>8319</v>
      </c>
      <c r="T579" s="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37"/>
        <v>42230.578622685185</v>
      </c>
      <c r="L580" s="13">
        <f t="shared" si="3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6">
        <f t="shared" si="39"/>
        <v>2</v>
      </c>
      <c r="S580" s="8" t="s">
        <v>8319</v>
      </c>
      <c r="T580" s="9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37"/>
        <v>41968.852118055554</v>
      </c>
      <c r="L581" s="13">
        <f t="shared" si="3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6">
        <f t="shared" si="39"/>
        <v>35</v>
      </c>
      <c r="S581" s="8" t="s">
        <v>8319</v>
      </c>
      <c r="T581" s="9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37"/>
        <v>42605.908182870371</v>
      </c>
      <c r="L582" s="13">
        <f t="shared" si="3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6">
        <f t="shared" si="39"/>
        <v>1</v>
      </c>
      <c r="S582" s="8" t="s">
        <v>8319</v>
      </c>
      <c r="T582" s="9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37"/>
        <v>42188.012777777782</v>
      </c>
      <c r="L583" s="13">
        <f t="shared" si="3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6" t="e">
        <f t="shared" si="39"/>
        <v>#DIV/0!</v>
      </c>
      <c r="S583" s="8" t="s">
        <v>8319</v>
      </c>
      <c r="T583" s="9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37"/>
        <v>42055.739803240736</v>
      </c>
      <c r="L584" s="13">
        <f t="shared" si="38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6" t="e">
        <f t="shared" si="39"/>
        <v>#DIV/0!</v>
      </c>
      <c r="S584" s="8" t="s">
        <v>8319</v>
      </c>
      <c r="T584" s="9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37"/>
        <v>42052.93850694444</v>
      </c>
      <c r="L585" s="13">
        <f t="shared" si="3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6">
        <f t="shared" si="39"/>
        <v>1</v>
      </c>
      <c r="S585" s="8" t="s">
        <v>8319</v>
      </c>
      <c r="T585" s="9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37"/>
        <v>42049.716620370367</v>
      </c>
      <c r="L586" s="13">
        <f t="shared" si="3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ref="Q586:Q649" si="40">E586/D586</f>
        <v>0.01</v>
      </c>
      <c r="R586" s="6">
        <f t="shared" si="39"/>
        <v>5</v>
      </c>
      <c r="S586" s="8" t="s">
        <v>8319</v>
      </c>
      <c r="T586" s="9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37"/>
        <v>42283.3909375</v>
      </c>
      <c r="L587" s="13">
        <f t="shared" si="38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40"/>
        <v>0</v>
      </c>
      <c r="R587" s="6" t="e">
        <f t="shared" si="39"/>
        <v>#DIV/0!</v>
      </c>
      <c r="S587" s="8" t="s">
        <v>8319</v>
      </c>
      <c r="T587" s="9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37"/>
        <v>42020.854247685187</v>
      </c>
      <c r="L588" s="13">
        <f t="shared" si="3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40"/>
        <v>5.5999999999999999E-3</v>
      </c>
      <c r="R588" s="6">
        <f t="shared" si="39"/>
        <v>14</v>
      </c>
      <c r="S588" s="8" t="s">
        <v>8319</v>
      </c>
      <c r="T588" s="9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37"/>
        <v>42080.757326388892</v>
      </c>
      <c r="L589" s="13">
        <f t="shared" si="3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40"/>
        <v>9.0833333333333335E-2</v>
      </c>
      <c r="R589" s="6">
        <f t="shared" si="39"/>
        <v>389.28571428571428</v>
      </c>
      <c r="S589" s="8" t="s">
        <v>8319</v>
      </c>
      <c r="T589" s="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37"/>
        <v>42631.769513888896</v>
      </c>
      <c r="L590" s="13">
        <f t="shared" si="3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40"/>
        <v>3.3444444444444443E-2</v>
      </c>
      <c r="R590" s="6">
        <f t="shared" si="39"/>
        <v>150.5</v>
      </c>
      <c r="S590" s="8" t="s">
        <v>8319</v>
      </c>
      <c r="T590" s="9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37"/>
        <v>42178.614571759259</v>
      </c>
      <c r="L591" s="13">
        <f t="shared" si="3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40"/>
        <v>1.3333333333333334E-4</v>
      </c>
      <c r="R591" s="6">
        <f t="shared" si="39"/>
        <v>1</v>
      </c>
      <c r="S591" s="8" t="s">
        <v>8319</v>
      </c>
      <c r="T591" s="9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37"/>
        <v>42377.554756944446</v>
      </c>
      <c r="L592" s="13">
        <f t="shared" si="3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40"/>
        <v>4.4600000000000001E-2</v>
      </c>
      <c r="R592" s="6">
        <f t="shared" si="39"/>
        <v>24.777777777777779</v>
      </c>
      <c r="S592" s="8" t="s">
        <v>8319</v>
      </c>
      <c r="T592" s="9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37"/>
        <v>42177.543171296296</v>
      </c>
      <c r="L593" s="13">
        <f t="shared" si="3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40"/>
        <v>6.0999999999999997E-4</v>
      </c>
      <c r="R593" s="6">
        <f t="shared" si="39"/>
        <v>30.5</v>
      </c>
      <c r="S593" s="8" t="s">
        <v>8319</v>
      </c>
      <c r="T593" s="9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37"/>
        <v>41946.232175925928</v>
      </c>
      <c r="L594" s="13">
        <f t="shared" si="3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40"/>
        <v>3.3333333333333333E-2</v>
      </c>
      <c r="R594" s="6">
        <f t="shared" si="39"/>
        <v>250</v>
      </c>
      <c r="S594" s="8" t="s">
        <v>8319</v>
      </c>
      <c r="T594" s="9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37"/>
        <v>42070.677604166667</v>
      </c>
      <c r="L595" s="13">
        <f t="shared" si="3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40"/>
        <v>0.23</v>
      </c>
      <c r="R595" s="6">
        <f t="shared" si="39"/>
        <v>16.428571428571427</v>
      </c>
      <c r="S595" s="8" t="s">
        <v>8319</v>
      </c>
      <c r="T595" s="9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37"/>
        <v>42446.780162037037</v>
      </c>
      <c r="L596" s="13">
        <f t="shared" si="3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40"/>
        <v>1.0399999999999999E-3</v>
      </c>
      <c r="R596" s="6">
        <f t="shared" si="39"/>
        <v>13</v>
      </c>
      <c r="S596" s="8" t="s">
        <v>8319</v>
      </c>
      <c r="T596" s="9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37"/>
        <v>42083.069884259254</v>
      </c>
      <c r="L597" s="13">
        <f t="shared" si="3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40"/>
        <v>4.2599999999999999E-3</v>
      </c>
      <c r="R597" s="6">
        <f t="shared" si="39"/>
        <v>53.25</v>
      </c>
      <c r="S597" s="8" t="s">
        <v>8319</v>
      </c>
      <c r="T597" s="9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37"/>
        <v>42646.896898148145</v>
      </c>
      <c r="L598" s="13">
        <f t="shared" si="3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40"/>
        <v>2.9999999999999997E-4</v>
      </c>
      <c r="R598" s="6">
        <f t="shared" si="39"/>
        <v>3</v>
      </c>
      <c r="S598" s="8" t="s">
        <v>8319</v>
      </c>
      <c r="T598" s="9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37"/>
        <v>42545.705266203702</v>
      </c>
      <c r="L599" s="13">
        <f t="shared" si="3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40"/>
        <v>2.6666666666666666E-3</v>
      </c>
      <c r="R599" s="6">
        <f t="shared" si="39"/>
        <v>10</v>
      </c>
      <c r="S599" s="8" t="s">
        <v>8319</v>
      </c>
      <c r="T599" s="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37"/>
        <v>41948.00209490741</v>
      </c>
      <c r="L600" s="13">
        <f t="shared" si="38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40"/>
        <v>0.34</v>
      </c>
      <c r="R600" s="6">
        <f t="shared" si="39"/>
        <v>121.42857142857143</v>
      </c>
      <c r="S600" s="8" t="s">
        <v>8319</v>
      </c>
      <c r="T600" s="9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37"/>
        <v>42047.812523148154</v>
      </c>
      <c r="L601" s="13">
        <f t="shared" si="3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40"/>
        <v>6.2E-4</v>
      </c>
      <c r="R601" s="6">
        <f t="shared" si="39"/>
        <v>15.5</v>
      </c>
      <c r="S601" s="8" t="s">
        <v>8319</v>
      </c>
      <c r="T601" s="9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37"/>
        <v>42073.798171296294</v>
      </c>
      <c r="L602" s="13">
        <f t="shared" si="3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40"/>
        <v>0.02</v>
      </c>
      <c r="R602" s="6">
        <f t="shared" si="39"/>
        <v>100</v>
      </c>
      <c r="S602" s="8" t="s">
        <v>8319</v>
      </c>
      <c r="T602" s="9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37"/>
        <v>41969.858090277776</v>
      </c>
      <c r="L603" s="13">
        <f t="shared" si="3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40"/>
        <v>1.4E-2</v>
      </c>
      <c r="R603" s="6">
        <f t="shared" si="39"/>
        <v>23.333333333333332</v>
      </c>
      <c r="S603" s="8" t="s">
        <v>8319</v>
      </c>
      <c r="T603" s="9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37"/>
        <v>42143.79415509259</v>
      </c>
      <c r="L604" s="13">
        <f t="shared" si="38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40"/>
        <v>0</v>
      </c>
      <c r="R604" s="6" t="e">
        <f t="shared" si="39"/>
        <v>#DIV/0!</v>
      </c>
      <c r="S604" s="8" t="s">
        <v>8319</v>
      </c>
      <c r="T604" s="9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37"/>
        <v>41835.639155092591</v>
      </c>
      <c r="L605" s="13">
        <f t="shared" si="3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40"/>
        <v>3.9334666666666664E-2</v>
      </c>
      <c r="R605" s="6">
        <f t="shared" si="39"/>
        <v>45.386153846153846</v>
      </c>
      <c r="S605" s="8" t="s">
        <v>8319</v>
      </c>
      <c r="T605" s="9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37"/>
        <v>41849.035370370373</v>
      </c>
      <c r="L606" s="13">
        <f t="shared" si="3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40"/>
        <v>0</v>
      </c>
      <c r="R606" s="6" t="e">
        <f t="shared" si="39"/>
        <v>#DIV/0!</v>
      </c>
      <c r="S606" s="8" t="s">
        <v>8319</v>
      </c>
      <c r="T606" s="9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37"/>
        <v>42194.357731481476</v>
      </c>
      <c r="L607" s="13">
        <f t="shared" si="3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40"/>
        <v>2.6200000000000001E-2</v>
      </c>
      <c r="R607" s="6">
        <f t="shared" si="39"/>
        <v>16.375</v>
      </c>
      <c r="S607" s="8" t="s">
        <v>8319</v>
      </c>
      <c r="T607" s="9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37"/>
        <v>42102.650567129633</v>
      </c>
      <c r="L608" s="13">
        <f t="shared" si="38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40"/>
        <v>2E-3</v>
      </c>
      <c r="R608" s="6">
        <f t="shared" si="39"/>
        <v>10</v>
      </c>
      <c r="S608" s="8" t="s">
        <v>8319</v>
      </c>
      <c r="T608" s="9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37"/>
        <v>42300.825648148151</v>
      </c>
      <c r="L609" s="13">
        <f t="shared" si="3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40"/>
        <v>0</v>
      </c>
      <c r="R609" s="6" t="e">
        <f t="shared" si="39"/>
        <v>#DIV/0!</v>
      </c>
      <c r="S609" s="8" t="s">
        <v>8319</v>
      </c>
      <c r="T609" s="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37"/>
        <v>42140.921064814815</v>
      </c>
      <c r="L610" s="13">
        <f t="shared" si="3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40"/>
        <v>9.7400000000000004E-3</v>
      </c>
      <c r="R610" s="6">
        <f t="shared" si="39"/>
        <v>292.2</v>
      </c>
      <c r="S610" s="8" t="s">
        <v>8319</v>
      </c>
      <c r="T610" s="9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37"/>
        <v>42307.034074074079</v>
      </c>
      <c r="L611" s="13">
        <f t="shared" si="3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40"/>
        <v>6.41025641025641E-3</v>
      </c>
      <c r="R611" s="6">
        <f t="shared" si="39"/>
        <v>5</v>
      </c>
      <c r="S611" s="8" t="s">
        <v>8319</v>
      </c>
      <c r="T611" s="9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37"/>
        <v>42086.83085648148</v>
      </c>
      <c r="L612" s="13">
        <f t="shared" si="38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40"/>
        <v>0</v>
      </c>
      <c r="R612" s="6" t="e">
        <f t="shared" si="39"/>
        <v>#DIV/0!</v>
      </c>
      <c r="S612" s="8" t="s">
        <v>8319</v>
      </c>
      <c r="T612" s="9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37"/>
        <v>42328.560613425929</v>
      </c>
      <c r="L613" s="13">
        <f t="shared" si="3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40"/>
        <v>0</v>
      </c>
      <c r="R613" s="6" t="e">
        <f t="shared" si="39"/>
        <v>#DIV/0!</v>
      </c>
      <c r="S613" s="8" t="s">
        <v>8319</v>
      </c>
      <c r="T613" s="9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37"/>
        <v>42585.031782407401</v>
      </c>
      <c r="L614" s="13">
        <f t="shared" si="3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40"/>
        <v>0</v>
      </c>
      <c r="R614" s="6" t="e">
        <f t="shared" si="39"/>
        <v>#DIV/0!</v>
      </c>
      <c r="S614" s="8" t="s">
        <v>8319</v>
      </c>
      <c r="T614" s="9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37"/>
        <v>42247.496759259258</v>
      </c>
      <c r="L615" s="13">
        <f t="shared" si="3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40"/>
        <v>0.21363333333333334</v>
      </c>
      <c r="R615" s="6">
        <f t="shared" si="39"/>
        <v>105.93388429752066</v>
      </c>
      <c r="S615" s="8" t="s">
        <v>8319</v>
      </c>
      <c r="T615" s="9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37"/>
        <v>42515.061805555553</v>
      </c>
      <c r="L616" s="13">
        <f t="shared" si="3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40"/>
        <v>0</v>
      </c>
      <c r="R616" s="6" t="e">
        <f t="shared" si="39"/>
        <v>#DIV/0!</v>
      </c>
      <c r="S616" s="8" t="s">
        <v>8319</v>
      </c>
      <c r="T616" s="9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37"/>
        <v>42242.122210648144</v>
      </c>
      <c r="L617" s="13">
        <f t="shared" si="3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40"/>
        <v>0</v>
      </c>
      <c r="R617" s="6" t="e">
        <f t="shared" si="39"/>
        <v>#DIV/0!</v>
      </c>
      <c r="S617" s="8" t="s">
        <v>8319</v>
      </c>
      <c r="T617" s="9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37"/>
        <v>42761.376238425932</v>
      </c>
      <c r="L618" s="13">
        <f t="shared" si="3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40"/>
        <v>0</v>
      </c>
      <c r="R618" s="6" t="e">
        <f t="shared" si="39"/>
        <v>#DIV/0!</v>
      </c>
      <c r="S618" s="8" t="s">
        <v>8319</v>
      </c>
      <c r="T618" s="9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37"/>
        <v>42087.343090277776</v>
      </c>
      <c r="L619" s="13">
        <f t="shared" si="3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40"/>
        <v>0.03</v>
      </c>
      <c r="R619" s="6">
        <f t="shared" si="39"/>
        <v>20</v>
      </c>
      <c r="S619" s="8" t="s">
        <v>8319</v>
      </c>
      <c r="T619" s="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37"/>
        <v>42317.810219907406</v>
      </c>
      <c r="L620" s="13">
        <f t="shared" si="3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40"/>
        <v>0</v>
      </c>
      <c r="R620" s="6" t="e">
        <f t="shared" si="39"/>
        <v>#DIV/0!</v>
      </c>
      <c r="S620" s="8" t="s">
        <v>8319</v>
      </c>
      <c r="T620" s="9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37"/>
        <v>41908.650347222225</v>
      </c>
      <c r="L621" s="13">
        <f t="shared" si="3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40"/>
        <v>3.9999999999999998E-7</v>
      </c>
      <c r="R621" s="6">
        <f t="shared" si="39"/>
        <v>1</v>
      </c>
      <c r="S621" s="8" t="s">
        <v>8319</v>
      </c>
      <c r="T621" s="9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37"/>
        <v>41831.716874999998</v>
      </c>
      <c r="L622" s="13">
        <f t="shared" si="3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40"/>
        <v>0.01</v>
      </c>
      <c r="R622" s="6">
        <f t="shared" si="39"/>
        <v>300</v>
      </c>
      <c r="S622" s="8" t="s">
        <v>8319</v>
      </c>
      <c r="T622" s="9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37"/>
        <v>42528.987696759257</v>
      </c>
      <c r="L623" s="13">
        <f t="shared" si="3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40"/>
        <v>1.044E-2</v>
      </c>
      <c r="R623" s="6">
        <f t="shared" si="39"/>
        <v>87</v>
      </c>
      <c r="S623" s="8" t="s">
        <v>8319</v>
      </c>
      <c r="T623" s="9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37"/>
        <v>42532.774745370371</v>
      </c>
      <c r="L624" s="13">
        <f t="shared" si="3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40"/>
        <v>5.6833333333333333E-2</v>
      </c>
      <c r="R624" s="6">
        <f t="shared" si="39"/>
        <v>37.888888888888886</v>
      </c>
      <c r="S624" s="8" t="s">
        <v>8319</v>
      </c>
      <c r="T624" s="9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37"/>
        <v>42122.009224537032</v>
      </c>
      <c r="L625" s="13">
        <f t="shared" si="3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40"/>
        <v>0</v>
      </c>
      <c r="R625" s="6" t="e">
        <f t="shared" si="39"/>
        <v>#DIV/0!</v>
      </c>
      <c r="S625" s="8" t="s">
        <v>8319</v>
      </c>
      <c r="T625" s="9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37"/>
        <v>42108.988900462966</v>
      </c>
      <c r="L626" s="13">
        <f t="shared" si="3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40"/>
        <v>0</v>
      </c>
      <c r="R626" s="6" t="e">
        <f t="shared" si="39"/>
        <v>#DIV/0!</v>
      </c>
      <c r="S626" s="8" t="s">
        <v>8319</v>
      </c>
      <c r="T626" s="9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37"/>
        <v>42790.895567129628</v>
      </c>
      <c r="L627" s="13">
        <f t="shared" si="3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40"/>
        <v>0</v>
      </c>
      <c r="R627" s="6" t="e">
        <f t="shared" si="39"/>
        <v>#DIV/0!</v>
      </c>
      <c r="S627" s="8" t="s">
        <v>8319</v>
      </c>
      <c r="T627" s="9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37"/>
        <v>42198.559479166666</v>
      </c>
      <c r="L628" s="13">
        <f t="shared" si="3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40"/>
        <v>0.17380000000000001</v>
      </c>
      <c r="R628" s="6">
        <f t="shared" si="39"/>
        <v>111.41025641025641</v>
      </c>
      <c r="S628" s="8" t="s">
        <v>8319</v>
      </c>
      <c r="T628" s="9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37"/>
        <v>42384.306840277779</v>
      </c>
      <c r="L629" s="13">
        <f t="shared" si="3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40"/>
        <v>2.0000000000000001E-4</v>
      </c>
      <c r="R629" s="6">
        <f t="shared" si="39"/>
        <v>90</v>
      </c>
      <c r="S629" s="8" t="s">
        <v>8319</v>
      </c>
      <c r="T629" s="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37"/>
        <v>41803.692789351851</v>
      </c>
      <c r="L630" s="13">
        <f t="shared" si="3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40"/>
        <v>0</v>
      </c>
      <c r="R630" s="6" t="e">
        <f t="shared" si="39"/>
        <v>#DIV/0!</v>
      </c>
      <c r="S630" s="8" t="s">
        <v>8319</v>
      </c>
      <c r="T630" s="9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37"/>
        <v>42474.637824074074</v>
      </c>
      <c r="L631" s="13">
        <f t="shared" si="3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40"/>
        <v>1.75E-3</v>
      </c>
      <c r="R631" s="6">
        <f t="shared" si="39"/>
        <v>116.66666666666667</v>
      </c>
      <c r="S631" s="8" t="s">
        <v>8319</v>
      </c>
      <c r="T631" s="9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37"/>
        <v>42223.619456018518</v>
      </c>
      <c r="L632" s="13">
        <f t="shared" si="3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40"/>
        <v>8.3340278356529708E-4</v>
      </c>
      <c r="R632" s="6">
        <f t="shared" si="39"/>
        <v>10</v>
      </c>
      <c r="S632" s="8" t="s">
        <v>8319</v>
      </c>
      <c r="T632" s="9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37"/>
        <v>42489.772326388891</v>
      </c>
      <c r="L633" s="13">
        <f t="shared" si="3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40"/>
        <v>1.38E-2</v>
      </c>
      <c r="R633" s="6">
        <f t="shared" si="39"/>
        <v>76.666666666666671</v>
      </c>
      <c r="S633" s="8" t="s">
        <v>8319</v>
      </c>
      <c r="T633" s="9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37"/>
        <v>42303.659317129626</v>
      </c>
      <c r="L634" s="13">
        <f t="shared" si="3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40"/>
        <v>0</v>
      </c>
      <c r="R634" s="6" t="e">
        <f t="shared" si="39"/>
        <v>#DIV/0!</v>
      </c>
      <c r="S634" s="8" t="s">
        <v>8319</v>
      </c>
      <c r="T634" s="9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37"/>
        <v>42507.29932870371</v>
      </c>
      <c r="L635" s="13">
        <f t="shared" si="3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40"/>
        <v>0.1245</v>
      </c>
      <c r="R635" s="6">
        <f t="shared" si="39"/>
        <v>49.8</v>
      </c>
      <c r="S635" s="8" t="s">
        <v>8319</v>
      </c>
      <c r="T635" s="9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37"/>
        <v>42031.928576388891</v>
      </c>
      <c r="L636" s="13">
        <f t="shared" si="3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40"/>
        <v>2.0000000000000001E-4</v>
      </c>
      <c r="R636" s="6">
        <f t="shared" si="39"/>
        <v>1</v>
      </c>
      <c r="S636" s="8" t="s">
        <v>8319</v>
      </c>
      <c r="T636" s="9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37"/>
        <v>42076.092152777783</v>
      </c>
      <c r="L637" s="13">
        <f t="shared" si="3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40"/>
        <v>8.0000000000000007E-5</v>
      </c>
      <c r="R637" s="6">
        <f t="shared" si="39"/>
        <v>2</v>
      </c>
      <c r="S637" s="8" t="s">
        <v>8319</v>
      </c>
      <c r="T637" s="9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37"/>
        <v>42131.455439814818</v>
      </c>
      <c r="L638" s="13">
        <f t="shared" si="38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40"/>
        <v>2E-3</v>
      </c>
      <c r="R638" s="6">
        <f t="shared" si="39"/>
        <v>4</v>
      </c>
      <c r="S638" s="8" t="s">
        <v>8319</v>
      </c>
      <c r="T638" s="9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37"/>
        <v>42762.962013888886</v>
      </c>
      <c r="L639" s="13">
        <f t="shared" si="3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40"/>
        <v>0</v>
      </c>
      <c r="R639" s="6" t="e">
        <f t="shared" si="39"/>
        <v>#DIV/0!</v>
      </c>
      <c r="S639" s="8" t="s">
        <v>8319</v>
      </c>
      <c r="T639" s="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37"/>
        <v>42759.593310185184</v>
      </c>
      <c r="L640" s="13">
        <f t="shared" si="38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40"/>
        <v>9.0000000000000006E-5</v>
      </c>
      <c r="R640" s="6">
        <f t="shared" si="39"/>
        <v>3</v>
      </c>
      <c r="S640" s="8" t="s">
        <v>8319</v>
      </c>
      <c r="T640" s="9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37"/>
        <v>41865.583275462966</v>
      </c>
      <c r="L641" s="13">
        <f t="shared" si="38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40"/>
        <v>9.9999999999999995E-7</v>
      </c>
      <c r="R641" s="6">
        <f t="shared" si="39"/>
        <v>1</v>
      </c>
      <c r="S641" s="8" t="s">
        <v>8319</v>
      </c>
      <c r="T641" s="9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37"/>
        <v>42683.420312500006</v>
      </c>
      <c r="L642" s="13">
        <f t="shared" si="38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40"/>
        <v>1.4428571428571428</v>
      </c>
      <c r="R642" s="6">
        <f t="shared" si="39"/>
        <v>50.5</v>
      </c>
      <c r="S642" s="8" t="s">
        <v>8319</v>
      </c>
      <c r="T642" s="9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41">(((J643/60)/60)/24)+DATE(1970,1,1)</f>
        <v>42199.57</v>
      </c>
      <c r="L643" s="13">
        <f t="shared" ref="L643:L706" si="42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6">
        <f t="shared" ref="R643:R706" si="43">E643/N643</f>
        <v>151.31746031746033</v>
      </c>
      <c r="S643" s="8" t="s">
        <v>8319</v>
      </c>
      <c r="T643" s="9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41"/>
        <v>42199.651319444441</v>
      </c>
      <c r="L644" s="13">
        <f t="shared" si="4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6">
        <f t="shared" si="43"/>
        <v>134.3592456301748</v>
      </c>
      <c r="S644" s="8" t="s">
        <v>8319</v>
      </c>
      <c r="T644" s="9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41"/>
        <v>42100.642071759255</v>
      </c>
      <c r="L645" s="13">
        <f t="shared" si="4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6">
        <f t="shared" si="43"/>
        <v>174.02631578947367</v>
      </c>
      <c r="S645" s="8" t="s">
        <v>8319</v>
      </c>
      <c r="T645" s="9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41"/>
        <v>41898.665960648148</v>
      </c>
      <c r="L646" s="13">
        <f t="shared" si="4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6">
        <f t="shared" si="43"/>
        <v>73.486268364348675</v>
      </c>
      <c r="S646" s="8" t="s">
        <v>8319</v>
      </c>
      <c r="T646" s="9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41"/>
        <v>42564.026319444441</v>
      </c>
      <c r="L647" s="13">
        <f t="shared" si="4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6">
        <f t="shared" si="43"/>
        <v>23.518987341772153</v>
      </c>
      <c r="S647" s="8" t="s">
        <v>8319</v>
      </c>
      <c r="T647" s="9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41"/>
        <v>41832.852627314816</v>
      </c>
      <c r="L648" s="13">
        <f t="shared" si="4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6">
        <f t="shared" si="43"/>
        <v>39.074444444444445</v>
      </c>
      <c r="S648" s="8" t="s">
        <v>8319</v>
      </c>
      <c r="T648" s="9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41"/>
        <v>42416.767928240741</v>
      </c>
      <c r="L649" s="13">
        <f t="shared" si="4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6">
        <f t="shared" si="43"/>
        <v>125.94117647058823</v>
      </c>
      <c r="S649" s="8" t="s">
        <v>8319</v>
      </c>
      <c r="T649" s="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41"/>
        <v>41891.693379629629</v>
      </c>
      <c r="L650" s="13">
        <f t="shared" si="4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ref="Q650:Q713" si="44">E650/D650</f>
        <v>1.2682285714285715</v>
      </c>
      <c r="R650" s="6">
        <f t="shared" si="43"/>
        <v>1644</v>
      </c>
      <c r="S650" s="8" t="s">
        <v>8319</v>
      </c>
      <c r="T650" s="9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41"/>
        <v>41877.912187499998</v>
      </c>
      <c r="L651" s="13">
        <f t="shared" si="4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4"/>
        <v>1.3996</v>
      </c>
      <c r="R651" s="6">
        <f t="shared" si="43"/>
        <v>42.670731707317074</v>
      </c>
      <c r="S651" s="8" t="s">
        <v>8319</v>
      </c>
      <c r="T651" s="9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41"/>
        <v>41932.036851851852</v>
      </c>
      <c r="L652" s="13">
        <f t="shared" si="4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4"/>
        <v>1.1240000000000001</v>
      </c>
      <c r="R652" s="6">
        <f t="shared" si="43"/>
        <v>35.125</v>
      </c>
      <c r="S652" s="8" t="s">
        <v>8319</v>
      </c>
      <c r="T652" s="9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41"/>
        <v>41956.017488425925</v>
      </c>
      <c r="L653" s="13">
        <f t="shared" si="4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4"/>
        <v>1.00528</v>
      </c>
      <c r="R653" s="6">
        <f t="shared" si="43"/>
        <v>239.35238095238094</v>
      </c>
      <c r="S653" s="8" t="s">
        <v>8319</v>
      </c>
      <c r="T653" s="9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41"/>
        <v>42675.690393518518</v>
      </c>
      <c r="L654" s="13">
        <f t="shared" si="4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4"/>
        <v>1.0046666666666666</v>
      </c>
      <c r="R654" s="6">
        <f t="shared" si="43"/>
        <v>107.64285714285714</v>
      </c>
      <c r="S654" s="8" t="s">
        <v>8319</v>
      </c>
      <c r="T654" s="9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41"/>
        <v>42199.618518518517</v>
      </c>
      <c r="L655" s="13">
        <f t="shared" si="4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4"/>
        <v>1.4144600000000001</v>
      </c>
      <c r="R655" s="6">
        <f t="shared" si="43"/>
        <v>95.830623306233065</v>
      </c>
      <c r="S655" s="8" t="s">
        <v>8319</v>
      </c>
      <c r="T655" s="9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41"/>
        <v>42163.957326388889</v>
      </c>
      <c r="L656" s="13">
        <f t="shared" si="4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4"/>
        <v>2.6729166666666666</v>
      </c>
      <c r="R656" s="6">
        <f t="shared" si="43"/>
        <v>31.663376110562684</v>
      </c>
      <c r="S656" s="8" t="s">
        <v>8319</v>
      </c>
      <c r="T656" s="9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41"/>
        <v>42045.957314814819</v>
      </c>
      <c r="L657" s="13">
        <f t="shared" si="4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4"/>
        <v>1.4688749999999999</v>
      </c>
      <c r="R657" s="6">
        <f t="shared" si="43"/>
        <v>42.886861313868614</v>
      </c>
      <c r="S657" s="8" t="s">
        <v>8319</v>
      </c>
      <c r="T657" s="9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41"/>
        <v>42417.804618055554</v>
      </c>
      <c r="L658" s="13">
        <f t="shared" si="4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4"/>
        <v>2.1356000000000002</v>
      </c>
      <c r="R658" s="6">
        <f t="shared" si="43"/>
        <v>122.73563218390805</v>
      </c>
      <c r="S658" s="8" t="s">
        <v>8319</v>
      </c>
      <c r="T658" s="9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41"/>
        <v>42331.84574074074</v>
      </c>
      <c r="L659" s="13">
        <f t="shared" si="4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4"/>
        <v>1.2569999999999999</v>
      </c>
      <c r="R659" s="6">
        <f t="shared" si="43"/>
        <v>190.45454545454547</v>
      </c>
      <c r="S659" s="8" t="s">
        <v>8319</v>
      </c>
      <c r="T659" s="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41"/>
        <v>42179.160752314812</v>
      </c>
      <c r="L660" s="13">
        <f t="shared" si="42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4"/>
        <v>1.0446206037108834</v>
      </c>
      <c r="R660" s="6">
        <f t="shared" si="43"/>
        <v>109.33695652173913</v>
      </c>
      <c r="S660" s="8" t="s">
        <v>8319</v>
      </c>
      <c r="T660" s="9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41"/>
        <v>42209.593692129631</v>
      </c>
      <c r="L661" s="13">
        <f t="shared" si="4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4"/>
        <v>1.0056666666666667</v>
      </c>
      <c r="R661" s="6">
        <f t="shared" si="43"/>
        <v>143.66666666666666</v>
      </c>
      <c r="S661" s="8" t="s">
        <v>8319</v>
      </c>
      <c r="T661" s="9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41"/>
        <v>41922.741655092592</v>
      </c>
      <c r="L662" s="13">
        <f t="shared" si="4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4"/>
        <v>3.058E-2</v>
      </c>
      <c r="R662" s="6">
        <f t="shared" si="43"/>
        <v>84.944444444444443</v>
      </c>
      <c r="S662" s="8" t="s">
        <v>8319</v>
      </c>
      <c r="T662" s="9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41"/>
        <v>42636.645358796297</v>
      </c>
      <c r="L663" s="13">
        <f t="shared" si="4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4"/>
        <v>9.4999999999999998E-3</v>
      </c>
      <c r="R663" s="6">
        <f t="shared" si="43"/>
        <v>10.555555555555555</v>
      </c>
      <c r="S663" s="8" t="s">
        <v>8319</v>
      </c>
      <c r="T663" s="9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41"/>
        <v>41990.438043981485</v>
      </c>
      <c r="L664" s="13">
        <f t="shared" si="4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4"/>
        <v>4.0000000000000001E-3</v>
      </c>
      <c r="R664" s="6">
        <f t="shared" si="43"/>
        <v>39</v>
      </c>
      <c r="S664" s="8" t="s">
        <v>8319</v>
      </c>
      <c r="T664" s="9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41"/>
        <v>42173.843240740738</v>
      </c>
      <c r="L665" s="13">
        <f t="shared" si="4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4"/>
        <v>3.5000000000000001E-3</v>
      </c>
      <c r="R665" s="6">
        <f t="shared" si="43"/>
        <v>100</v>
      </c>
      <c r="S665" s="8" t="s">
        <v>8319</v>
      </c>
      <c r="T665" s="9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41"/>
        <v>42077.666377314818</v>
      </c>
      <c r="L666" s="13">
        <f t="shared" si="4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4"/>
        <v>7.5333333333333335E-2</v>
      </c>
      <c r="R666" s="6">
        <f t="shared" si="43"/>
        <v>31.172413793103448</v>
      </c>
      <c r="S666" s="8" t="s">
        <v>8319</v>
      </c>
      <c r="T666" s="9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41"/>
        <v>42688.711354166662</v>
      </c>
      <c r="L667" s="13">
        <f t="shared" si="4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4"/>
        <v>0.18640000000000001</v>
      </c>
      <c r="R667" s="6">
        <f t="shared" si="43"/>
        <v>155.33333333333334</v>
      </c>
      <c r="S667" s="8" t="s">
        <v>8319</v>
      </c>
      <c r="T667" s="9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41"/>
        <v>41838.832152777781</v>
      </c>
      <c r="L668" s="13">
        <f t="shared" si="4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4"/>
        <v>4.0000000000000003E-5</v>
      </c>
      <c r="R668" s="6">
        <f t="shared" si="43"/>
        <v>2</v>
      </c>
      <c r="S668" s="8" t="s">
        <v>8319</v>
      </c>
      <c r="T668" s="9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41"/>
        <v>42632.373414351852</v>
      </c>
      <c r="L669" s="13">
        <f t="shared" si="4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4"/>
        <v>0.1002</v>
      </c>
      <c r="R669" s="6">
        <f t="shared" si="43"/>
        <v>178.92857142857142</v>
      </c>
      <c r="S669" s="8" t="s">
        <v>8319</v>
      </c>
      <c r="T669" s="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41"/>
        <v>42090.831273148149</v>
      </c>
      <c r="L670" s="13">
        <f t="shared" si="4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4"/>
        <v>4.5600000000000002E-2</v>
      </c>
      <c r="R670" s="6">
        <f t="shared" si="43"/>
        <v>27.36</v>
      </c>
      <c r="S670" s="8" t="s">
        <v>8319</v>
      </c>
      <c r="T670" s="9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41"/>
        <v>42527.625671296293</v>
      </c>
      <c r="L671" s="13">
        <f t="shared" si="4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4"/>
        <v>0.21507499999999999</v>
      </c>
      <c r="R671" s="6">
        <f t="shared" si="43"/>
        <v>1536.25</v>
      </c>
      <c r="S671" s="8" t="s">
        <v>8319</v>
      </c>
      <c r="T671" s="9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41"/>
        <v>42506.709722222222</v>
      </c>
      <c r="L672" s="13">
        <f t="shared" si="4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4"/>
        <v>0.29276666666666668</v>
      </c>
      <c r="R672" s="6">
        <f t="shared" si="43"/>
        <v>84.99677419354839</v>
      </c>
      <c r="S672" s="8" t="s">
        <v>8319</v>
      </c>
      <c r="T672" s="9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41"/>
        <v>41984.692731481482</v>
      </c>
      <c r="L673" s="13">
        <f t="shared" si="4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4"/>
        <v>0.39426666666666665</v>
      </c>
      <c r="R673" s="6">
        <f t="shared" si="43"/>
        <v>788.5333333333333</v>
      </c>
      <c r="S673" s="8" t="s">
        <v>8319</v>
      </c>
      <c r="T673" s="9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41"/>
        <v>41974.219490740739</v>
      </c>
      <c r="L674" s="13">
        <f t="shared" si="4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4"/>
        <v>0.21628</v>
      </c>
      <c r="R674" s="6">
        <f t="shared" si="43"/>
        <v>50.29767441860465</v>
      </c>
      <c r="S674" s="8" t="s">
        <v>8319</v>
      </c>
      <c r="T674" s="9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41"/>
        <v>41838.840474537035</v>
      </c>
      <c r="L675" s="13">
        <f t="shared" si="4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4"/>
        <v>2.0500000000000002E-3</v>
      </c>
      <c r="R675" s="6">
        <f t="shared" si="43"/>
        <v>68.333333333333329</v>
      </c>
      <c r="S675" s="8" t="s">
        <v>8319</v>
      </c>
      <c r="T675" s="9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41"/>
        <v>41803.116053240738</v>
      </c>
      <c r="L676" s="13">
        <f t="shared" si="4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4"/>
        <v>2.9999999999999997E-4</v>
      </c>
      <c r="R676" s="6">
        <f t="shared" si="43"/>
        <v>7.5</v>
      </c>
      <c r="S676" s="8" t="s">
        <v>8319</v>
      </c>
      <c r="T676" s="9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41"/>
        <v>41975.930601851855</v>
      </c>
      <c r="L677" s="13">
        <f t="shared" si="4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4"/>
        <v>0.14849999999999999</v>
      </c>
      <c r="R677" s="6">
        <f t="shared" si="43"/>
        <v>34.269230769230766</v>
      </c>
      <c r="S677" s="8" t="s">
        <v>8319</v>
      </c>
      <c r="T677" s="9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41"/>
        <v>42012.768298611118</v>
      </c>
      <c r="L678" s="13">
        <f t="shared" si="4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4"/>
        <v>1.4710000000000001E-2</v>
      </c>
      <c r="R678" s="6">
        <f t="shared" si="43"/>
        <v>61.291666666666664</v>
      </c>
      <c r="S678" s="8" t="s">
        <v>8319</v>
      </c>
      <c r="T678" s="9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41"/>
        <v>42504.403877314813</v>
      </c>
      <c r="L679" s="13">
        <f t="shared" si="4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4"/>
        <v>0.25584000000000001</v>
      </c>
      <c r="R679" s="6">
        <f t="shared" si="43"/>
        <v>133.25</v>
      </c>
      <c r="S679" s="8" t="s">
        <v>8319</v>
      </c>
      <c r="T679" s="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41"/>
        <v>42481.376597222217</v>
      </c>
      <c r="L680" s="13">
        <f t="shared" si="4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4"/>
        <v>3.8206896551724136E-2</v>
      </c>
      <c r="R680" s="6">
        <f t="shared" si="43"/>
        <v>65.17647058823529</v>
      </c>
      <c r="S680" s="8" t="s">
        <v>8319</v>
      </c>
      <c r="T680" s="9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41"/>
        <v>42556.695706018523</v>
      </c>
      <c r="L681" s="13">
        <f t="shared" si="4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4"/>
        <v>0.15485964912280703</v>
      </c>
      <c r="R681" s="6">
        <f t="shared" si="43"/>
        <v>93.90425531914893</v>
      </c>
      <c r="S681" s="8" t="s">
        <v>8319</v>
      </c>
      <c r="T681" s="9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41"/>
        <v>41864.501516203702</v>
      </c>
      <c r="L682" s="13">
        <f t="shared" si="4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4"/>
        <v>0.25912000000000002</v>
      </c>
      <c r="R682" s="6">
        <f t="shared" si="43"/>
        <v>150.65116279069767</v>
      </c>
      <c r="S682" s="8" t="s">
        <v>8319</v>
      </c>
      <c r="T682" s="9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41"/>
        <v>42639.805601851855</v>
      </c>
      <c r="L683" s="13">
        <f t="shared" si="4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4"/>
        <v>4.0000000000000002E-4</v>
      </c>
      <c r="R683" s="6">
        <f t="shared" si="43"/>
        <v>1</v>
      </c>
      <c r="S683" s="8" t="s">
        <v>8319</v>
      </c>
      <c r="T683" s="9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41"/>
        <v>42778.765300925923</v>
      </c>
      <c r="L684" s="13">
        <f t="shared" si="4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4"/>
        <v>1.06E-3</v>
      </c>
      <c r="R684" s="6">
        <f t="shared" si="43"/>
        <v>13.25</v>
      </c>
      <c r="S684" s="8" t="s">
        <v>8319</v>
      </c>
      <c r="T684" s="9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41"/>
        <v>42634.900046296301</v>
      </c>
      <c r="L685" s="13">
        <f t="shared" si="4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4"/>
        <v>8.5142857142857138E-3</v>
      </c>
      <c r="R685" s="6">
        <f t="shared" si="43"/>
        <v>99.333333333333329</v>
      </c>
      <c r="S685" s="8" t="s">
        <v>8319</v>
      </c>
      <c r="T685" s="9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41"/>
        <v>41809.473275462966</v>
      </c>
      <c r="L686" s="13">
        <f t="shared" si="42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4"/>
        <v>7.4837500000000001E-2</v>
      </c>
      <c r="R686" s="6">
        <f t="shared" si="43"/>
        <v>177.39259259259259</v>
      </c>
      <c r="S686" s="8" t="s">
        <v>8319</v>
      </c>
      <c r="T686" s="9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41"/>
        <v>41971.866574074069</v>
      </c>
      <c r="L687" s="13">
        <f t="shared" si="4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4"/>
        <v>0.27650000000000002</v>
      </c>
      <c r="R687" s="6">
        <f t="shared" si="43"/>
        <v>55.3</v>
      </c>
      <c r="S687" s="8" t="s">
        <v>8319</v>
      </c>
      <c r="T687" s="9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41"/>
        <v>42189.673263888893</v>
      </c>
      <c r="L688" s="13">
        <f t="shared" si="4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4"/>
        <v>0</v>
      </c>
      <c r="R688" s="6" t="e">
        <f t="shared" si="43"/>
        <v>#DIV/0!</v>
      </c>
      <c r="S688" s="8" t="s">
        <v>8319</v>
      </c>
      <c r="T688" s="9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41"/>
        <v>42711.750613425931</v>
      </c>
      <c r="L689" s="13">
        <f t="shared" si="4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4"/>
        <v>3.5499999999999997E-2</v>
      </c>
      <c r="R689" s="6">
        <f t="shared" si="43"/>
        <v>591.66666666666663</v>
      </c>
      <c r="S689" s="8" t="s">
        <v>8319</v>
      </c>
      <c r="T689" s="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41"/>
        <v>42262.104780092588</v>
      </c>
      <c r="L690" s="13">
        <f t="shared" si="4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4"/>
        <v>0.72989999999999999</v>
      </c>
      <c r="R690" s="6">
        <f t="shared" si="43"/>
        <v>405.5</v>
      </c>
      <c r="S690" s="8" t="s">
        <v>8319</v>
      </c>
      <c r="T690" s="9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41"/>
        <v>42675.66778935185</v>
      </c>
      <c r="L691" s="13">
        <f t="shared" si="4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4"/>
        <v>0.57648750000000004</v>
      </c>
      <c r="R691" s="6">
        <f t="shared" si="43"/>
        <v>343.14732142857144</v>
      </c>
      <c r="S691" s="8" t="s">
        <v>8319</v>
      </c>
      <c r="T691" s="9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41"/>
        <v>42579.634733796294</v>
      </c>
      <c r="L692" s="13">
        <f t="shared" si="42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4"/>
        <v>0.1234</v>
      </c>
      <c r="R692" s="6">
        <f t="shared" si="43"/>
        <v>72.588235294117652</v>
      </c>
      <c r="S692" s="8" t="s">
        <v>8319</v>
      </c>
      <c r="T692" s="9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41"/>
        <v>42158.028310185182</v>
      </c>
      <c r="L693" s="13">
        <f t="shared" si="4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4"/>
        <v>5.1999999999999998E-3</v>
      </c>
      <c r="R693" s="6">
        <f t="shared" si="43"/>
        <v>26</v>
      </c>
      <c r="S693" s="8" t="s">
        <v>8319</v>
      </c>
      <c r="T693" s="9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41"/>
        <v>42696.37572916667</v>
      </c>
      <c r="L694" s="13">
        <f t="shared" si="4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4"/>
        <v>6.5299999999999997E-2</v>
      </c>
      <c r="R694" s="6">
        <f t="shared" si="43"/>
        <v>6.4975124378109452</v>
      </c>
      <c r="S694" s="8" t="s">
        <v>8319</v>
      </c>
      <c r="T694" s="9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41"/>
        <v>42094.808182870373</v>
      </c>
      <c r="L695" s="13">
        <f t="shared" si="4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4"/>
        <v>0.35338000000000003</v>
      </c>
      <c r="R695" s="6">
        <f t="shared" si="43"/>
        <v>119.38513513513513</v>
      </c>
      <c r="S695" s="8" t="s">
        <v>8319</v>
      </c>
      <c r="T695" s="9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41"/>
        <v>42737.663877314815</v>
      </c>
      <c r="L696" s="13">
        <f t="shared" si="4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4"/>
        <v>3.933333333333333E-3</v>
      </c>
      <c r="R696" s="6">
        <f t="shared" si="43"/>
        <v>84.285714285714292</v>
      </c>
      <c r="S696" s="8" t="s">
        <v>8319</v>
      </c>
      <c r="T696" s="9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41"/>
        <v>41913.521064814813</v>
      </c>
      <c r="L697" s="13">
        <f t="shared" si="4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4"/>
        <v>1.06E-2</v>
      </c>
      <c r="R697" s="6">
        <f t="shared" si="43"/>
        <v>90.857142857142861</v>
      </c>
      <c r="S697" s="8" t="s">
        <v>8319</v>
      </c>
      <c r="T697" s="9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41"/>
        <v>41815.927106481482</v>
      </c>
      <c r="L698" s="13">
        <f t="shared" si="4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4"/>
        <v>5.7142857142857145E-6</v>
      </c>
      <c r="R698" s="6">
        <f t="shared" si="43"/>
        <v>1</v>
      </c>
      <c r="S698" s="8" t="s">
        <v>8319</v>
      </c>
      <c r="T698" s="9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41"/>
        <v>42388.523020833338</v>
      </c>
      <c r="L699" s="13">
        <f t="shared" si="4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4"/>
        <v>0.46379999999999999</v>
      </c>
      <c r="R699" s="6">
        <f t="shared" si="43"/>
        <v>20.342105263157894</v>
      </c>
      <c r="S699" s="8" t="s">
        <v>8319</v>
      </c>
      <c r="T699" s="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41"/>
        <v>41866.931076388886</v>
      </c>
      <c r="L700" s="13">
        <f t="shared" si="4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4"/>
        <v>0.15390000000000001</v>
      </c>
      <c r="R700" s="6">
        <f t="shared" si="43"/>
        <v>530.68965517241384</v>
      </c>
      <c r="S700" s="8" t="s">
        <v>8319</v>
      </c>
      <c r="T700" s="9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41"/>
        <v>41563.485509259262</v>
      </c>
      <c r="L701" s="13">
        <f t="shared" si="4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4"/>
        <v>0.824221076923077</v>
      </c>
      <c r="R701" s="6">
        <f t="shared" si="43"/>
        <v>120.39184269662923</v>
      </c>
      <c r="S701" s="8" t="s">
        <v>8319</v>
      </c>
      <c r="T701" s="9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41"/>
        <v>42715.688437500001</v>
      </c>
      <c r="L702" s="13">
        <f t="shared" si="4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4"/>
        <v>2.6866666666666667E-2</v>
      </c>
      <c r="R702" s="6">
        <f t="shared" si="43"/>
        <v>13</v>
      </c>
      <c r="S702" s="8" t="s">
        <v>8319</v>
      </c>
      <c r="T702" s="9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41"/>
        <v>41813.662962962961</v>
      </c>
      <c r="L703" s="13">
        <f t="shared" si="4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4"/>
        <v>0.26600000000000001</v>
      </c>
      <c r="R703" s="6">
        <f t="shared" si="43"/>
        <v>291.33333333333331</v>
      </c>
      <c r="S703" s="8" t="s">
        <v>8319</v>
      </c>
      <c r="T703" s="9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41"/>
        <v>42668.726701388892</v>
      </c>
      <c r="L704" s="13">
        <f t="shared" si="4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4"/>
        <v>0.30813400000000002</v>
      </c>
      <c r="R704" s="6">
        <f t="shared" si="43"/>
        <v>124.9191891891892</v>
      </c>
      <c r="S704" s="8" t="s">
        <v>8319</v>
      </c>
      <c r="T704" s="9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41"/>
        <v>42711.950798611113</v>
      </c>
      <c r="L705" s="13">
        <f t="shared" si="42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4"/>
        <v>5.5800000000000002E-2</v>
      </c>
      <c r="R705" s="6">
        <f t="shared" si="43"/>
        <v>119.57142857142857</v>
      </c>
      <c r="S705" s="8" t="s">
        <v>8319</v>
      </c>
      <c r="T705" s="9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41"/>
        <v>42726.192916666667</v>
      </c>
      <c r="L706" s="13">
        <f t="shared" si="4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4"/>
        <v>8.7454545454545458E-3</v>
      </c>
      <c r="R706" s="6">
        <f t="shared" si="43"/>
        <v>120.25</v>
      </c>
      <c r="S706" s="8" t="s">
        <v>8319</v>
      </c>
      <c r="T706" s="9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45">(((J707/60)/60)/24)+DATE(1970,1,1)</f>
        <v>42726.491643518515</v>
      </c>
      <c r="L707" s="13">
        <f t="shared" ref="L707:L770" si="46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6">
        <f t="shared" ref="R707:R770" si="47">E707/N707</f>
        <v>195.4</v>
      </c>
      <c r="S707" s="8" t="s">
        <v>8319</v>
      </c>
      <c r="T707" s="9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45"/>
        <v>42676.995173611111</v>
      </c>
      <c r="L708" s="13">
        <f t="shared" si="46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6" t="e">
        <f t="shared" si="47"/>
        <v>#DIV/0!</v>
      </c>
      <c r="S708" s="8" t="s">
        <v>8319</v>
      </c>
      <c r="T708" s="9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45"/>
        <v>42696.663506944446</v>
      </c>
      <c r="L709" s="13">
        <f t="shared" si="46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6">
        <f t="shared" si="47"/>
        <v>117.69868421052631</v>
      </c>
      <c r="S709" s="8" t="s">
        <v>8319</v>
      </c>
      <c r="T709" s="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45"/>
        <v>41835.581018518518</v>
      </c>
      <c r="L710" s="13">
        <f t="shared" si="46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6">
        <f t="shared" si="47"/>
        <v>23.948509485094849</v>
      </c>
      <c r="S710" s="8" t="s">
        <v>8319</v>
      </c>
      <c r="T710" s="9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45"/>
        <v>41948.041192129633</v>
      </c>
      <c r="L711" s="13">
        <f t="shared" si="46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6">
        <f t="shared" si="47"/>
        <v>30.5</v>
      </c>
      <c r="S711" s="8" t="s">
        <v>8319</v>
      </c>
      <c r="T711" s="9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45"/>
        <v>41837.984976851854</v>
      </c>
      <c r="L712" s="13">
        <f t="shared" si="46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6" t="e">
        <f t="shared" si="47"/>
        <v>#DIV/0!</v>
      </c>
      <c r="S712" s="8" t="s">
        <v>8319</v>
      </c>
      <c r="T712" s="9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45"/>
        <v>42678.459120370375</v>
      </c>
      <c r="L713" s="13">
        <f t="shared" si="46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6">
        <f t="shared" si="47"/>
        <v>99.973372781065095</v>
      </c>
      <c r="S713" s="8" t="s">
        <v>8319</v>
      </c>
      <c r="T713" s="9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45"/>
        <v>42384.680925925932</v>
      </c>
      <c r="L714" s="13">
        <f t="shared" si="46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ref="Q714:Q777" si="48">E714/D714</f>
        <v>2.1649484536082476E-3</v>
      </c>
      <c r="R714" s="6">
        <f t="shared" si="47"/>
        <v>26.25</v>
      </c>
      <c r="S714" s="8" t="s">
        <v>8319</v>
      </c>
      <c r="T714" s="9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45"/>
        <v>42496.529305555552</v>
      </c>
      <c r="L715" s="13">
        <f t="shared" si="46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8"/>
        <v>7.9600000000000001E-3</v>
      </c>
      <c r="R715" s="6">
        <f t="shared" si="47"/>
        <v>199</v>
      </c>
      <c r="S715" s="8" t="s">
        <v>8319</v>
      </c>
      <c r="T715" s="9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45"/>
        <v>42734.787986111114</v>
      </c>
      <c r="L716" s="13">
        <f t="shared" si="46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8"/>
        <v>0.14993333333333334</v>
      </c>
      <c r="R716" s="6">
        <f t="shared" si="47"/>
        <v>80.321428571428569</v>
      </c>
      <c r="S716" s="8" t="s">
        <v>8319</v>
      </c>
      <c r="T716" s="9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45"/>
        <v>42273.090740740736</v>
      </c>
      <c r="L717" s="13">
        <f t="shared" si="46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8"/>
        <v>5.0509090909090906E-2</v>
      </c>
      <c r="R717" s="6">
        <f t="shared" si="47"/>
        <v>115.75</v>
      </c>
      <c r="S717" s="8" t="s">
        <v>8319</v>
      </c>
      <c r="T717" s="9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45"/>
        <v>41940.658645833333</v>
      </c>
      <c r="L718" s="13">
        <f t="shared" si="46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8"/>
        <v>0.10214285714285715</v>
      </c>
      <c r="R718" s="6">
        <f t="shared" si="47"/>
        <v>44.6875</v>
      </c>
      <c r="S718" s="8" t="s">
        <v>8319</v>
      </c>
      <c r="T718" s="9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45"/>
        <v>41857.854189814818</v>
      </c>
      <c r="L719" s="13">
        <f t="shared" si="46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8"/>
        <v>3.0500000000000002E-3</v>
      </c>
      <c r="R719" s="6">
        <f t="shared" si="47"/>
        <v>76.25</v>
      </c>
      <c r="S719" s="8" t="s">
        <v>8319</v>
      </c>
      <c r="T719" s="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45"/>
        <v>42752.845451388886</v>
      </c>
      <c r="L720" s="13">
        <f t="shared" si="46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8"/>
        <v>7.4999999999999997E-3</v>
      </c>
      <c r="R720" s="6">
        <f t="shared" si="47"/>
        <v>22.5</v>
      </c>
      <c r="S720" s="8" t="s">
        <v>8319</v>
      </c>
      <c r="T720" s="9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45"/>
        <v>42409.040231481486</v>
      </c>
      <c r="L721" s="13">
        <f t="shared" si="46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8"/>
        <v>1.2933333333333333E-2</v>
      </c>
      <c r="R721" s="6">
        <f t="shared" si="47"/>
        <v>19.399999999999999</v>
      </c>
      <c r="S721" s="8" t="s">
        <v>8319</v>
      </c>
      <c r="T721" s="9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45"/>
        <v>40909.649201388893</v>
      </c>
      <c r="L722" s="13">
        <f t="shared" si="46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8"/>
        <v>1.4394736842105262</v>
      </c>
      <c r="R722" s="6">
        <f t="shared" si="47"/>
        <v>66.707317073170728</v>
      </c>
      <c r="S722" s="8" t="s">
        <v>8322</v>
      </c>
      <c r="T722" s="9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45"/>
        <v>41807.571840277778</v>
      </c>
      <c r="L723" s="13">
        <f t="shared" si="46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8"/>
        <v>1.2210975609756098</v>
      </c>
      <c r="R723" s="6">
        <f t="shared" si="47"/>
        <v>84.142857142857139</v>
      </c>
      <c r="S723" s="8" t="s">
        <v>8322</v>
      </c>
      <c r="T723" s="9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45"/>
        <v>40977.805300925924</v>
      </c>
      <c r="L724" s="13">
        <f t="shared" si="46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8"/>
        <v>1.3202400000000001</v>
      </c>
      <c r="R724" s="6">
        <f t="shared" si="47"/>
        <v>215.72549019607843</v>
      </c>
      <c r="S724" s="8" t="s">
        <v>8322</v>
      </c>
      <c r="T724" s="9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45"/>
        <v>42184.816539351858</v>
      </c>
      <c r="L725" s="13">
        <f t="shared" si="46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8"/>
        <v>1.0938000000000001</v>
      </c>
      <c r="R725" s="6">
        <f t="shared" si="47"/>
        <v>54.69</v>
      </c>
      <c r="S725" s="8" t="s">
        <v>8322</v>
      </c>
      <c r="T725" s="9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45"/>
        <v>40694.638460648144</v>
      </c>
      <c r="L726" s="13">
        <f t="shared" si="46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8"/>
        <v>1.0547157142857144</v>
      </c>
      <c r="R726" s="6">
        <f t="shared" si="47"/>
        <v>51.62944055944056</v>
      </c>
      <c r="S726" s="8" t="s">
        <v>8322</v>
      </c>
      <c r="T726" s="9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45"/>
        <v>42321.626296296294</v>
      </c>
      <c r="L727" s="13">
        <f t="shared" si="46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8"/>
        <v>1.0035000000000001</v>
      </c>
      <c r="R727" s="6">
        <f t="shared" si="47"/>
        <v>143.35714285714286</v>
      </c>
      <c r="S727" s="8" t="s">
        <v>8322</v>
      </c>
      <c r="T727" s="9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45"/>
        <v>41346.042673611111</v>
      </c>
      <c r="L728" s="13">
        <f t="shared" si="46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8"/>
        <v>1.014</v>
      </c>
      <c r="R728" s="6">
        <f t="shared" si="47"/>
        <v>72.428571428571431</v>
      </c>
      <c r="S728" s="8" t="s">
        <v>8322</v>
      </c>
      <c r="T728" s="9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45"/>
        <v>41247.020243055551</v>
      </c>
      <c r="L729" s="13">
        <f t="shared" si="46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8"/>
        <v>1.5551428571428572</v>
      </c>
      <c r="R729" s="6">
        <f t="shared" si="47"/>
        <v>36.530201342281877</v>
      </c>
      <c r="S729" s="8" t="s">
        <v>8322</v>
      </c>
      <c r="T729" s="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45"/>
        <v>40731.837465277778</v>
      </c>
      <c r="L730" s="13">
        <f t="shared" si="46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8"/>
        <v>1.05566</v>
      </c>
      <c r="R730" s="6">
        <f t="shared" si="47"/>
        <v>60.903461538461535</v>
      </c>
      <c r="S730" s="8" t="s">
        <v>8322</v>
      </c>
      <c r="T730" s="9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45"/>
        <v>41111.185891203706</v>
      </c>
      <c r="L731" s="13">
        <f t="shared" si="46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8"/>
        <v>1.3065</v>
      </c>
      <c r="R731" s="6">
        <f t="shared" si="47"/>
        <v>43.55</v>
      </c>
      <c r="S731" s="8" t="s">
        <v>8322</v>
      </c>
      <c r="T731" s="9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45"/>
        <v>40854.745266203703</v>
      </c>
      <c r="L732" s="13">
        <f t="shared" si="46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8"/>
        <v>1.3219000000000001</v>
      </c>
      <c r="R732" s="6">
        <f t="shared" si="47"/>
        <v>99.766037735849054</v>
      </c>
      <c r="S732" s="8" t="s">
        <v>8322</v>
      </c>
      <c r="T732" s="9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45"/>
        <v>40879.795682870368</v>
      </c>
      <c r="L733" s="13">
        <f t="shared" si="46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8"/>
        <v>1.26</v>
      </c>
      <c r="R733" s="6">
        <f t="shared" si="47"/>
        <v>88.732394366197184</v>
      </c>
      <c r="S733" s="8" t="s">
        <v>8322</v>
      </c>
      <c r="T733" s="9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45"/>
        <v>41486.424317129626</v>
      </c>
      <c r="L734" s="13">
        <f t="shared" si="46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8"/>
        <v>1.6</v>
      </c>
      <c r="R734" s="6">
        <f t="shared" si="47"/>
        <v>4.9230769230769234</v>
      </c>
      <c r="S734" s="8" t="s">
        <v>8322</v>
      </c>
      <c r="T734" s="9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45"/>
        <v>41598.420046296298</v>
      </c>
      <c r="L735" s="13">
        <f t="shared" si="46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8"/>
        <v>1.2048000000000001</v>
      </c>
      <c r="R735" s="6">
        <f t="shared" si="47"/>
        <v>17.822485207100591</v>
      </c>
      <c r="S735" s="8" t="s">
        <v>8322</v>
      </c>
      <c r="T735" s="9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45"/>
        <v>42102.164583333331</v>
      </c>
      <c r="L736" s="13">
        <f t="shared" si="46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8"/>
        <v>1.2552941176470589</v>
      </c>
      <c r="R736" s="6">
        <f t="shared" si="47"/>
        <v>187.19298245614036</v>
      </c>
      <c r="S736" s="8" t="s">
        <v>8322</v>
      </c>
      <c r="T736" s="9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45"/>
        <v>41946.029467592591</v>
      </c>
      <c r="L737" s="13">
        <f t="shared" si="46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8"/>
        <v>1.1440638297872341</v>
      </c>
      <c r="R737" s="6">
        <f t="shared" si="47"/>
        <v>234.80786026200875</v>
      </c>
      <c r="S737" s="8" t="s">
        <v>8322</v>
      </c>
      <c r="T737" s="9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45"/>
        <v>41579.734259259261</v>
      </c>
      <c r="L738" s="13">
        <f t="shared" si="46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8"/>
        <v>3.151388888888889</v>
      </c>
      <c r="R738" s="6">
        <f t="shared" si="47"/>
        <v>105.04629629629629</v>
      </c>
      <c r="S738" s="8" t="s">
        <v>8322</v>
      </c>
      <c r="T738" s="9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45"/>
        <v>41667.275312500002</v>
      </c>
      <c r="L739" s="13">
        <f t="shared" si="46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8"/>
        <v>1.224</v>
      </c>
      <c r="R739" s="6">
        <f t="shared" si="47"/>
        <v>56.666666666666664</v>
      </c>
      <c r="S739" s="8" t="s">
        <v>8322</v>
      </c>
      <c r="T739" s="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45"/>
        <v>41943.604097222218</v>
      </c>
      <c r="L740" s="13">
        <f t="shared" si="46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8"/>
        <v>1.0673333333333332</v>
      </c>
      <c r="R740" s="6">
        <f t="shared" si="47"/>
        <v>39.048780487804876</v>
      </c>
      <c r="S740" s="8" t="s">
        <v>8322</v>
      </c>
      <c r="T740" s="9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45"/>
        <v>41829.502650462964</v>
      </c>
      <c r="L741" s="13">
        <f t="shared" si="46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8"/>
        <v>1.5833333333333333</v>
      </c>
      <c r="R741" s="6">
        <f t="shared" si="47"/>
        <v>68.345323741007192</v>
      </c>
      <c r="S741" s="8" t="s">
        <v>8322</v>
      </c>
      <c r="T741" s="9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45"/>
        <v>42162.146782407406</v>
      </c>
      <c r="L742" s="13">
        <f t="shared" si="46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8"/>
        <v>1.0740000000000001</v>
      </c>
      <c r="R742" s="6">
        <f t="shared" si="47"/>
        <v>169.57894736842104</v>
      </c>
      <c r="S742" s="8" t="s">
        <v>8322</v>
      </c>
      <c r="T742" s="9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45"/>
        <v>41401.648217592592</v>
      </c>
      <c r="L743" s="13">
        <f t="shared" si="46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8"/>
        <v>1.0226</v>
      </c>
      <c r="R743" s="6">
        <f t="shared" si="47"/>
        <v>141.42340425531913</v>
      </c>
      <c r="S743" s="8" t="s">
        <v>8322</v>
      </c>
      <c r="T743" s="9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45"/>
        <v>41689.917962962965</v>
      </c>
      <c r="L744" s="13">
        <f t="shared" si="46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8"/>
        <v>1.1071428571428572</v>
      </c>
      <c r="R744" s="6">
        <f t="shared" si="47"/>
        <v>67.391304347826093</v>
      </c>
      <c r="S744" s="8" t="s">
        <v>8322</v>
      </c>
      <c r="T744" s="9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45"/>
        <v>40990.709317129629</v>
      </c>
      <c r="L745" s="13">
        <f t="shared" si="46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8"/>
        <v>1.48</v>
      </c>
      <c r="R745" s="6">
        <f t="shared" si="47"/>
        <v>54.266666666666666</v>
      </c>
      <c r="S745" s="8" t="s">
        <v>8322</v>
      </c>
      <c r="T745" s="9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45"/>
        <v>41226.95721064815</v>
      </c>
      <c r="L746" s="13">
        <f t="shared" si="46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8"/>
        <v>1.0232000000000001</v>
      </c>
      <c r="R746" s="6">
        <f t="shared" si="47"/>
        <v>82.516129032258064</v>
      </c>
      <c r="S746" s="8" t="s">
        <v>8322</v>
      </c>
      <c r="T746" s="9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45"/>
        <v>41367.572280092594</v>
      </c>
      <c r="L747" s="13">
        <f t="shared" si="46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8"/>
        <v>1.7909909909909909</v>
      </c>
      <c r="R747" s="6">
        <f t="shared" si="47"/>
        <v>53.729729729729726</v>
      </c>
      <c r="S747" s="8" t="s">
        <v>8322</v>
      </c>
      <c r="T747" s="9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45"/>
        <v>41157.042928240742</v>
      </c>
      <c r="L748" s="13">
        <f t="shared" si="46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8"/>
        <v>1.1108135252761968</v>
      </c>
      <c r="R748" s="6">
        <f t="shared" si="47"/>
        <v>34.206185567010309</v>
      </c>
      <c r="S748" s="8" t="s">
        <v>8322</v>
      </c>
      <c r="T748" s="9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45"/>
        <v>41988.548831018517</v>
      </c>
      <c r="L749" s="13">
        <f t="shared" si="46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8"/>
        <v>1.0004285714285714</v>
      </c>
      <c r="R749" s="6">
        <f t="shared" si="47"/>
        <v>127.32727272727273</v>
      </c>
      <c r="S749" s="8" t="s">
        <v>8322</v>
      </c>
      <c r="T749" s="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45"/>
        <v>41831.846828703703</v>
      </c>
      <c r="L750" s="13">
        <f t="shared" si="46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8"/>
        <v>1.0024999999999999</v>
      </c>
      <c r="R750" s="6">
        <f t="shared" si="47"/>
        <v>45.56818181818182</v>
      </c>
      <c r="S750" s="8" t="s">
        <v>8322</v>
      </c>
      <c r="T750" s="9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45"/>
        <v>42733.94131944445</v>
      </c>
      <c r="L751" s="13">
        <f t="shared" si="46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8"/>
        <v>1.0556000000000001</v>
      </c>
      <c r="R751" s="6">
        <f t="shared" si="47"/>
        <v>95.963636363636368</v>
      </c>
      <c r="S751" s="8" t="s">
        <v>8322</v>
      </c>
      <c r="T751" s="9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45"/>
        <v>41299.878148148149</v>
      </c>
      <c r="L752" s="13">
        <f t="shared" si="46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8"/>
        <v>1.0258775877587758</v>
      </c>
      <c r="R752" s="6">
        <f t="shared" si="47"/>
        <v>77.271186440677965</v>
      </c>
      <c r="S752" s="8" t="s">
        <v>8322</v>
      </c>
      <c r="T752" s="9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45"/>
        <v>40713.630497685182</v>
      </c>
      <c r="L753" s="13">
        <f t="shared" si="46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8"/>
        <v>1.1850000000000001</v>
      </c>
      <c r="R753" s="6">
        <f t="shared" si="47"/>
        <v>57.338709677419352</v>
      </c>
      <c r="S753" s="8" t="s">
        <v>8322</v>
      </c>
      <c r="T753" s="9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45"/>
        <v>42639.421493055561</v>
      </c>
      <c r="L754" s="13">
        <f t="shared" si="46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8"/>
        <v>1.117</v>
      </c>
      <c r="R754" s="6">
        <f t="shared" si="47"/>
        <v>53.19047619047619</v>
      </c>
      <c r="S754" s="8" t="s">
        <v>8322</v>
      </c>
      <c r="T754" s="9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45"/>
        <v>42019.590173611112</v>
      </c>
      <c r="L755" s="13">
        <f t="shared" si="46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8"/>
        <v>1.28</v>
      </c>
      <c r="R755" s="6">
        <f t="shared" si="47"/>
        <v>492.30769230769232</v>
      </c>
      <c r="S755" s="8" t="s">
        <v>8322</v>
      </c>
      <c r="T755" s="9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45"/>
        <v>41249.749085648145</v>
      </c>
      <c r="L756" s="13">
        <f t="shared" si="46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8"/>
        <v>1.0375000000000001</v>
      </c>
      <c r="R756" s="6">
        <f t="shared" si="47"/>
        <v>42.346938775510203</v>
      </c>
      <c r="S756" s="8" t="s">
        <v>8322</v>
      </c>
      <c r="T756" s="9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45"/>
        <v>41383.605057870373</v>
      </c>
      <c r="L757" s="13">
        <f t="shared" si="46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8"/>
        <v>1.0190760000000001</v>
      </c>
      <c r="R757" s="6">
        <f t="shared" si="47"/>
        <v>37.466029411764708</v>
      </c>
      <c r="S757" s="8" t="s">
        <v>8322</v>
      </c>
      <c r="T757" s="9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45"/>
        <v>40590.766886574071</v>
      </c>
      <c r="L758" s="13">
        <f t="shared" si="46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8"/>
        <v>1.177142857142857</v>
      </c>
      <c r="R758" s="6">
        <f t="shared" si="47"/>
        <v>37.454545454545453</v>
      </c>
      <c r="S758" s="8" t="s">
        <v>8322</v>
      </c>
      <c r="T758" s="9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45"/>
        <v>41235.054560185185</v>
      </c>
      <c r="L759" s="13">
        <f t="shared" si="46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8"/>
        <v>2.38</v>
      </c>
      <c r="R759" s="6">
        <f t="shared" si="47"/>
        <v>33.055555555555557</v>
      </c>
      <c r="S759" s="8" t="s">
        <v>8322</v>
      </c>
      <c r="T759" s="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45"/>
        <v>40429.836435185185</v>
      </c>
      <c r="L760" s="13">
        <f t="shared" si="46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8"/>
        <v>1.02</v>
      </c>
      <c r="R760" s="6">
        <f t="shared" si="47"/>
        <v>134.21052631578948</v>
      </c>
      <c r="S760" s="8" t="s">
        <v>8322</v>
      </c>
      <c r="T760" s="9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45"/>
        <v>41789.330312500002</v>
      </c>
      <c r="L761" s="13">
        <f t="shared" si="46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8"/>
        <v>1.0192000000000001</v>
      </c>
      <c r="R761" s="6">
        <f t="shared" si="47"/>
        <v>51.474747474747474</v>
      </c>
      <c r="S761" s="8" t="s">
        <v>8322</v>
      </c>
      <c r="T761" s="9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45"/>
        <v>42670.764039351852</v>
      </c>
      <c r="L762" s="13">
        <f t="shared" si="46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8"/>
        <v>0</v>
      </c>
      <c r="R762" s="6" t="e">
        <f t="shared" si="47"/>
        <v>#DIV/0!</v>
      </c>
      <c r="S762" s="8" t="s">
        <v>8322</v>
      </c>
      <c r="T762" s="9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45"/>
        <v>41642.751458333332</v>
      </c>
      <c r="L763" s="13">
        <f t="shared" si="46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8"/>
        <v>4.7E-2</v>
      </c>
      <c r="R763" s="6">
        <f t="shared" si="47"/>
        <v>39.166666666666664</v>
      </c>
      <c r="S763" s="8" t="s">
        <v>8322</v>
      </c>
      <c r="T763" s="9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45"/>
        <v>42690.858449074076</v>
      </c>
      <c r="L764" s="13">
        <f t="shared" si="46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8"/>
        <v>0</v>
      </c>
      <c r="R764" s="6" t="e">
        <f t="shared" si="47"/>
        <v>#DIV/0!</v>
      </c>
      <c r="S764" s="8" t="s">
        <v>8322</v>
      </c>
      <c r="T764" s="9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45"/>
        <v>41471.446851851848</v>
      </c>
      <c r="L765" s="13">
        <f t="shared" si="46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8"/>
        <v>1.1655011655011655E-3</v>
      </c>
      <c r="R765" s="6">
        <f t="shared" si="47"/>
        <v>5</v>
      </c>
      <c r="S765" s="8" t="s">
        <v>8322</v>
      </c>
      <c r="T765" s="9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45"/>
        <v>42227.173159722224</v>
      </c>
      <c r="L766" s="13">
        <f t="shared" si="46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8"/>
        <v>0</v>
      </c>
      <c r="R766" s="6" t="e">
        <f t="shared" si="47"/>
        <v>#DIV/0!</v>
      </c>
      <c r="S766" s="8" t="s">
        <v>8322</v>
      </c>
      <c r="T766" s="9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45"/>
        <v>41901.542638888888</v>
      </c>
      <c r="L767" s="13">
        <f t="shared" si="46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8"/>
        <v>0.36014285714285715</v>
      </c>
      <c r="R767" s="6">
        <f t="shared" si="47"/>
        <v>57.295454545454547</v>
      </c>
      <c r="S767" s="8" t="s">
        <v>8322</v>
      </c>
      <c r="T767" s="9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45"/>
        <v>42021.783368055556</v>
      </c>
      <c r="L768" s="13">
        <f t="shared" si="46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8"/>
        <v>0</v>
      </c>
      <c r="R768" s="6" t="e">
        <f t="shared" si="47"/>
        <v>#DIV/0!</v>
      </c>
      <c r="S768" s="8" t="s">
        <v>8322</v>
      </c>
      <c r="T768" s="9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45"/>
        <v>42115.143634259264</v>
      </c>
      <c r="L769" s="13">
        <f t="shared" si="46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8"/>
        <v>3.5400000000000001E-2</v>
      </c>
      <c r="R769" s="6">
        <f t="shared" si="47"/>
        <v>59</v>
      </c>
      <c r="S769" s="8" t="s">
        <v>8322</v>
      </c>
      <c r="T769" s="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45"/>
        <v>41594.207060185188</v>
      </c>
      <c r="L770" s="13">
        <f t="shared" si="46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8"/>
        <v>0</v>
      </c>
      <c r="R770" s="6" t="e">
        <f t="shared" si="47"/>
        <v>#DIV/0!</v>
      </c>
      <c r="S770" s="8" t="s">
        <v>8322</v>
      </c>
      <c r="T770" s="9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49">(((J771/60)/60)/24)+DATE(1970,1,1)</f>
        <v>41604.996458333335</v>
      </c>
      <c r="L771" s="13">
        <f t="shared" ref="L771:L834" si="50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6">
        <f t="shared" ref="R771:R834" si="51">E771/N771</f>
        <v>31.846153846153847</v>
      </c>
      <c r="S771" s="8" t="s">
        <v>8322</v>
      </c>
      <c r="T771" s="9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49"/>
        <v>41289.999641203707</v>
      </c>
      <c r="L772" s="13">
        <f t="shared" si="50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6" t="e">
        <f t="shared" si="51"/>
        <v>#DIV/0!</v>
      </c>
      <c r="S772" s="8" t="s">
        <v>8322</v>
      </c>
      <c r="T772" s="9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49"/>
        <v>42349.824097222227</v>
      </c>
      <c r="L773" s="13">
        <f t="shared" si="50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6">
        <f t="shared" si="51"/>
        <v>10</v>
      </c>
      <c r="S773" s="8" t="s">
        <v>8322</v>
      </c>
      <c r="T773" s="9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49"/>
        <v>40068.056932870371</v>
      </c>
      <c r="L774" s="13">
        <f t="shared" si="50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6">
        <f t="shared" si="51"/>
        <v>50</v>
      </c>
      <c r="S774" s="8" t="s">
        <v>8322</v>
      </c>
      <c r="T774" s="9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49"/>
        <v>42100.735937499994</v>
      </c>
      <c r="L775" s="13">
        <f t="shared" si="50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6">
        <f t="shared" si="51"/>
        <v>16</v>
      </c>
      <c r="S775" s="8" t="s">
        <v>8322</v>
      </c>
      <c r="T775" s="9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49"/>
        <v>41663.780300925922</v>
      </c>
      <c r="L776" s="13">
        <f t="shared" si="50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6">
        <f t="shared" si="51"/>
        <v>39</v>
      </c>
      <c r="S776" s="8" t="s">
        <v>8322</v>
      </c>
      <c r="T776" s="9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49"/>
        <v>40863.060127314813</v>
      </c>
      <c r="L777" s="13">
        <f t="shared" si="50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6">
        <f t="shared" si="51"/>
        <v>34</v>
      </c>
      <c r="S777" s="8" t="s">
        <v>8322</v>
      </c>
      <c r="T777" s="9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49"/>
        <v>42250.685706018514</v>
      </c>
      <c r="L778" s="13">
        <f t="shared" si="50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ref="Q778:Q841" si="52">E778/D778</f>
        <v>0.51400000000000001</v>
      </c>
      <c r="R778" s="6">
        <f t="shared" si="51"/>
        <v>63.122807017543863</v>
      </c>
      <c r="S778" s="8" t="s">
        <v>8322</v>
      </c>
      <c r="T778" s="9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49"/>
        <v>41456.981215277774</v>
      </c>
      <c r="L779" s="13">
        <f t="shared" si="50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2"/>
        <v>7.0000000000000001E-3</v>
      </c>
      <c r="R779" s="6">
        <f t="shared" si="51"/>
        <v>7</v>
      </c>
      <c r="S779" s="8" t="s">
        <v>8322</v>
      </c>
      <c r="T779" s="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49"/>
        <v>41729.702314814815</v>
      </c>
      <c r="L780" s="13">
        <f t="shared" si="50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2"/>
        <v>4.0000000000000001E-3</v>
      </c>
      <c r="R780" s="6">
        <f t="shared" si="51"/>
        <v>2</v>
      </c>
      <c r="S780" s="8" t="s">
        <v>8322</v>
      </c>
      <c r="T780" s="9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49"/>
        <v>40436.68408564815</v>
      </c>
      <c r="L781" s="13">
        <f t="shared" si="50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2"/>
        <v>2.6666666666666668E-2</v>
      </c>
      <c r="R781" s="6">
        <f t="shared" si="51"/>
        <v>66.666666666666671</v>
      </c>
      <c r="S781" s="8" t="s">
        <v>8322</v>
      </c>
      <c r="T781" s="9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49"/>
        <v>40636.673900462964</v>
      </c>
      <c r="L782" s="13">
        <f t="shared" si="50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2"/>
        <v>1.04</v>
      </c>
      <c r="R782" s="6">
        <f t="shared" si="51"/>
        <v>38.518518518518519</v>
      </c>
      <c r="S782" s="8" t="s">
        <v>8325</v>
      </c>
      <c r="T782" s="9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49"/>
        <v>41403.000856481485</v>
      </c>
      <c r="L783" s="13">
        <f t="shared" si="50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2"/>
        <v>1.3315375</v>
      </c>
      <c r="R783" s="6">
        <f t="shared" si="51"/>
        <v>42.609200000000001</v>
      </c>
      <c r="S783" s="8" t="s">
        <v>8325</v>
      </c>
      <c r="T783" s="9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49"/>
        <v>41116.758125</v>
      </c>
      <c r="L784" s="13">
        <f t="shared" si="50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2"/>
        <v>1</v>
      </c>
      <c r="R784" s="6">
        <f t="shared" si="51"/>
        <v>50</v>
      </c>
      <c r="S784" s="8" t="s">
        <v>8325</v>
      </c>
      <c r="T784" s="9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49"/>
        <v>40987.773715277777</v>
      </c>
      <c r="L785" s="13">
        <f t="shared" si="50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2"/>
        <v>1.4813333333333334</v>
      </c>
      <c r="R785" s="6">
        <f t="shared" si="51"/>
        <v>63.485714285714288</v>
      </c>
      <c r="S785" s="8" t="s">
        <v>8325</v>
      </c>
      <c r="T785" s="9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49"/>
        <v>41675.149525462963</v>
      </c>
      <c r="L786" s="13">
        <f t="shared" si="50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2"/>
        <v>1.0249999999999999</v>
      </c>
      <c r="R786" s="6">
        <f t="shared" si="51"/>
        <v>102.5</v>
      </c>
      <c r="S786" s="8" t="s">
        <v>8325</v>
      </c>
      <c r="T786" s="9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49"/>
        <v>41303.593923611108</v>
      </c>
      <c r="L787" s="13">
        <f t="shared" si="50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2"/>
        <v>1.8062799999999999</v>
      </c>
      <c r="R787" s="6">
        <f t="shared" si="51"/>
        <v>31.142758620689655</v>
      </c>
      <c r="S787" s="8" t="s">
        <v>8325</v>
      </c>
      <c r="T787" s="9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49"/>
        <v>40983.055949074071</v>
      </c>
      <c r="L788" s="13">
        <f t="shared" si="50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2"/>
        <v>1.4279999999999999</v>
      </c>
      <c r="R788" s="6">
        <f t="shared" si="51"/>
        <v>162.27272727272728</v>
      </c>
      <c r="S788" s="8" t="s">
        <v>8325</v>
      </c>
      <c r="T788" s="9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49"/>
        <v>41549.627615740741</v>
      </c>
      <c r="L789" s="13">
        <f t="shared" si="50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2"/>
        <v>1.1416666666666666</v>
      </c>
      <c r="R789" s="6">
        <f t="shared" si="51"/>
        <v>80.588235294117652</v>
      </c>
      <c r="S789" s="8" t="s">
        <v>8325</v>
      </c>
      <c r="T789" s="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49"/>
        <v>41059.006805555553</v>
      </c>
      <c r="L790" s="13">
        <f t="shared" si="50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2"/>
        <v>2.03505</v>
      </c>
      <c r="R790" s="6">
        <f t="shared" si="51"/>
        <v>59.85441176470588</v>
      </c>
      <c r="S790" s="8" t="s">
        <v>8325</v>
      </c>
      <c r="T790" s="9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49"/>
        <v>41277.186111111114</v>
      </c>
      <c r="L791" s="13">
        <f t="shared" si="50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2"/>
        <v>1.0941176470588236</v>
      </c>
      <c r="R791" s="6">
        <f t="shared" si="51"/>
        <v>132.85714285714286</v>
      </c>
      <c r="S791" s="8" t="s">
        <v>8325</v>
      </c>
      <c r="T791" s="9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49"/>
        <v>41276.047905092593</v>
      </c>
      <c r="L792" s="13">
        <f t="shared" si="50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2"/>
        <v>1.443746</v>
      </c>
      <c r="R792" s="6">
        <f t="shared" si="51"/>
        <v>92.547820512820508</v>
      </c>
      <c r="S792" s="8" t="s">
        <v>8325</v>
      </c>
      <c r="T792" s="9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49"/>
        <v>41557.780624999999</v>
      </c>
      <c r="L793" s="13">
        <f t="shared" si="50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2"/>
        <v>1.0386666666666666</v>
      </c>
      <c r="R793" s="6">
        <f t="shared" si="51"/>
        <v>60.859375</v>
      </c>
      <c r="S793" s="8" t="s">
        <v>8325</v>
      </c>
      <c r="T793" s="9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49"/>
        <v>41555.873645833337</v>
      </c>
      <c r="L794" s="13">
        <f t="shared" si="50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2"/>
        <v>1.0044440000000001</v>
      </c>
      <c r="R794" s="6">
        <f t="shared" si="51"/>
        <v>41.851833333333339</v>
      </c>
      <c r="S794" s="8" t="s">
        <v>8325</v>
      </c>
      <c r="T794" s="9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49"/>
        <v>41442.741249999999</v>
      </c>
      <c r="L795" s="13">
        <f t="shared" si="50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2"/>
        <v>1.0277927272727272</v>
      </c>
      <c r="R795" s="6">
        <f t="shared" si="51"/>
        <v>88.325937499999995</v>
      </c>
      <c r="S795" s="8" t="s">
        <v>8325</v>
      </c>
      <c r="T795" s="9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49"/>
        <v>40736.115011574075</v>
      </c>
      <c r="L796" s="13">
        <f t="shared" si="50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2"/>
        <v>1.0531250000000001</v>
      </c>
      <c r="R796" s="6">
        <f t="shared" si="51"/>
        <v>158.96226415094338</v>
      </c>
      <c r="S796" s="8" t="s">
        <v>8325</v>
      </c>
      <c r="T796" s="9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49"/>
        <v>40963.613032407404</v>
      </c>
      <c r="L797" s="13">
        <f t="shared" si="50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2"/>
        <v>1.1178571428571429</v>
      </c>
      <c r="R797" s="6">
        <f t="shared" si="51"/>
        <v>85.054347826086953</v>
      </c>
      <c r="S797" s="8" t="s">
        <v>8325</v>
      </c>
      <c r="T797" s="9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49"/>
        <v>41502.882928240739</v>
      </c>
      <c r="L798" s="13">
        <f t="shared" si="50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2"/>
        <v>1.0135000000000001</v>
      </c>
      <c r="R798" s="6">
        <f t="shared" si="51"/>
        <v>112.61111111111111</v>
      </c>
      <c r="S798" s="8" t="s">
        <v>8325</v>
      </c>
      <c r="T798" s="9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49"/>
        <v>40996.994074074071</v>
      </c>
      <c r="L799" s="13">
        <f t="shared" si="50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2"/>
        <v>1.0753333333333333</v>
      </c>
      <c r="R799" s="6">
        <f t="shared" si="51"/>
        <v>45.436619718309856</v>
      </c>
      <c r="S799" s="8" t="s">
        <v>8325</v>
      </c>
      <c r="T799" s="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49"/>
        <v>41882.590127314819</v>
      </c>
      <c r="L800" s="13">
        <f t="shared" si="50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2"/>
        <v>1.1488571428571428</v>
      </c>
      <c r="R800" s="6">
        <f t="shared" si="51"/>
        <v>46.218390804597703</v>
      </c>
      <c r="S800" s="8" t="s">
        <v>8325</v>
      </c>
      <c r="T800" s="9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49"/>
        <v>40996.667199074072</v>
      </c>
      <c r="L801" s="13">
        <f t="shared" si="50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2"/>
        <v>1.0002</v>
      </c>
      <c r="R801" s="6">
        <f t="shared" si="51"/>
        <v>178.60714285714286</v>
      </c>
      <c r="S801" s="8" t="s">
        <v>8325</v>
      </c>
      <c r="T801" s="9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49"/>
        <v>41863.433495370373</v>
      </c>
      <c r="L802" s="13">
        <f t="shared" si="50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2"/>
        <v>1.5213333333333334</v>
      </c>
      <c r="R802" s="6">
        <f t="shared" si="51"/>
        <v>40.75</v>
      </c>
      <c r="S802" s="8" t="s">
        <v>8325</v>
      </c>
      <c r="T802" s="9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49"/>
        <v>40695.795370370368</v>
      </c>
      <c r="L803" s="13">
        <f t="shared" si="50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2"/>
        <v>1.1152149999999998</v>
      </c>
      <c r="R803" s="6">
        <f t="shared" si="51"/>
        <v>43.733921568627444</v>
      </c>
      <c r="S803" s="8" t="s">
        <v>8325</v>
      </c>
      <c r="T803" s="9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49"/>
        <v>41123.022268518522</v>
      </c>
      <c r="L804" s="13">
        <f t="shared" si="50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2"/>
        <v>1.0133333333333334</v>
      </c>
      <c r="R804" s="6">
        <f t="shared" si="51"/>
        <v>81.066666666666663</v>
      </c>
      <c r="S804" s="8" t="s">
        <v>8325</v>
      </c>
      <c r="T804" s="9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49"/>
        <v>40665.949976851851</v>
      </c>
      <c r="L805" s="13">
        <f t="shared" si="50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2"/>
        <v>1.232608695652174</v>
      </c>
      <c r="R805" s="6">
        <f t="shared" si="51"/>
        <v>74.60526315789474</v>
      </c>
      <c r="S805" s="8" t="s">
        <v>8325</v>
      </c>
      <c r="T805" s="9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49"/>
        <v>40730.105625000004</v>
      </c>
      <c r="L806" s="13">
        <f t="shared" si="50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2"/>
        <v>1</v>
      </c>
      <c r="R806" s="6">
        <f t="shared" si="51"/>
        <v>305.55555555555554</v>
      </c>
      <c r="S806" s="8" t="s">
        <v>8325</v>
      </c>
      <c r="T806" s="9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49"/>
        <v>40690.823055555556</v>
      </c>
      <c r="L807" s="13">
        <f t="shared" si="50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2"/>
        <v>1.05</v>
      </c>
      <c r="R807" s="6">
        <f t="shared" si="51"/>
        <v>58.333333333333336</v>
      </c>
      <c r="S807" s="8" t="s">
        <v>8325</v>
      </c>
      <c r="T807" s="9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49"/>
        <v>40763.691423611112</v>
      </c>
      <c r="L808" s="13">
        <f t="shared" si="50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2"/>
        <v>1.0443750000000001</v>
      </c>
      <c r="R808" s="6">
        <f t="shared" si="51"/>
        <v>117.67605633802818</v>
      </c>
      <c r="S808" s="8" t="s">
        <v>8325</v>
      </c>
      <c r="T808" s="9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49"/>
        <v>42759.628599537042</v>
      </c>
      <c r="L809" s="13">
        <f t="shared" si="50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2"/>
        <v>1.05125</v>
      </c>
      <c r="R809" s="6">
        <f t="shared" si="51"/>
        <v>73.771929824561397</v>
      </c>
      <c r="S809" s="8" t="s">
        <v>8325</v>
      </c>
      <c r="T809" s="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49"/>
        <v>41962.100532407407</v>
      </c>
      <c r="L810" s="13">
        <f t="shared" si="50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2"/>
        <v>1</v>
      </c>
      <c r="R810" s="6">
        <f t="shared" si="51"/>
        <v>104.65116279069767</v>
      </c>
      <c r="S810" s="8" t="s">
        <v>8325</v>
      </c>
      <c r="T810" s="9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49"/>
        <v>41628.833680555559</v>
      </c>
      <c r="L811" s="13">
        <f t="shared" si="50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2"/>
        <v>1.03775</v>
      </c>
      <c r="R811" s="6">
        <f t="shared" si="51"/>
        <v>79.82692307692308</v>
      </c>
      <c r="S811" s="8" t="s">
        <v>8325</v>
      </c>
      <c r="T811" s="9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49"/>
        <v>41123.056273148148</v>
      </c>
      <c r="L812" s="13">
        <f t="shared" si="50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2"/>
        <v>1.05</v>
      </c>
      <c r="R812" s="6">
        <f t="shared" si="51"/>
        <v>58.333333333333336</v>
      </c>
      <c r="S812" s="8" t="s">
        <v>8325</v>
      </c>
      <c r="T812" s="9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49"/>
        <v>41443.643541666665</v>
      </c>
      <c r="L813" s="13">
        <f t="shared" si="50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2"/>
        <v>1.04</v>
      </c>
      <c r="R813" s="6">
        <f t="shared" si="51"/>
        <v>86.666666666666671</v>
      </c>
      <c r="S813" s="8" t="s">
        <v>8325</v>
      </c>
      <c r="T813" s="9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49"/>
        <v>41282.017962962964</v>
      </c>
      <c r="L814" s="13">
        <f t="shared" si="50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2"/>
        <v>1.5183333333333333</v>
      </c>
      <c r="R814" s="6">
        <f t="shared" si="51"/>
        <v>27.606060606060606</v>
      </c>
      <c r="S814" s="8" t="s">
        <v>8325</v>
      </c>
      <c r="T814" s="9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49"/>
        <v>41080.960243055553</v>
      </c>
      <c r="L815" s="13">
        <f t="shared" si="50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2"/>
        <v>1.59996</v>
      </c>
      <c r="R815" s="6">
        <f t="shared" si="51"/>
        <v>24.999375000000001</v>
      </c>
      <c r="S815" s="8" t="s">
        <v>8325</v>
      </c>
      <c r="T815" s="9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49"/>
        <v>40679.743067129632</v>
      </c>
      <c r="L816" s="13">
        <f t="shared" si="50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2"/>
        <v>1.2729999999999999</v>
      </c>
      <c r="R816" s="6">
        <f t="shared" si="51"/>
        <v>45.464285714285715</v>
      </c>
      <c r="S816" s="8" t="s">
        <v>8325</v>
      </c>
      <c r="T816" s="9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49"/>
        <v>41914.917858796296</v>
      </c>
      <c r="L817" s="13">
        <f t="shared" si="50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2"/>
        <v>1.07</v>
      </c>
      <c r="R817" s="6">
        <f t="shared" si="51"/>
        <v>99.534883720930239</v>
      </c>
      <c r="S817" s="8" t="s">
        <v>8325</v>
      </c>
      <c r="T817" s="9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49"/>
        <v>41341.870868055557</v>
      </c>
      <c r="L818" s="13">
        <f t="shared" si="50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2"/>
        <v>1.1512214285714286</v>
      </c>
      <c r="R818" s="6">
        <f t="shared" si="51"/>
        <v>39.31</v>
      </c>
      <c r="S818" s="8" t="s">
        <v>8325</v>
      </c>
      <c r="T818" s="9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49"/>
        <v>40925.599664351852</v>
      </c>
      <c r="L819" s="13">
        <f t="shared" si="50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2"/>
        <v>1.3711066666666665</v>
      </c>
      <c r="R819" s="6">
        <f t="shared" si="51"/>
        <v>89.419999999999987</v>
      </c>
      <c r="S819" s="8" t="s">
        <v>8325</v>
      </c>
      <c r="T819" s="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49"/>
        <v>41120.882881944446</v>
      </c>
      <c r="L820" s="13">
        <f t="shared" si="50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2"/>
        <v>1.5571428571428572</v>
      </c>
      <c r="R820" s="6">
        <f t="shared" si="51"/>
        <v>28.684210526315791</v>
      </c>
      <c r="S820" s="8" t="s">
        <v>8325</v>
      </c>
      <c r="T820" s="9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49"/>
        <v>41619.998310185183</v>
      </c>
      <c r="L821" s="13">
        <f t="shared" si="50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2"/>
        <v>1.0874999999999999</v>
      </c>
      <c r="R821" s="6">
        <f t="shared" si="51"/>
        <v>31.071428571428573</v>
      </c>
      <c r="S821" s="8" t="s">
        <v>8325</v>
      </c>
      <c r="T821" s="9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49"/>
        <v>41768.841921296298</v>
      </c>
      <c r="L822" s="13">
        <f t="shared" si="50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2"/>
        <v>1.3405</v>
      </c>
      <c r="R822" s="6">
        <f t="shared" si="51"/>
        <v>70.55263157894737</v>
      </c>
      <c r="S822" s="8" t="s">
        <v>8325</v>
      </c>
      <c r="T822" s="9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49"/>
        <v>42093.922048611115</v>
      </c>
      <c r="L823" s="13">
        <f t="shared" si="50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2"/>
        <v>1</v>
      </c>
      <c r="R823" s="6">
        <f t="shared" si="51"/>
        <v>224.12820512820514</v>
      </c>
      <c r="S823" s="8" t="s">
        <v>8325</v>
      </c>
      <c r="T823" s="9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49"/>
        <v>41157.947337962964</v>
      </c>
      <c r="L824" s="13">
        <f t="shared" si="50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2"/>
        <v>1.1916666666666667</v>
      </c>
      <c r="R824" s="6">
        <f t="shared" si="51"/>
        <v>51.811594202898547</v>
      </c>
      <c r="S824" s="8" t="s">
        <v>8325</v>
      </c>
      <c r="T824" s="9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49"/>
        <v>42055.972824074073</v>
      </c>
      <c r="L825" s="13">
        <f t="shared" si="50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2"/>
        <v>1.7949999999999999</v>
      </c>
      <c r="R825" s="6">
        <f t="shared" si="51"/>
        <v>43.515151515151516</v>
      </c>
      <c r="S825" s="8" t="s">
        <v>8325</v>
      </c>
      <c r="T825" s="9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49"/>
        <v>40250.242106481484</v>
      </c>
      <c r="L826" s="13">
        <f t="shared" si="50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2"/>
        <v>1.3438124999999999</v>
      </c>
      <c r="R826" s="6">
        <f t="shared" si="51"/>
        <v>39.816666666666663</v>
      </c>
      <c r="S826" s="8" t="s">
        <v>8325</v>
      </c>
      <c r="T826" s="9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49"/>
        <v>41186.306527777779</v>
      </c>
      <c r="L827" s="13">
        <f t="shared" si="50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2"/>
        <v>1.0043200000000001</v>
      </c>
      <c r="R827" s="6">
        <f t="shared" si="51"/>
        <v>126.8080808080808</v>
      </c>
      <c r="S827" s="8" t="s">
        <v>8325</v>
      </c>
      <c r="T827" s="9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49"/>
        <v>40973.038541666669</v>
      </c>
      <c r="L828" s="13">
        <f t="shared" si="50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2"/>
        <v>1.0145454545454546</v>
      </c>
      <c r="R828" s="6">
        <f t="shared" si="51"/>
        <v>113.87755102040816</v>
      </c>
      <c r="S828" s="8" t="s">
        <v>8325</v>
      </c>
      <c r="T828" s="9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49"/>
        <v>40927.473460648151</v>
      </c>
      <c r="L829" s="13">
        <f t="shared" si="50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2"/>
        <v>1.0333333333333334</v>
      </c>
      <c r="R829" s="6">
        <f t="shared" si="51"/>
        <v>28.181818181818183</v>
      </c>
      <c r="S829" s="8" t="s">
        <v>8325</v>
      </c>
      <c r="T829" s="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49"/>
        <v>41073.050717592596</v>
      </c>
      <c r="L830" s="13">
        <f t="shared" si="50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2"/>
        <v>1.07</v>
      </c>
      <c r="R830" s="6">
        <f t="shared" si="51"/>
        <v>36.60526315789474</v>
      </c>
      <c r="S830" s="8" t="s">
        <v>8325</v>
      </c>
      <c r="T830" s="9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49"/>
        <v>42504.801388888889</v>
      </c>
      <c r="L831" s="13">
        <f t="shared" si="50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2"/>
        <v>1.04</v>
      </c>
      <c r="R831" s="6">
        <f t="shared" si="51"/>
        <v>32.5</v>
      </c>
      <c r="S831" s="8" t="s">
        <v>8325</v>
      </c>
      <c r="T831" s="9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49"/>
        <v>41325.525752314818</v>
      </c>
      <c r="L832" s="13">
        <f t="shared" si="50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2"/>
        <v>1.0783333333333334</v>
      </c>
      <c r="R832" s="6">
        <f t="shared" si="51"/>
        <v>60.65625</v>
      </c>
      <c r="S832" s="8" t="s">
        <v>8325</v>
      </c>
      <c r="T832" s="9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49"/>
        <v>40996.646921296298</v>
      </c>
      <c r="L833" s="13">
        <f t="shared" si="50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2"/>
        <v>2.3333333333333335</v>
      </c>
      <c r="R833" s="6">
        <f t="shared" si="51"/>
        <v>175</v>
      </c>
      <c r="S833" s="8" t="s">
        <v>8325</v>
      </c>
      <c r="T833" s="9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49"/>
        <v>40869.675173611111</v>
      </c>
      <c r="L834" s="13">
        <f t="shared" si="50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2"/>
        <v>1.0060706666666666</v>
      </c>
      <c r="R834" s="6">
        <f t="shared" si="51"/>
        <v>97.993896103896105</v>
      </c>
      <c r="S834" s="8" t="s">
        <v>8325</v>
      </c>
      <c r="T834" s="9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53">(((J835/60)/60)/24)+DATE(1970,1,1)</f>
        <v>41718.878182870372</v>
      </c>
      <c r="L835" s="13">
        <f t="shared" ref="L835:L898" si="54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6">
        <f t="shared" ref="R835:R898" si="55">E835/N835</f>
        <v>148.78048780487805</v>
      </c>
      <c r="S835" s="8" t="s">
        <v>8325</v>
      </c>
      <c r="T835" s="9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53"/>
        <v>41422.822824074072</v>
      </c>
      <c r="L836" s="13">
        <f t="shared" si="5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6">
        <f t="shared" si="55"/>
        <v>96.08</v>
      </c>
      <c r="S836" s="8" t="s">
        <v>8325</v>
      </c>
      <c r="T836" s="9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53"/>
        <v>41005.45784722222</v>
      </c>
      <c r="L837" s="13">
        <f t="shared" si="54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6">
        <f t="shared" si="55"/>
        <v>58.625</v>
      </c>
      <c r="S837" s="8" t="s">
        <v>8325</v>
      </c>
      <c r="T837" s="9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53"/>
        <v>41524.056921296295</v>
      </c>
      <c r="L838" s="13">
        <f t="shared" si="5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6">
        <f t="shared" si="55"/>
        <v>109.70695652173914</v>
      </c>
      <c r="S838" s="8" t="s">
        <v>8325</v>
      </c>
      <c r="T838" s="9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53"/>
        <v>41730.998402777775</v>
      </c>
      <c r="L839" s="13">
        <f t="shared" si="5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6">
        <f t="shared" si="55"/>
        <v>49.112903225806448</v>
      </c>
      <c r="S839" s="8" t="s">
        <v>8325</v>
      </c>
      <c r="T839" s="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53"/>
        <v>40895.897974537038</v>
      </c>
      <c r="L840" s="13">
        <f t="shared" si="5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6">
        <f t="shared" si="55"/>
        <v>47.672131147540981</v>
      </c>
      <c r="S840" s="8" t="s">
        <v>8325</v>
      </c>
      <c r="T840" s="9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53"/>
        <v>41144.763379629629</v>
      </c>
      <c r="L841" s="13">
        <f t="shared" si="5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6">
        <f t="shared" si="55"/>
        <v>60.737812499999997</v>
      </c>
      <c r="S841" s="8" t="s">
        <v>8325</v>
      </c>
      <c r="T841" s="9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53"/>
        <v>42607.226701388892</v>
      </c>
      <c r="L842" s="13">
        <f t="shared" si="5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ref="Q842:Q905" si="56">E842/D842</f>
        <v>1.2041660000000001</v>
      </c>
      <c r="R842" s="6">
        <f t="shared" si="55"/>
        <v>63.37715789473684</v>
      </c>
      <c r="S842" s="8" t="s">
        <v>8325</v>
      </c>
      <c r="T842" s="9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53"/>
        <v>41923.838692129626</v>
      </c>
      <c r="L843" s="13">
        <f t="shared" si="54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6"/>
        <v>1.0132000000000001</v>
      </c>
      <c r="R843" s="6">
        <f t="shared" si="55"/>
        <v>53.893617021276597</v>
      </c>
      <c r="S843" s="8" t="s">
        <v>8325</v>
      </c>
      <c r="T843" s="9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53"/>
        <v>41526.592395833337</v>
      </c>
      <c r="L844" s="13">
        <f t="shared" si="5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6"/>
        <v>1.0431999999999999</v>
      </c>
      <c r="R844" s="6">
        <f t="shared" si="55"/>
        <v>66.871794871794876</v>
      </c>
      <c r="S844" s="8" t="s">
        <v>8325</v>
      </c>
      <c r="T844" s="9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53"/>
        <v>42695.257870370369</v>
      </c>
      <c r="L845" s="13">
        <f t="shared" si="5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6"/>
        <v>2.6713333333333331</v>
      </c>
      <c r="R845" s="6">
        <f t="shared" si="55"/>
        <v>63.102362204724407</v>
      </c>
      <c r="S845" s="8" t="s">
        <v>8325</v>
      </c>
      <c r="T845" s="9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53"/>
        <v>41905.684629629628</v>
      </c>
      <c r="L846" s="13">
        <f t="shared" si="5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6"/>
        <v>1.9413333333333334</v>
      </c>
      <c r="R846" s="6">
        <f t="shared" si="55"/>
        <v>36.628930817610062</v>
      </c>
      <c r="S846" s="8" t="s">
        <v>8325</v>
      </c>
      <c r="T846" s="9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53"/>
        <v>42578.205972222218</v>
      </c>
      <c r="L847" s="13">
        <f t="shared" si="5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6"/>
        <v>1.203802</v>
      </c>
      <c r="R847" s="6">
        <f t="shared" si="55"/>
        <v>34.005706214689269</v>
      </c>
      <c r="S847" s="8" t="s">
        <v>8325</v>
      </c>
      <c r="T847" s="9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53"/>
        <v>41694.391840277778</v>
      </c>
      <c r="L848" s="13">
        <f t="shared" si="5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6"/>
        <v>1.2200090909090908</v>
      </c>
      <c r="R848" s="6">
        <f t="shared" si="55"/>
        <v>28.553404255319148</v>
      </c>
      <c r="S848" s="8" t="s">
        <v>8325</v>
      </c>
      <c r="T848" s="9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53"/>
        <v>42165.79833333334</v>
      </c>
      <c r="L849" s="13">
        <f t="shared" si="54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6"/>
        <v>1</v>
      </c>
      <c r="R849" s="6">
        <f t="shared" si="55"/>
        <v>10</v>
      </c>
      <c r="S849" s="8" t="s">
        <v>8325</v>
      </c>
      <c r="T849" s="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53"/>
        <v>42078.792048611111</v>
      </c>
      <c r="L850" s="13">
        <f t="shared" si="5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6"/>
        <v>1</v>
      </c>
      <c r="R850" s="6">
        <f t="shared" si="55"/>
        <v>18.75</v>
      </c>
      <c r="S850" s="8" t="s">
        <v>8325</v>
      </c>
      <c r="T850" s="9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53"/>
        <v>42051.148888888885</v>
      </c>
      <c r="L851" s="13">
        <f t="shared" si="5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6"/>
        <v>1.1990000000000001</v>
      </c>
      <c r="R851" s="6">
        <f t="shared" si="55"/>
        <v>41.704347826086959</v>
      </c>
      <c r="S851" s="8" t="s">
        <v>8325</v>
      </c>
      <c r="T851" s="9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53"/>
        <v>42452.827743055561</v>
      </c>
      <c r="L852" s="13">
        <f t="shared" si="5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6"/>
        <v>1.55175</v>
      </c>
      <c r="R852" s="6">
        <f t="shared" si="55"/>
        <v>46.669172932330824</v>
      </c>
      <c r="S852" s="8" t="s">
        <v>8325</v>
      </c>
      <c r="T852" s="9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53"/>
        <v>42522.880243055552</v>
      </c>
      <c r="L853" s="13">
        <f t="shared" si="5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6"/>
        <v>1.3045</v>
      </c>
      <c r="R853" s="6">
        <f t="shared" si="55"/>
        <v>37.271428571428572</v>
      </c>
      <c r="S853" s="8" t="s">
        <v>8325</v>
      </c>
      <c r="T853" s="9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53"/>
        <v>42656.805497685185</v>
      </c>
      <c r="L854" s="13">
        <f t="shared" si="54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6"/>
        <v>1.0497142857142858</v>
      </c>
      <c r="R854" s="6">
        <f t="shared" si="55"/>
        <v>59.258064516129032</v>
      </c>
      <c r="S854" s="8" t="s">
        <v>8325</v>
      </c>
      <c r="T854" s="9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53"/>
        <v>42021.832280092596</v>
      </c>
      <c r="L855" s="13">
        <f t="shared" si="5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6"/>
        <v>1</v>
      </c>
      <c r="R855" s="6">
        <f t="shared" si="55"/>
        <v>30</v>
      </c>
      <c r="S855" s="8" t="s">
        <v>8325</v>
      </c>
      <c r="T855" s="9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53"/>
        <v>42702.212337962963</v>
      </c>
      <c r="L856" s="13">
        <f t="shared" si="5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6"/>
        <v>1.1822050359712231</v>
      </c>
      <c r="R856" s="6">
        <f t="shared" si="55"/>
        <v>65.8623246492986</v>
      </c>
      <c r="S856" s="8" t="s">
        <v>8325</v>
      </c>
      <c r="T856" s="9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53"/>
        <v>42545.125196759262</v>
      </c>
      <c r="L857" s="13">
        <f t="shared" si="54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6"/>
        <v>1.0344827586206897</v>
      </c>
      <c r="R857" s="6">
        <f t="shared" si="55"/>
        <v>31.914893617021278</v>
      </c>
      <c r="S857" s="8" t="s">
        <v>8325</v>
      </c>
      <c r="T857" s="9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53"/>
        <v>42609.311990740738</v>
      </c>
      <c r="L858" s="13">
        <f t="shared" si="5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6"/>
        <v>2.1800000000000002</v>
      </c>
      <c r="R858" s="6">
        <f t="shared" si="55"/>
        <v>19.464285714285715</v>
      </c>
      <c r="S858" s="8" t="s">
        <v>8325</v>
      </c>
      <c r="T858" s="9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53"/>
        <v>42291.581377314811</v>
      </c>
      <c r="L859" s="13">
        <f t="shared" si="5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6"/>
        <v>1</v>
      </c>
      <c r="R859" s="6">
        <f t="shared" si="55"/>
        <v>50</v>
      </c>
      <c r="S859" s="8" t="s">
        <v>8325</v>
      </c>
      <c r="T859" s="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53"/>
        <v>42079.745578703703</v>
      </c>
      <c r="L860" s="13">
        <f t="shared" si="5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6"/>
        <v>1.4400583333333332</v>
      </c>
      <c r="R860" s="6">
        <f t="shared" si="55"/>
        <v>22.737763157894737</v>
      </c>
      <c r="S860" s="8" t="s">
        <v>8325</v>
      </c>
      <c r="T860" s="9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53"/>
        <v>42128.820231481484</v>
      </c>
      <c r="L861" s="13">
        <f t="shared" si="54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6"/>
        <v>1.0467500000000001</v>
      </c>
      <c r="R861" s="6">
        <f t="shared" si="55"/>
        <v>42.724489795918366</v>
      </c>
      <c r="S861" s="8" t="s">
        <v>8325</v>
      </c>
      <c r="T861" s="9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53"/>
        <v>41570.482789351852</v>
      </c>
      <c r="L862" s="13">
        <f t="shared" si="5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6"/>
        <v>0.18142857142857144</v>
      </c>
      <c r="R862" s="6">
        <f t="shared" si="55"/>
        <v>52.916666666666664</v>
      </c>
      <c r="S862" s="8" t="s">
        <v>8325</v>
      </c>
      <c r="T862" s="9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53"/>
        <v>42599.965324074074</v>
      </c>
      <c r="L863" s="13">
        <f t="shared" si="5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6"/>
        <v>2.2444444444444444E-2</v>
      </c>
      <c r="R863" s="6">
        <f t="shared" si="55"/>
        <v>50.5</v>
      </c>
      <c r="S863" s="8" t="s">
        <v>8325</v>
      </c>
      <c r="T863" s="9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53"/>
        <v>41559.5549537037</v>
      </c>
      <c r="L864" s="13">
        <f t="shared" si="5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6"/>
        <v>3.3999999999999998E-3</v>
      </c>
      <c r="R864" s="6">
        <f t="shared" si="55"/>
        <v>42.5</v>
      </c>
      <c r="S864" s="8" t="s">
        <v>8325</v>
      </c>
      <c r="T864" s="9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53"/>
        <v>40921.117662037039</v>
      </c>
      <c r="L865" s="13">
        <f t="shared" si="5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6"/>
        <v>4.4999999999999998E-2</v>
      </c>
      <c r="R865" s="6">
        <f t="shared" si="55"/>
        <v>18</v>
      </c>
      <c r="S865" s="8" t="s">
        <v>8325</v>
      </c>
      <c r="T865" s="9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53"/>
        <v>41541.106921296298</v>
      </c>
      <c r="L866" s="13">
        <f t="shared" si="5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6"/>
        <v>0.41538461538461541</v>
      </c>
      <c r="R866" s="6">
        <f t="shared" si="55"/>
        <v>34.177215189873415</v>
      </c>
      <c r="S866" s="8" t="s">
        <v>8325</v>
      </c>
      <c r="T866" s="9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53"/>
        <v>41230.77311342593</v>
      </c>
      <c r="L867" s="13">
        <f t="shared" si="54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6"/>
        <v>2.0454545454545454E-2</v>
      </c>
      <c r="R867" s="6">
        <f t="shared" si="55"/>
        <v>22.5</v>
      </c>
      <c r="S867" s="8" t="s">
        <v>8325</v>
      </c>
      <c r="T867" s="9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53"/>
        <v>42025.637939814813</v>
      </c>
      <c r="L868" s="13">
        <f t="shared" si="5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6"/>
        <v>0.18285714285714286</v>
      </c>
      <c r="R868" s="6">
        <f t="shared" si="55"/>
        <v>58.18181818181818</v>
      </c>
      <c r="S868" s="8" t="s">
        <v>8325</v>
      </c>
      <c r="T868" s="9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53"/>
        <v>40088.105393518519</v>
      </c>
      <c r="L869" s="13">
        <f t="shared" si="5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6"/>
        <v>0.2402</v>
      </c>
      <c r="R869" s="6">
        <f t="shared" si="55"/>
        <v>109.18181818181819</v>
      </c>
      <c r="S869" s="8" t="s">
        <v>8325</v>
      </c>
      <c r="T869" s="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53"/>
        <v>41616.027754629627</v>
      </c>
      <c r="L870" s="13">
        <f t="shared" si="5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6"/>
        <v>1.1111111111111111E-3</v>
      </c>
      <c r="R870" s="6">
        <f t="shared" si="55"/>
        <v>50</v>
      </c>
      <c r="S870" s="8" t="s">
        <v>8325</v>
      </c>
      <c r="T870" s="9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53"/>
        <v>41342.845567129632</v>
      </c>
      <c r="L871" s="13">
        <f t="shared" si="5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6"/>
        <v>0.11818181818181818</v>
      </c>
      <c r="R871" s="6">
        <f t="shared" si="55"/>
        <v>346.66666666666669</v>
      </c>
      <c r="S871" s="8" t="s">
        <v>8325</v>
      </c>
      <c r="T871" s="9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53"/>
        <v>41488.022256944445</v>
      </c>
      <c r="L872" s="13">
        <f t="shared" si="5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6"/>
        <v>3.0999999999999999E-3</v>
      </c>
      <c r="R872" s="6">
        <f t="shared" si="55"/>
        <v>12.4</v>
      </c>
      <c r="S872" s="8" t="s">
        <v>8325</v>
      </c>
      <c r="T872" s="9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53"/>
        <v>41577.561284722222</v>
      </c>
      <c r="L873" s="13">
        <f t="shared" si="54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6"/>
        <v>5.4166666666666669E-2</v>
      </c>
      <c r="R873" s="6">
        <f t="shared" si="55"/>
        <v>27.083333333333332</v>
      </c>
      <c r="S873" s="8" t="s">
        <v>8325</v>
      </c>
      <c r="T873" s="9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53"/>
        <v>40567.825543981482</v>
      </c>
      <c r="L874" s="13">
        <f t="shared" si="5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6"/>
        <v>8.1250000000000003E-3</v>
      </c>
      <c r="R874" s="6">
        <f t="shared" si="55"/>
        <v>32.5</v>
      </c>
      <c r="S874" s="8" t="s">
        <v>8325</v>
      </c>
      <c r="T874" s="9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53"/>
        <v>41184.167129629634</v>
      </c>
      <c r="L875" s="13">
        <f t="shared" si="5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6"/>
        <v>1.2857142857142857E-2</v>
      </c>
      <c r="R875" s="6">
        <f t="shared" si="55"/>
        <v>9</v>
      </c>
      <c r="S875" s="8" t="s">
        <v>8325</v>
      </c>
      <c r="T875" s="9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53"/>
        <v>41368.583726851852</v>
      </c>
      <c r="L876" s="13">
        <f t="shared" si="5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6"/>
        <v>0.24333333333333335</v>
      </c>
      <c r="R876" s="6">
        <f t="shared" si="55"/>
        <v>34.761904761904759</v>
      </c>
      <c r="S876" s="8" t="s">
        <v>8325</v>
      </c>
      <c r="T876" s="9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53"/>
        <v>42248.723738425921</v>
      </c>
      <c r="L877" s="13">
        <f t="shared" si="5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6"/>
        <v>0</v>
      </c>
      <c r="R877" s="6" t="e">
        <f t="shared" si="55"/>
        <v>#DIV/0!</v>
      </c>
      <c r="S877" s="8" t="s">
        <v>8325</v>
      </c>
      <c r="T877" s="9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53"/>
        <v>41276.496840277774</v>
      </c>
      <c r="L878" s="13">
        <f t="shared" si="5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6"/>
        <v>0.40799492385786801</v>
      </c>
      <c r="R878" s="6">
        <f t="shared" si="55"/>
        <v>28.577777777777779</v>
      </c>
      <c r="S878" s="8" t="s">
        <v>8325</v>
      </c>
      <c r="T878" s="9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53"/>
        <v>41597.788888888892</v>
      </c>
      <c r="L879" s="13">
        <f t="shared" si="54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6"/>
        <v>0.67549999999999999</v>
      </c>
      <c r="R879" s="6">
        <f t="shared" si="55"/>
        <v>46.586206896551722</v>
      </c>
      <c r="S879" s="8" t="s">
        <v>8325</v>
      </c>
      <c r="T879" s="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53"/>
        <v>40505.232916666668</v>
      </c>
      <c r="L880" s="13">
        <f t="shared" si="5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6"/>
        <v>1.2999999999999999E-2</v>
      </c>
      <c r="R880" s="6">
        <f t="shared" si="55"/>
        <v>32.5</v>
      </c>
      <c r="S880" s="8" t="s">
        <v>8325</v>
      </c>
      <c r="T880" s="9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53"/>
        <v>41037.829918981479</v>
      </c>
      <c r="L881" s="13">
        <f t="shared" si="5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6"/>
        <v>0.30666666666666664</v>
      </c>
      <c r="R881" s="6">
        <f t="shared" si="55"/>
        <v>21.466666666666665</v>
      </c>
      <c r="S881" s="8" t="s">
        <v>8325</v>
      </c>
      <c r="T881" s="9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53"/>
        <v>41179.32104166667</v>
      </c>
      <c r="L882" s="13">
        <f t="shared" si="54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6"/>
        <v>2.9894179894179893E-2</v>
      </c>
      <c r="R882" s="6">
        <f t="shared" si="55"/>
        <v>14.125</v>
      </c>
      <c r="S882" s="8" t="s">
        <v>8325</v>
      </c>
      <c r="T882" s="9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53"/>
        <v>40877.25099537037</v>
      </c>
      <c r="L883" s="13">
        <f t="shared" si="54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6"/>
        <v>8.0000000000000002E-3</v>
      </c>
      <c r="R883" s="6">
        <f t="shared" si="55"/>
        <v>30</v>
      </c>
      <c r="S883" s="8" t="s">
        <v>8325</v>
      </c>
      <c r="T883" s="9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53"/>
        <v>40759.860532407409</v>
      </c>
      <c r="L884" s="13">
        <f t="shared" si="5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6"/>
        <v>0.20133333333333334</v>
      </c>
      <c r="R884" s="6">
        <f t="shared" si="55"/>
        <v>21.571428571428573</v>
      </c>
      <c r="S884" s="8" t="s">
        <v>8325</v>
      </c>
      <c r="T884" s="9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53"/>
        <v>42371.935590277775</v>
      </c>
      <c r="L885" s="13">
        <f t="shared" si="5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6"/>
        <v>0.4002</v>
      </c>
      <c r="R885" s="6">
        <f t="shared" si="55"/>
        <v>83.375</v>
      </c>
      <c r="S885" s="8" t="s">
        <v>8325</v>
      </c>
      <c r="T885" s="9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53"/>
        <v>40981.802615740737</v>
      </c>
      <c r="L886" s="13">
        <f t="shared" si="5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6"/>
        <v>0.01</v>
      </c>
      <c r="R886" s="6">
        <f t="shared" si="55"/>
        <v>10</v>
      </c>
      <c r="S886" s="8" t="s">
        <v>8325</v>
      </c>
      <c r="T886" s="9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53"/>
        <v>42713.941099537042</v>
      </c>
      <c r="L887" s="13">
        <f t="shared" si="5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6"/>
        <v>0.75</v>
      </c>
      <c r="R887" s="6">
        <f t="shared" si="55"/>
        <v>35.714285714285715</v>
      </c>
      <c r="S887" s="8" t="s">
        <v>8325</v>
      </c>
      <c r="T887" s="9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53"/>
        <v>42603.870520833334</v>
      </c>
      <c r="L888" s="13">
        <f t="shared" si="5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6"/>
        <v>0.41</v>
      </c>
      <c r="R888" s="6">
        <f t="shared" si="55"/>
        <v>29.285714285714285</v>
      </c>
      <c r="S888" s="8" t="s">
        <v>8325</v>
      </c>
      <c r="T888" s="9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53"/>
        <v>41026.958969907406</v>
      </c>
      <c r="L889" s="13">
        <f t="shared" si="5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6"/>
        <v>0</v>
      </c>
      <c r="R889" s="6" t="e">
        <f t="shared" si="55"/>
        <v>#DIV/0!</v>
      </c>
      <c r="S889" s="8" t="s">
        <v>8325</v>
      </c>
      <c r="T889" s="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53"/>
        <v>40751.753298611111</v>
      </c>
      <c r="L890" s="13">
        <f t="shared" si="54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6"/>
        <v>7.1999999999999995E-2</v>
      </c>
      <c r="R890" s="6">
        <f t="shared" si="55"/>
        <v>18</v>
      </c>
      <c r="S890" s="8" t="s">
        <v>8325</v>
      </c>
      <c r="T890" s="9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53"/>
        <v>41887.784062500003</v>
      </c>
      <c r="L891" s="13">
        <f t="shared" si="5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6"/>
        <v>9.4412800000000005E-2</v>
      </c>
      <c r="R891" s="6">
        <f t="shared" si="55"/>
        <v>73.760000000000005</v>
      </c>
      <c r="S891" s="8" t="s">
        <v>8325</v>
      </c>
      <c r="T891" s="9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53"/>
        <v>41569.698831018519</v>
      </c>
      <c r="L892" s="13">
        <f t="shared" si="5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6"/>
        <v>4.1666666666666664E-2</v>
      </c>
      <c r="R892" s="6">
        <f t="shared" si="55"/>
        <v>31.25</v>
      </c>
      <c r="S892" s="8" t="s">
        <v>8325</v>
      </c>
      <c r="T892" s="9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53"/>
        <v>41842.031597222223</v>
      </c>
      <c r="L893" s="13">
        <f t="shared" si="5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6"/>
        <v>3.2500000000000001E-2</v>
      </c>
      <c r="R893" s="6">
        <f t="shared" si="55"/>
        <v>28.888888888888889</v>
      </c>
      <c r="S893" s="8" t="s">
        <v>8325</v>
      </c>
      <c r="T893" s="9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53"/>
        <v>40304.20003472222</v>
      </c>
      <c r="L894" s="13">
        <f t="shared" si="5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6"/>
        <v>0.40749999999999997</v>
      </c>
      <c r="R894" s="6">
        <f t="shared" si="55"/>
        <v>143.8235294117647</v>
      </c>
      <c r="S894" s="8" t="s">
        <v>8325</v>
      </c>
      <c r="T894" s="9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53"/>
        <v>42065.897719907407</v>
      </c>
      <c r="L895" s="13">
        <f t="shared" si="5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6"/>
        <v>0.1</v>
      </c>
      <c r="R895" s="6">
        <f t="shared" si="55"/>
        <v>40</v>
      </c>
      <c r="S895" s="8" t="s">
        <v>8325</v>
      </c>
      <c r="T895" s="9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53"/>
        <v>42496.981597222228</v>
      </c>
      <c r="L896" s="13">
        <f t="shared" si="54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6"/>
        <v>0.39169999999999999</v>
      </c>
      <c r="R896" s="6">
        <f t="shared" si="55"/>
        <v>147.81132075471697</v>
      </c>
      <c r="S896" s="8" t="s">
        <v>8325</v>
      </c>
      <c r="T896" s="9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53"/>
        <v>40431.127650462964</v>
      </c>
      <c r="L897" s="13">
        <f t="shared" si="5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6"/>
        <v>2.4375000000000001E-2</v>
      </c>
      <c r="R897" s="6">
        <f t="shared" si="55"/>
        <v>27.857142857142858</v>
      </c>
      <c r="S897" s="8" t="s">
        <v>8325</v>
      </c>
      <c r="T897" s="9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53"/>
        <v>42218.872986111113</v>
      </c>
      <c r="L898" s="13">
        <f t="shared" si="5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6"/>
        <v>0.4</v>
      </c>
      <c r="R898" s="6">
        <f t="shared" si="55"/>
        <v>44.444444444444443</v>
      </c>
      <c r="S898" s="8" t="s">
        <v>8325</v>
      </c>
      <c r="T898" s="9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57">(((J899/60)/60)/24)+DATE(1970,1,1)</f>
        <v>41211.688750000001</v>
      </c>
      <c r="L899" s="13">
        <f t="shared" ref="L899:L962" si="58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6" t="e">
        <f t="shared" ref="R899:R962" si="59">E899/N899</f>
        <v>#DIV/0!</v>
      </c>
      <c r="S899" s="8" t="s">
        <v>8325</v>
      </c>
      <c r="T899" s="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57"/>
        <v>40878.758217592593</v>
      </c>
      <c r="L900" s="13">
        <f t="shared" si="58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6">
        <f t="shared" si="59"/>
        <v>35</v>
      </c>
      <c r="S900" s="8" t="s">
        <v>8325</v>
      </c>
      <c r="T900" s="9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57"/>
        <v>40646.099097222221</v>
      </c>
      <c r="L901" s="13">
        <f t="shared" si="58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6">
        <f t="shared" si="59"/>
        <v>35</v>
      </c>
      <c r="S901" s="8" t="s">
        <v>8325</v>
      </c>
      <c r="T901" s="9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57"/>
        <v>42429.84956018519</v>
      </c>
      <c r="L902" s="13">
        <f t="shared" si="58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6">
        <f t="shared" si="59"/>
        <v>10.5</v>
      </c>
      <c r="S902" s="8" t="s">
        <v>8325</v>
      </c>
      <c r="T902" s="9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57"/>
        <v>40291.81150462963</v>
      </c>
      <c r="L903" s="13">
        <f t="shared" si="58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6" t="e">
        <f t="shared" si="59"/>
        <v>#DIV/0!</v>
      </c>
      <c r="S903" s="8" t="s">
        <v>8325</v>
      </c>
      <c r="T903" s="9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57"/>
        <v>41829.965532407405</v>
      </c>
      <c r="L904" s="13">
        <f t="shared" si="58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6">
        <f t="shared" si="59"/>
        <v>30</v>
      </c>
      <c r="S904" s="8" t="s">
        <v>8325</v>
      </c>
      <c r="T904" s="9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57"/>
        <v>41149.796064814815</v>
      </c>
      <c r="L905" s="13">
        <f t="shared" si="58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6">
        <f t="shared" si="59"/>
        <v>40</v>
      </c>
      <c r="S905" s="8" t="s">
        <v>8325</v>
      </c>
      <c r="T905" s="9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57"/>
        <v>42342.080289351856</v>
      </c>
      <c r="L906" s="13">
        <f t="shared" si="58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ref="Q906:Q969" si="60">E906/D906</f>
        <v>3.0200000000000001E-3</v>
      </c>
      <c r="R906" s="6">
        <f t="shared" si="59"/>
        <v>50.333333333333336</v>
      </c>
      <c r="S906" s="8" t="s">
        <v>8325</v>
      </c>
      <c r="T906" s="9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57"/>
        <v>40507.239884259259</v>
      </c>
      <c r="L907" s="13">
        <f t="shared" si="58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60"/>
        <v>3.0153846153846153E-2</v>
      </c>
      <c r="R907" s="6">
        <f t="shared" si="59"/>
        <v>32.666666666666664</v>
      </c>
      <c r="S907" s="8" t="s">
        <v>8325</v>
      </c>
      <c r="T907" s="9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57"/>
        <v>41681.189699074072</v>
      </c>
      <c r="L908" s="13">
        <f t="shared" si="58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60"/>
        <v>0</v>
      </c>
      <c r="R908" s="6" t="e">
        <f t="shared" si="59"/>
        <v>#DIV/0!</v>
      </c>
      <c r="S908" s="8" t="s">
        <v>8325</v>
      </c>
      <c r="T908" s="9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57"/>
        <v>40767.192395833335</v>
      </c>
      <c r="L909" s="13">
        <f t="shared" si="58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60"/>
        <v>0</v>
      </c>
      <c r="R909" s="6" t="e">
        <f t="shared" si="59"/>
        <v>#DIV/0!</v>
      </c>
      <c r="S909" s="8" t="s">
        <v>8325</v>
      </c>
      <c r="T909" s="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57"/>
        <v>40340.801562499997</v>
      </c>
      <c r="L910" s="13">
        <f t="shared" si="58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60"/>
        <v>0</v>
      </c>
      <c r="R910" s="6" t="e">
        <f t="shared" si="59"/>
        <v>#DIV/0!</v>
      </c>
      <c r="S910" s="8" t="s">
        <v>8325</v>
      </c>
      <c r="T910" s="9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57"/>
        <v>41081.69027777778</v>
      </c>
      <c r="L911" s="13">
        <f t="shared" si="58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60"/>
        <v>3.2500000000000001E-2</v>
      </c>
      <c r="R911" s="6">
        <f t="shared" si="59"/>
        <v>65</v>
      </c>
      <c r="S911" s="8" t="s">
        <v>8325</v>
      </c>
      <c r="T911" s="9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57"/>
        <v>42737.545358796298</v>
      </c>
      <c r="L912" s="13">
        <f t="shared" si="58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60"/>
        <v>0.22363636363636363</v>
      </c>
      <c r="R912" s="6">
        <f t="shared" si="59"/>
        <v>24.6</v>
      </c>
      <c r="S912" s="8" t="s">
        <v>8325</v>
      </c>
      <c r="T912" s="9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57"/>
        <v>41642.005150462966</v>
      </c>
      <c r="L913" s="13">
        <f t="shared" si="58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60"/>
        <v>0</v>
      </c>
      <c r="R913" s="6" t="e">
        <f t="shared" si="59"/>
        <v>#DIV/0!</v>
      </c>
      <c r="S913" s="8" t="s">
        <v>8325</v>
      </c>
      <c r="T913" s="9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57"/>
        <v>41194.109340277777</v>
      </c>
      <c r="L914" s="13">
        <f t="shared" si="58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60"/>
        <v>8.5714285714285719E-3</v>
      </c>
      <c r="R914" s="6">
        <f t="shared" si="59"/>
        <v>15</v>
      </c>
      <c r="S914" s="8" t="s">
        <v>8325</v>
      </c>
      <c r="T914" s="9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57"/>
        <v>41004.139108796298</v>
      </c>
      <c r="L915" s="13">
        <f t="shared" si="58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60"/>
        <v>6.6066666666666662E-2</v>
      </c>
      <c r="R915" s="6">
        <f t="shared" si="59"/>
        <v>82.583333333333329</v>
      </c>
      <c r="S915" s="8" t="s">
        <v>8325</v>
      </c>
      <c r="T915" s="9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57"/>
        <v>41116.763275462967</v>
      </c>
      <c r="L916" s="13">
        <f t="shared" si="58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60"/>
        <v>0</v>
      </c>
      <c r="R916" s="6" t="e">
        <f t="shared" si="59"/>
        <v>#DIV/0!</v>
      </c>
      <c r="S916" s="8" t="s">
        <v>8325</v>
      </c>
      <c r="T916" s="9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57"/>
        <v>40937.679560185185</v>
      </c>
      <c r="L917" s="13">
        <f t="shared" si="58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60"/>
        <v>5.7692307692307696E-2</v>
      </c>
      <c r="R917" s="6">
        <f t="shared" si="59"/>
        <v>41.666666666666664</v>
      </c>
      <c r="S917" s="8" t="s">
        <v>8325</v>
      </c>
      <c r="T917" s="9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57"/>
        <v>40434.853402777779</v>
      </c>
      <c r="L918" s="13">
        <f t="shared" si="58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60"/>
        <v>0</v>
      </c>
      <c r="R918" s="6" t="e">
        <f t="shared" si="59"/>
        <v>#DIV/0!</v>
      </c>
      <c r="S918" s="8" t="s">
        <v>8325</v>
      </c>
      <c r="T918" s="9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57"/>
        <v>41802.94363425926</v>
      </c>
      <c r="L919" s="13">
        <f t="shared" si="58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60"/>
        <v>6.0000000000000001E-3</v>
      </c>
      <c r="R919" s="6">
        <f t="shared" si="59"/>
        <v>30</v>
      </c>
      <c r="S919" s="8" t="s">
        <v>8325</v>
      </c>
      <c r="T919" s="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57"/>
        <v>41944.916215277779</v>
      </c>
      <c r="L920" s="13">
        <f t="shared" si="58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60"/>
        <v>5.0256410256410255E-2</v>
      </c>
      <c r="R920" s="6">
        <f t="shared" si="59"/>
        <v>19.600000000000001</v>
      </c>
      <c r="S920" s="8" t="s">
        <v>8325</v>
      </c>
      <c r="T920" s="9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57"/>
        <v>41227.641724537039</v>
      </c>
      <c r="L921" s="13">
        <f t="shared" si="58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60"/>
        <v>5.0000000000000001E-3</v>
      </c>
      <c r="R921" s="6">
        <f t="shared" si="59"/>
        <v>100</v>
      </c>
      <c r="S921" s="8" t="s">
        <v>8325</v>
      </c>
      <c r="T921" s="9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57"/>
        <v>41562.67155092593</v>
      </c>
      <c r="L922" s="13">
        <f t="shared" si="58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60"/>
        <v>0</v>
      </c>
      <c r="R922" s="6" t="e">
        <f t="shared" si="59"/>
        <v>#DIV/0!</v>
      </c>
      <c r="S922" s="8" t="s">
        <v>8325</v>
      </c>
      <c r="T922" s="9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57"/>
        <v>40847.171018518515</v>
      </c>
      <c r="L923" s="13">
        <f t="shared" si="58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60"/>
        <v>0.309</v>
      </c>
      <c r="R923" s="6">
        <f t="shared" si="59"/>
        <v>231.75</v>
      </c>
      <c r="S923" s="8" t="s">
        <v>8325</v>
      </c>
      <c r="T923" s="9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57"/>
        <v>41878.530011574076</v>
      </c>
      <c r="L924" s="13">
        <f t="shared" si="58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60"/>
        <v>0.21037037037037037</v>
      </c>
      <c r="R924" s="6">
        <f t="shared" si="59"/>
        <v>189.33333333333334</v>
      </c>
      <c r="S924" s="8" t="s">
        <v>8325</v>
      </c>
      <c r="T924" s="9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57"/>
        <v>41934.959756944445</v>
      </c>
      <c r="L925" s="13">
        <f t="shared" si="58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60"/>
        <v>2.1999999999999999E-2</v>
      </c>
      <c r="R925" s="6">
        <f t="shared" si="59"/>
        <v>55</v>
      </c>
      <c r="S925" s="8" t="s">
        <v>8325</v>
      </c>
      <c r="T925" s="9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57"/>
        <v>41288.942928240744</v>
      </c>
      <c r="L926" s="13">
        <f t="shared" si="58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60"/>
        <v>0.109</v>
      </c>
      <c r="R926" s="6">
        <f t="shared" si="59"/>
        <v>21.8</v>
      </c>
      <c r="S926" s="8" t="s">
        <v>8325</v>
      </c>
      <c r="T926" s="9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57"/>
        <v>41575.880914351852</v>
      </c>
      <c r="L927" s="13">
        <f t="shared" si="58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60"/>
        <v>2.6666666666666668E-2</v>
      </c>
      <c r="R927" s="6">
        <f t="shared" si="59"/>
        <v>32</v>
      </c>
      <c r="S927" s="8" t="s">
        <v>8325</v>
      </c>
      <c r="T927" s="9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57"/>
        <v>40338.02002314815</v>
      </c>
      <c r="L928" s="13">
        <f t="shared" si="58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60"/>
        <v>0</v>
      </c>
      <c r="R928" s="6" t="e">
        <f t="shared" si="59"/>
        <v>#DIV/0!</v>
      </c>
      <c r="S928" s="8" t="s">
        <v>8325</v>
      </c>
      <c r="T928" s="9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57"/>
        <v>41013.822858796295</v>
      </c>
      <c r="L929" s="13">
        <f t="shared" si="58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60"/>
        <v>0</v>
      </c>
      <c r="R929" s="6" t="e">
        <f t="shared" si="59"/>
        <v>#DIV/0!</v>
      </c>
      <c r="S929" s="8" t="s">
        <v>8325</v>
      </c>
      <c r="T929" s="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57"/>
        <v>41180.86241898148</v>
      </c>
      <c r="L930" s="13">
        <f t="shared" si="58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60"/>
        <v>0.10862068965517241</v>
      </c>
      <c r="R930" s="6">
        <f t="shared" si="59"/>
        <v>56.25</v>
      </c>
      <c r="S930" s="8" t="s">
        <v>8325</v>
      </c>
      <c r="T930" s="9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57"/>
        <v>40978.238067129627</v>
      </c>
      <c r="L931" s="13">
        <f t="shared" si="58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60"/>
        <v>0</v>
      </c>
      <c r="R931" s="6" t="e">
        <f t="shared" si="59"/>
        <v>#DIV/0!</v>
      </c>
      <c r="S931" s="8" t="s">
        <v>8325</v>
      </c>
      <c r="T931" s="9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57"/>
        <v>40312.915578703702</v>
      </c>
      <c r="L932" s="13">
        <f t="shared" si="58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60"/>
        <v>0.38333333333333336</v>
      </c>
      <c r="R932" s="6">
        <f t="shared" si="59"/>
        <v>69</v>
      </c>
      <c r="S932" s="8" t="s">
        <v>8325</v>
      </c>
      <c r="T932" s="9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57"/>
        <v>41680.359976851854</v>
      </c>
      <c r="L933" s="13">
        <f t="shared" si="58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60"/>
        <v>6.5500000000000003E-2</v>
      </c>
      <c r="R933" s="6">
        <f t="shared" si="59"/>
        <v>18.714285714285715</v>
      </c>
      <c r="S933" s="8" t="s">
        <v>8325</v>
      </c>
      <c r="T933" s="9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57"/>
        <v>41310.969270833331</v>
      </c>
      <c r="L934" s="13">
        <f t="shared" si="58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60"/>
        <v>0.14536842105263159</v>
      </c>
      <c r="R934" s="6">
        <f t="shared" si="59"/>
        <v>46.033333333333331</v>
      </c>
      <c r="S934" s="8" t="s">
        <v>8325</v>
      </c>
      <c r="T934" s="9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57"/>
        <v>41711.169085648151</v>
      </c>
      <c r="L935" s="13">
        <f t="shared" si="58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60"/>
        <v>0.06</v>
      </c>
      <c r="R935" s="6">
        <f t="shared" si="59"/>
        <v>60</v>
      </c>
      <c r="S935" s="8" t="s">
        <v>8325</v>
      </c>
      <c r="T935" s="9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57"/>
        <v>41733.737083333333</v>
      </c>
      <c r="L936" s="13">
        <f t="shared" si="58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60"/>
        <v>0.30399999999999999</v>
      </c>
      <c r="R936" s="6">
        <f t="shared" si="59"/>
        <v>50.666666666666664</v>
      </c>
      <c r="S936" s="8" t="s">
        <v>8325</v>
      </c>
      <c r="T936" s="9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57"/>
        <v>42368.333668981482</v>
      </c>
      <c r="L937" s="13">
        <f t="shared" si="58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60"/>
        <v>1.4285714285714285E-2</v>
      </c>
      <c r="R937" s="6">
        <f t="shared" si="59"/>
        <v>25</v>
      </c>
      <c r="S937" s="8" t="s">
        <v>8325</v>
      </c>
      <c r="T937" s="9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57"/>
        <v>40883.024178240739</v>
      </c>
      <c r="L938" s="13">
        <f t="shared" si="58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60"/>
        <v>0</v>
      </c>
      <c r="R938" s="6" t="e">
        <f t="shared" si="59"/>
        <v>#DIV/0!</v>
      </c>
      <c r="S938" s="8" t="s">
        <v>8325</v>
      </c>
      <c r="T938" s="9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57"/>
        <v>41551.798113425924</v>
      </c>
      <c r="L939" s="13">
        <f t="shared" si="58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60"/>
        <v>1.1428571428571429E-2</v>
      </c>
      <c r="R939" s="6">
        <f t="shared" si="59"/>
        <v>20</v>
      </c>
      <c r="S939" s="8" t="s">
        <v>8325</v>
      </c>
      <c r="T939" s="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57"/>
        <v>41124.479722222226</v>
      </c>
      <c r="L940" s="13">
        <f t="shared" si="58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60"/>
        <v>3.5714285714285713E-3</v>
      </c>
      <c r="R940" s="6">
        <f t="shared" si="59"/>
        <v>25</v>
      </c>
      <c r="S940" s="8" t="s">
        <v>8325</v>
      </c>
      <c r="T940" s="9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57"/>
        <v>41416.763171296298</v>
      </c>
      <c r="L941" s="13">
        <f t="shared" si="58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60"/>
        <v>1.4545454545454545E-2</v>
      </c>
      <c r="R941" s="6">
        <f t="shared" si="59"/>
        <v>20</v>
      </c>
      <c r="S941" s="8" t="s">
        <v>8325</v>
      </c>
      <c r="T941" s="9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57"/>
        <v>42182.008402777778</v>
      </c>
      <c r="L942" s="13">
        <f t="shared" si="58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60"/>
        <v>0.17155555555555554</v>
      </c>
      <c r="R942" s="6">
        <f t="shared" si="59"/>
        <v>110.28571428571429</v>
      </c>
      <c r="S942" s="8" t="s">
        <v>8319</v>
      </c>
      <c r="T942" s="9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57"/>
        <v>42746.096585648149</v>
      </c>
      <c r="L943" s="13">
        <f t="shared" si="58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60"/>
        <v>2.3220000000000001E-2</v>
      </c>
      <c r="R943" s="6">
        <f t="shared" si="59"/>
        <v>37.451612903225808</v>
      </c>
      <c r="S943" s="8" t="s">
        <v>8319</v>
      </c>
      <c r="T943" s="9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57"/>
        <v>42382.843287037031</v>
      </c>
      <c r="L944" s="13">
        <f t="shared" si="58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60"/>
        <v>8.9066666666666669E-2</v>
      </c>
      <c r="R944" s="6">
        <f t="shared" si="59"/>
        <v>41.75</v>
      </c>
      <c r="S944" s="8" t="s">
        <v>8319</v>
      </c>
      <c r="T944" s="9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57"/>
        <v>42673.66788194445</v>
      </c>
      <c r="L945" s="13">
        <f t="shared" si="58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60"/>
        <v>9.633333333333334E-2</v>
      </c>
      <c r="R945" s="6">
        <f t="shared" si="59"/>
        <v>24.083333333333332</v>
      </c>
      <c r="S945" s="8" t="s">
        <v>8319</v>
      </c>
      <c r="T945" s="9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57"/>
        <v>42444.583912037036</v>
      </c>
      <c r="L946" s="13">
        <f t="shared" si="58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60"/>
        <v>0.13325999999999999</v>
      </c>
      <c r="R946" s="6">
        <f t="shared" si="59"/>
        <v>69.40625</v>
      </c>
      <c r="S946" s="8" t="s">
        <v>8319</v>
      </c>
      <c r="T946" s="9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57"/>
        <v>42732.872986111113</v>
      </c>
      <c r="L947" s="13">
        <f t="shared" si="58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60"/>
        <v>2.4840000000000001E-2</v>
      </c>
      <c r="R947" s="6">
        <f t="shared" si="59"/>
        <v>155.25</v>
      </c>
      <c r="S947" s="8" t="s">
        <v>8319</v>
      </c>
      <c r="T947" s="9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57"/>
        <v>42592.750555555554</v>
      </c>
      <c r="L948" s="13">
        <f t="shared" si="58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60"/>
        <v>1.9066666666666666E-2</v>
      </c>
      <c r="R948" s="6">
        <f t="shared" si="59"/>
        <v>57.2</v>
      </c>
      <c r="S948" s="8" t="s">
        <v>8319</v>
      </c>
      <c r="T948" s="9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57"/>
        <v>42491.781319444446</v>
      </c>
      <c r="L949" s="13">
        <f t="shared" si="58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60"/>
        <v>0</v>
      </c>
      <c r="R949" s="6" t="e">
        <f t="shared" si="59"/>
        <v>#DIV/0!</v>
      </c>
      <c r="S949" s="8" t="s">
        <v>8319</v>
      </c>
      <c r="T949" s="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57"/>
        <v>42411.828287037039</v>
      </c>
      <c r="L950" s="13">
        <f t="shared" si="58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60"/>
        <v>0.12</v>
      </c>
      <c r="R950" s="6">
        <f t="shared" si="59"/>
        <v>60</v>
      </c>
      <c r="S950" s="8" t="s">
        <v>8319</v>
      </c>
      <c r="T950" s="9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57"/>
        <v>42361.043703703705</v>
      </c>
      <c r="L951" s="13">
        <f t="shared" si="58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60"/>
        <v>1.3650000000000001E-2</v>
      </c>
      <c r="R951" s="6">
        <f t="shared" si="59"/>
        <v>39</v>
      </c>
      <c r="S951" s="8" t="s">
        <v>8319</v>
      </c>
      <c r="T951" s="9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57"/>
        <v>42356.750706018516</v>
      </c>
      <c r="L952" s="13">
        <f t="shared" si="58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60"/>
        <v>0.28039999999999998</v>
      </c>
      <c r="R952" s="6">
        <f t="shared" si="59"/>
        <v>58.416666666666664</v>
      </c>
      <c r="S952" s="8" t="s">
        <v>8319</v>
      </c>
      <c r="T952" s="9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57"/>
        <v>42480.653611111105</v>
      </c>
      <c r="L953" s="13">
        <f t="shared" si="58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60"/>
        <v>0.38390000000000002</v>
      </c>
      <c r="R953" s="6">
        <f t="shared" si="59"/>
        <v>158.63636363636363</v>
      </c>
      <c r="S953" s="8" t="s">
        <v>8319</v>
      </c>
      <c r="T953" s="9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57"/>
        <v>42662.613564814819</v>
      </c>
      <c r="L954" s="13">
        <f t="shared" si="58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60"/>
        <v>0.39942857142857141</v>
      </c>
      <c r="R954" s="6">
        <f t="shared" si="59"/>
        <v>99.857142857142861</v>
      </c>
      <c r="S954" s="8" t="s">
        <v>8319</v>
      </c>
      <c r="T954" s="9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57"/>
        <v>41999.164340277777</v>
      </c>
      <c r="L955" s="13">
        <f t="shared" si="58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60"/>
        <v>8.3999999999999995E-3</v>
      </c>
      <c r="R955" s="6">
        <f t="shared" si="59"/>
        <v>25.2</v>
      </c>
      <c r="S955" s="8" t="s">
        <v>8319</v>
      </c>
      <c r="T955" s="9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57"/>
        <v>42194.833784722221</v>
      </c>
      <c r="L956" s="13">
        <f t="shared" si="58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60"/>
        <v>0.43406666666666666</v>
      </c>
      <c r="R956" s="6">
        <f t="shared" si="59"/>
        <v>89.191780821917803</v>
      </c>
      <c r="S956" s="8" t="s">
        <v>8319</v>
      </c>
      <c r="T956" s="9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57"/>
        <v>42586.295138888891</v>
      </c>
      <c r="L957" s="13">
        <f t="shared" si="58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60"/>
        <v>5.6613333333333335E-2</v>
      </c>
      <c r="R957" s="6">
        <f t="shared" si="59"/>
        <v>182.6236559139785</v>
      </c>
      <c r="S957" s="8" t="s">
        <v>8319</v>
      </c>
      <c r="T957" s="9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57"/>
        <v>42060.913877314815</v>
      </c>
      <c r="L958" s="13">
        <f t="shared" si="58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60"/>
        <v>1.7219999999999999E-2</v>
      </c>
      <c r="R958" s="6">
        <f t="shared" si="59"/>
        <v>50.647058823529413</v>
      </c>
      <c r="S958" s="8" t="s">
        <v>8319</v>
      </c>
      <c r="T958" s="9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57"/>
        <v>42660.552465277782</v>
      </c>
      <c r="L959" s="13">
        <f t="shared" si="58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60"/>
        <v>1.9416666666666665E-2</v>
      </c>
      <c r="R959" s="6">
        <f t="shared" si="59"/>
        <v>33.285714285714285</v>
      </c>
      <c r="S959" s="8" t="s">
        <v>8319</v>
      </c>
      <c r="T959" s="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57"/>
        <v>42082.802812499998</v>
      </c>
      <c r="L960" s="13">
        <f t="shared" si="58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60"/>
        <v>0.11328275684711328</v>
      </c>
      <c r="R960" s="6">
        <f t="shared" si="59"/>
        <v>51.823529411764703</v>
      </c>
      <c r="S960" s="8" t="s">
        <v>8319</v>
      </c>
      <c r="T960" s="9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57"/>
        <v>41993.174363425926</v>
      </c>
      <c r="L961" s="13">
        <f t="shared" si="58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60"/>
        <v>0.3886</v>
      </c>
      <c r="R961" s="6">
        <f t="shared" si="59"/>
        <v>113.62573099415205</v>
      </c>
      <c r="S961" s="8" t="s">
        <v>8319</v>
      </c>
      <c r="T961" s="9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57"/>
        <v>42766.626793981486</v>
      </c>
      <c r="L962" s="13">
        <f t="shared" si="58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60"/>
        <v>0.46100628930817611</v>
      </c>
      <c r="R962" s="6">
        <f t="shared" si="59"/>
        <v>136.46276595744681</v>
      </c>
      <c r="S962" s="8" t="s">
        <v>8319</v>
      </c>
      <c r="T962" s="9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61">(((J963/60)/60)/24)+DATE(1970,1,1)</f>
        <v>42740.693692129629</v>
      </c>
      <c r="L963" s="13">
        <f t="shared" ref="L963:L1026" si="62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6">
        <f t="shared" ref="R963:R1026" si="63">E963/N963</f>
        <v>364.35454545454547</v>
      </c>
      <c r="S963" s="8" t="s">
        <v>8319</v>
      </c>
      <c r="T963" s="9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61"/>
        <v>42373.712418981479</v>
      </c>
      <c r="L964" s="13">
        <f t="shared" si="6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6">
        <f t="shared" si="63"/>
        <v>19.243243243243242</v>
      </c>
      <c r="S964" s="8" t="s">
        <v>8319</v>
      </c>
      <c r="T964" s="9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61"/>
        <v>42625.635636574079</v>
      </c>
      <c r="L965" s="13">
        <f t="shared" si="6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6">
        <f t="shared" si="63"/>
        <v>41.888888888888886</v>
      </c>
      <c r="S965" s="8" t="s">
        <v>8319</v>
      </c>
      <c r="T965" s="9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61"/>
        <v>42208.628692129627</v>
      </c>
      <c r="L966" s="13">
        <f t="shared" si="6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6">
        <f t="shared" si="63"/>
        <v>30.310344827586206</v>
      </c>
      <c r="S966" s="8" t="s">
        <v>8319</v>
      </c>
      <c r="T966" s="9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61"/>
        <v>42637.016736111109</v>
      </c>
      <c r="L967" s="13">
        <f t="shared" si="6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6">
        <f t="shared" si="63"/>
        <v>49.666666666666664</v>
      </c>
      <c r="S967" s="8" t="s">
        <v>8319</v>
      </c>
      <c r="T967" s="9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61"/>
        <v>42619.635787037041</v>
      </c>
      <c r="L968" s="13">
        <f t="shared" si="6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6">
        <f t="shared" si="63"/>
        <v>59.2</v>
      </c>
      <c r="S968" s="8" t="s">
        <v>8319</v>
      </c>
      <c r="T968" s="9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61"/>
        <v>42422.254328703704</v>
      </c>
      <c r="L969" s="13">
        <f t="shared" si="6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6">
        <f t="shared" si="63"/>
        <v>43.97530864197531</v>
      </c>
      <c r="S969" s="8" t="s">
        <v>8319</v>
      </c>
      <c r="T969" s="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61"/>
        <v>41836.847615740742</v>
      </c>
      <c r="L970" s="13">
        <f t="shared" si="6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ref="Q970:Q1033" si="64">E970/D970</f>
        <v>1.325E-2</v>
      </c>
      <c r="R970" s="6">
        <f t="shared" si="63"/>
        <v>26.5</v>
      </c>
      <c r="S970" s="8" t="s">
        <v>8319</v>
      </c>
      <c r="T970" s="9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61"/>
        <v>42742.30332175926</v>
      </c>
      <c r="L971" s="13">
        <f t="shared" si="6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4"/>
        <v>0.46666666666666667</v>
      </c>
      <c r="R971" s="6">
        <f t="shared" si="63"/>
        <v>1272.7272727272727</v>
      </c>
      <c r="S971" s="8" t="s">
        <v>8319</v>
      </c>
      <c r="T971" s="9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61"/>
        <v>42721.220520833333</v>
      </c>
      <c r="L972" s="13">
        <f t="shared" si="6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4"/>
        <v>0.4592</v>
      </c>
      <c r="R972" s="6">
        <f t="shared" si="63"/>
        <v>164</v>
      </c>
      <c r="S972" s="8" t="s">
        <v>8319</v>
      </c>
      <c r="T972" s="9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61"/>
        <v>42111.709027777775</v>
      </c>
      <c r="L973" s="13">
        <f t="shared" si="6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4"/>
        <v>2.2599999999999999E-3</v>
      </c>
      <c r="R973" s="6">
        <f t="shared" si="63"/>
        <v>45.2</v>
      </c>
      <c r="S973" s="8" t="s">
        <v>8319</v>
      </c>
      <c r="T973" s="9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61"/>
        <v>41856.865717592591</v>
      </c>
      <c r="L974" s="13">
        <f t="shared" si="6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4"/>
        <v>0.34625</v>
      </c>
      <c r="R974" s="6">
        <f t="shared" si="63"/>
        <v>153.88888888888889</v>
      </c>
      <c r="S974" s="8" t="s">
        <v>8319</v>
      </c>
      <c r="T974" s="9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61"/>
        <v>42257.014965277776</v>
      </c>
      <c r="L975" s="13">
        <f t="shared" si="6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4"/>
        <v>2.0549999999999999E-2</v>
      </c>
      <c r="R975" s="6">
        <f t="shared" si="63"/>
        <v>51.375</v>
      </c>
      <c r="S975" s="8" t="s">
        <v>8319</v>
      </c>
      <c r="T975" s="9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61"/>
        <v>42424.749490740738</v>
      </c>
      <c r="L976" s="13">
        <f t="shared" si="6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4"/>
        <v>5.5999999999999999E-3</v>
      </c>
      <c r="R976" s="6">
        <f t="shared" si="63"/>
        <v>93.333333333333329</v>
      </c>
      <c r="S976" s="8" t="s">
        <v>8319</v>
      </c>
      <c r="T976" s="9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61"/>
        <v>42489.696585648147</v>
      </c>
      <c r="L977" s="13">
        <f t="shared" si="6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4"/>
        <v>2.6069999999999999E-2</v>
      </c>
      <c r="R977" s="6">
        <f t="shared" si="63"/>
        <v>108.625</v>
      </c>
      <c r="S977" s="8" t="s">
        <v>8319</v>
      </c>
      <c r="T977" s="9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61"/>
        <v>42185.058993055558</v>
      </c>
      <c r="L978" s="13">
        <f t="shared" si="6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4"/>
        <v>1.9259999999999999E-2</v>
      </c>
      <c r="R978" s="6">
        <f t="shared" si="63"/>
        <v>160.5</v>
      </c>
      <c r="S978" s="8" t="s">
        <v>8319</v>
      </c>
      <c r="T978" s="9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61"/>
        <v>42391.942094907412</v>
      </c>
      <c r="L979" s="13">
        <f t="shared" si="6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4"/>
        <v>0.33666666666666667</v>
      </c>
      <c r="R979" s="6">
        <f t="shared" si="63"/>
        <v>75.75</v>
      </c>
      <c r="S979" s="8" t="s">
        <v>8319</v>
      </c>
      <c r="T979" s="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61"/>
        <v>42395.309039351851</v>
      </c>
      <c r="L980" s="13">
        <f t="shared" si="6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4"/>
        <v>0.5626326718299024</v>
      </c>
      <c r="R980" s="6">
        <f t="shared" si="63"/>
        <v>790.83739837398377</v>
      </c>
      <c r="S980" s="8" t="s">
        <v>8319</v>
      </c>
      <c r="T980" s="9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61"/>
        <v>42506.416990740734</v>
      </c>
      <c r="L981" s="13">
        <f t="shared" si="6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4"/>
        <v>0.82817600000000002</v>
      </c>
      <c r="R981" s="6">
        <f t="shared" si="63"/>
        <v>301.93916666666667</v>
      </c>
      <c r="S981" s="8" t="s">
        <v>8319</v>
      </c>
      <c r="T981" s="9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61"/>
        <v>41928.904189814813</v>
      </c>
      <c r="L982" s="13">
        <f t="shared" si="6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4"/>
        <v>0.14860000000000001</v>
      </c>
      <c r="R982" s="6">
        <f t="shared" si="63"/>
        <v>47.935483870967744</v>
      </c>
      <c r="S982" s="8" t="s">
        <v>8319</v>
      </c>
      <c r="T982" s="9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61"/>
        <v>41830.947013888886</v>
      </c>
      <c r="L983" s="13">
        <f t="shared" si="6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4"/>
        <v>1.2375123751237513E-4</v>
      </c>
      <c r="R983" s="6">
        <f t="shared" si="63"/>
        <v>2.75</v>
      </c>
      <c r="S983" s="8" t="s">
        <v>8319</v>
      </c>
      <c r="T983" s="9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61"/>
        <v>42615.753310185188</v>
      </c>
      <c r="L984" s="13">
        <f t="shared" si="6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4"/>
        <v>1.7142857142857143E-4</v>
      </c>
      <c r="R984" s="6">
        <f t="shared" si="63"/>
        <v>1</v>
      </c>
      <c r="S984" s="8" t="s">
        <v>8319</v>
      </c>
      <c r="T984" s="9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61"/>
        <v>42574.667650462965</v>
      </c>
      <c r="L985" s="13">
        <f t="shared" si="6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4"/>
        <v>0.2950613611721471</v>
      </c>
      <c r="R985" s="6">
        <f t="shared" si="63"/>
        <v>171.79329608938548</v>
      </c>
      <c r="S985" s="8" t="s">
        <v>8319</v>
      </c>
      <c r="T985" s="9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61"/>
        <v>42061.11583333333</v>
      </c>
      <c r="L986" s="13">
        <f t="shared" si="6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4"/>
        <v>1.06E-2</v>
      </c>
      <c r="R986" s="6">
        <f t="shared" si="63"/>
        <v>35.333333333333336</v>
      </c>
      <c r="S986" s="8" t="s">
        <v>8319</v>
      </c>
      <c r="T986" s="9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61"/>
        <v>42339.967708333337</v>
      </c>
      <c r="L987" s="13">
        <f t="shared" si="6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4"/>
        <v>6.2933333333333327E-2</v>
      </c>
      <c r="R987" s="6">
        <f t="shared" si="63"/>
        <v>82.086956521739125</v>
      </c>
      <c r="S987" s="8" t="s">
        <v>8319</v>
      </c>
      <c r="T987" s="9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61"/>
        <v>42324.767361111109</v>
      </c>
      <c r="L988" s="13">
        <f t="shared" si="62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4"/>
        <v>0.1275</v>
      </c>
      <c r="R988" s="6">
        <f t="shared" si="63"/>
        <v>110.8695652173913</v>
      </c>
      <c r="S988" s="8" t="s">
        <v>8319</v>
      </c>
      <c r="T988" s="9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61"/>
        <v>41773.294560185182</v>
      </c>
      <c r="L989" s="13">
        <f t="shared" si="6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4"/>
        <v>0.13220000000000001</v>
      </c>
      <c r="R989" s="6">
        <f t="shared" si="63"/>
        <v>161.21951219512195</v>
      </c>
      <c r="S989" s="8" t="s">
        <v>8319</v>
      </c>
      <c r="T989" s="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61"/>
        <v>42614.356770833328</v>
      </c>
      <c r="L990" s="13">
        <f t="shared" si="6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4"/>
        <v>0</v>
      </c>
      <c r="R990" s="6" t="e">
        <f t="shared" si="63"/>
        <v>#DIV/0!</v>
      </c>
      <c r="S990" s="8" t="s">
        <v>8319</v>
      </c>
      <c r="T990" s="9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61"/>
        <v>42611.933969907404</v>
      </c>
      <c r="L991" s="13">
        <f t="shared" si="6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4"/>
        <v>0.16769999999999999</v>
      </c>
      <c r="R991" s="6">
        <f t="shared" si="63"/>
        <v>52.40625</v>
      </c>
      <c r="S991" s="8" t="s">
        <v>8319</v>
      </c>
      <c r="T991" s="9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61"/>
        <v>41855.784305555557</v>
      </c>
      <c r="L992" s="13">
        <f t="shared" si="6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4"/>
        <v>1.0399999999999999E-3</v>
      </c>
      <c r="R992" s="6">
        <f t="shared" si="63"/>
        <v>13</v>
      </c>
      <c r="S992" s="8" t="s">
        <v>8319</v>
      </c>
      <c r="T992" s="9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61"/>
        <v>42538.75680555556</v>
      </c>
      <c r="L993" s="13">
        <f t="shared" si="6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4"/>
        <v>4.24E-2</v>
      </c>
      <c r="R993" s="6">
        <f t="shared" si="63"/>
        <v>30.285714285714285</v>
      </c>
      <c r="S993" s="8" t="s">
        <v>8319</v>
      </c>
      <c r="T993" s="9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61"/>
        <v>42437.924988425926</v>
      </c>
      <c r="L994" s="13">
        <f t="shared" si="6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4"/>
        <v>4.6699999999999997E-3</v>
      </c>
      <c r="R994" s="6">
        <f t="shared" si="63"/>
        <v>116.75</v>
      </c>
      <c r="S994" s="8" t="s">
        <v>8319</v>
      </c>
      <c r="T994" s="9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61"/>
        <v>42652.964907407411</v>
      </c>
      <c r="L995" s="13">
        <f t="shared" si="6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4"/>
        <v>0.25087142857142858</v>
      </c>
      <c r="R995" s="6">
        <f t="shared" si="63"/>
        <v>89.59693877551021</v>
      </c>
      <c r="S995" s="8" t="s">
        <v>8319</v>
      </c>
      <c r="T995" s="9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61"/>
        <v>41921.263078703705</v>
      </c>
      <c r="L996" s="13">
        <f t="shared" si="6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4"/>
        <v>2.3345000000000001E-2</v>
      </c>
      <c r="R996" s="6">
        <f t="shared" si="63"/>
        <v>424.45454545454544</v>
      </c>
      <c r="S996" s="8" t="s">
        <v>8319</v>
      </c>
      <c r="T996" s="9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61"/>
        <v>41947.940740740742</v>
      </c>
      <c r="L997" s="13">
        <f t="shared" si="6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4"/>
        <v>7.2599999999999998E-2</v>
      </c>
      <c r="R997" s="6">
        <f t="shared" si="63"/>
        <v>80.666666666666671</v>
      </c>
      <c r="S997" s="8" t="s">
        <v>8319</v>
      </c>
      <c r="T997" s="9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61"/>
        <v>41817.866435185184</v>
      </c>
      <c r="L998" s="13">
        <f t="shared" si="6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4"/>
        <v>1.6250000000000001E-2</v>
      </c>
      <c r="R998" s="6">
        <f t="shared" si="63"/>
        <v>13</v>
      </c>
      <c r="S998" s="8" t="s">
        <v>8319</v>
      </c>
      <c r="T998" s="9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61"/>
        <v>41941.10297453704</v>
      </c>
      <c r="L999" s="13">
        <f t="shared" si="6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4"/>
        <v>1.2999999999999999E-2</v>
      </c>
      <c r="R999" s="6">
        <f t="shared" si="63"/>
        <v>8.125</v>
      </c>
      <c r="S999" s="8" t="s">
        <v>8319</v>
      </c>
      <c r="T999" s="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61"/>
        <v>42282.168993055559</v>
      </c>
      <c r="L1000" s="13">
        <f t="shared" si="6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4"/>
        <v>0.58558333333333334</v>
      </c>
      <c r="R1000" s="6">
        <f t="shared" si="63"/>
        <v>153.42794759825327</v>
      </c>
      <c r="S1000" s="8" t="s">
        <v>8319</v>
      </c>
      <c r="T1000" s="9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61"/>
        <v>41926.29965277778</v>
      </c>
      <c r="L1001" s="13">
        <f t="shared" si="6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4"/>
        <v>7.7886666666666673E-2</v>
      </c>
      <c r="R1001" s="6">
        <f t="shared" si="63"/>
        <v>292.07499999999999</v>
      </c>
      <c r="S1001" s="8" t="s">
        <v>8319</v>
      </c>
      <c r="T1001" s="9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61"/>
        <v>42749.059722222228</v>
      </c>
      <c r="L1002" s="13">
        <f t="shared" si="6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4"/>
        <v>2.2157147647256063E-2</v>
      </c>
      <c r="R1002" s="6">
        <f t="shared" si="63"/>
        <v>3304</v>
      </c>
      <c r="S1002" s="8" t="s">
        <v>8319</v>
      </c>
      <c r="T1002" s="9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61"/>
        <v>42720.720057870371</v>
      </c>
      <c r="L1003" s="13">
        <f t="shared" si="6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4"/>
        <v>1.04</v>
      </c>
      <c r="R1003" s="6">
        <f t="shared" si="63"/>
        <v>1300</v>
      </c>
      <c r="S1003" s="8" t="s">
        <v>8319</v>
      </c>
      <c r="T1003" s="9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61"/>
        <v>42325.684189814812</v>
      </c>
      <c r="L1004" s="13">
        <f t="shared" si="6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4"/>
        <v>0.29602960296029601</v>
      </c>
      <c r="R1004" s="6">
        <f t="shared" si="63"/>
        <v>134.54545454545453</v>
      </c>
      <c r="S1004" s="8" t="s">
        <v>8319</v>
      </c>
      <c r="T1004" s="9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61"/>
        <v>42780.709039351852</v>
      </c>
      <c r="L1005" s="13">
        <f t="shared" si="6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4"/>
        <v>0.16055</v>
      </c>
      <c r="R1005" s="6">
        <f t="shared" si="63"/>
        <v>214.06666666666666</v>
      </c>
      <c r="S1005" s="8" t="s">
        <v>8319</v>
      </c>
      <c r="T1005" s="9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61"/>
        <v>42388.708645833336</v>
      </c>
      <c r="L1006" s="13">
        <f t="shared" si="6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4"/>
        <v>0.82208000000000003</v>
      </c>
      <c r="R1006" s="6">
        <f t="shared" si="63"/>
        <v>216.33684210526314</v>
      </c>
      <c r="S1006" s="8" t="s">
        <v>8319</v>
      </c>
      <c r="T1006" s="9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61"/>
        <v>42276.624803240738</v>
      </c>
      <c r="L1007" s="13">
        <f t="shared" si="6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4"/>
        <v>0.75051000000000001</v>
      </c>
      <c r="R1007" s="6">
        <f t="shared" si="63"/>
        <v>932.31055900621118</v>
      </c>
      <c r="S1007" s="8" t="s">
        <v>8319</v>
      </c>
      <c r="T1007" s="9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61"/>
        <v>41977.040185185186</v>
      </c>
      <c r="L1008" s="13">
        <f t="shared" si="6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4"/>
        <v>5.8500000000000003E-2</v>
      </c>
      <c r="R1008" s="6">
        <f t="shared" si="63"/>
        <v>29.25</v>
      </c>
      <c r="S1008" s="8" t="s">
        <v>8319</v>
      </c>
      <c r="T1008" s="9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61"/>
        <v>42676.583599537036</v>
      </c>
      <c r="L1009" s="13">
        <f t="shared" si="6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4"/>
        <v>0.44319999999999998</v>
      </c>
      <c r="R1009" s="6">
        <f t="shared" si="63"/>
        <v>174.94736842105263</v>
      </c>
      <c r="S1009" s="8" t="s">
        <v>8319</v>
      </c>
      <c r="T1009" s="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61"/>
        <v>42702.809201388889</v>
      </c>
      <c r="L1010" s="13">
        <f t="shared" si="6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4"/>
        <v>2.6737967914438501E-3</v>
      </c>
      <c r="R1010" s="6">
        <f t="shared" si="63"/>
        <v>250</v>
      </c>
      <c r="S1010" s="8" t="s">
        <v>8319</v>
      </c>
      <c r="T1010" s="9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61"/>
        <v>42510.604699074072</v>
      </c>
      <c r="L1011" s="13">
        <f t="shared" si="6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4"/>
        <v>0.1313</v>
      </c>
      <c r="R1011" s="6">
        <f t="shared" si="63"/>
        <v>65</v>
      </c>
      <c r="S1011" s="8" t="s">
        <v>8319</v>
      </c>
      <c r="T1011" s="9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61"/>
        <v>42561.829421296294</v>
      </c>
      <c r="L1012" s="13">
        <f t="shared" si="6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4"/>
        <v>1.9088937093275488E-3</v>
      </c>
      <c r="R1012" s="6">
        <f t="shared" si="63"/>
        <v>55</v>
      </c>
      <c r="S1012" s="8" t="s">
        <v>8319</v>
      </c>
      <c r="T1012" s="9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61"/>
        <v>41946.898090277777</v>
      </c>
      <c r="L1013" s="13">
        <f t="shared" si="6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4"/>
        <v>3.7499999999999999E-3</v>
      </c>
      <c r="R1013" s="6">
        <f t="shared" si="63"/>
        <v>75</v>
      </c>
      <c r="S1013" s="8" t="s">
        <v>8319</v>
      </c>
      <c r="T1013" s="9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61"/>
        <v>42714.440416666665</v>
      </c>
      <c r="L1014" s="13">
        <f t="shared" si="6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4"/>
        <v>215.35021</v>
      </c>
      <c r="R1014" s="6">
        <f t="shared" si="63"/>
        <v>1389.3561935483872</v>
      </c>
      <c r="S1014" s="8" t="s">
        <v>8319</v>
      </c>
      <c r="T1014" s="9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61"/>
        <v>42339.833981481483</v>
      </c>
      <c r="L1015" s="13">
        <f t="shared" si="6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4"/>
        <v>0.34527999999999998</v>
      </c>
      <c r="R1015" s="6">
        <f t="shared" si="63"/>
        <v>95.911111111111111</v>
      </c>
      <c r="S1015" s="8" t="s">
        <v>8319</v>
      </c>
      <c r="T1015" s="9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61"/>
        <v>41955.002488425926</v>
      </c>
      <c r="L1016" s="13">
        <f t="shared" si="6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4"/>
        <v>0.30599999999999999</v>
      </c>
      <c r="R1016" s="6">
        <f t="shared" si="63"/>
        <v>191.25</v>
      </c>
      <c r="S1016" s="8" t="s">
        <v>8319</v>
      </c>
      <c r="T1016" s="9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61"/>
        <v>42303.878414351857</v>
      </c>
      <c r="L1017" s="13">
        <f t="shared" si="6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4"/>
        <v>2.6666666666666668E-2</v>
      </c>
      <c r="R1017" s="6">
        <f t="shared" si="63"/>
        <v>40</v>
      </c>
      <c r="S1017" s="8" t="s">
        <v>8319</v>
      </c>
      <c r="T1017" s="9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61"/>
        <v>42422.107129629629</v>
      </c>
      <c r="L1018" s="13">
        <f t="shared" si="6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4"/>
        <v>2.8420000000000001E-2</v>
      </c>
      <c r="R1018" s="6">
        <f t="shared" si="63"/>
        <v>74.78947368421052</v>
      </c>
      <c r="S1018" s="8" t="s">
        <v>8319</v>
      </c>
      <c r="T1018" s="9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61"/>
        <v>42289.675173611111</v>
      </c>
      <c r="L1019" s="13">
        <f t="shared" si="6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4"/>
        <v>0.22878799999999999</v>
      </c>
      <c r="R1019" s="6">
        <f t="shared" si="63"/>
        <v>161.11830985915492</v>
      </c>
      <c r="S1019" s="8" t="s">
        <v>8319</v>
      </c>
      <c r="T1019" s="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61"/>
        <v>42535.492280092592</v>
      </c>
      <c r="L1020" s="13">
        <f t="shared" si="6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4"/>
        <v>3.1050000000000001E-2</v>
      </c>
      <c r="R1020" s="6">
        <f t="shared" si="63"/>
        <v>88.714285714285708</v>
      </c>
      <c r="S1020" s="8" t="s">
        <v>8319</v>
      </c>
      <c r="T1020" s="9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61"/>
        <v>42009.973946759259</v>
      </c>
      <c r="L1021" s="13">
        <f t="shared" si="6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4"/>
        <v>0.47333333333333333</v>
      </c>
      <c r="R1021" s="6">
        <f t="shared" si="63"/>
        <v>53.25</v>
      </c>
      <c r="S1021" s="8" t="s">
        <v>8319</v>
      </c>
      <c r="T1021" s="9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61"/>
        <v>42127.069548611107</v>
      </c>
      <c r="L1022" s="13">
        <f t="shared" si="6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4"/>
        <v>2.0554838709677421</v>
      </c>
      <c r="R1022" s="6">
        <f t="shared" si="63"/>
        <v>106.2</v>
      </c>
      <c r="S1022" s="8" t="s">
        <v>8325</v>
      </c>
      <c r="T1022" s="9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61"/>
        <v>42271.251979166671</v>
      </c>
      <c r="L1023" s="13">
        <f t="shared" si="6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4"/>
        <v>3.5180366666666667</v>
      </c>
      <c r="R1023" s="6">
        <f t="shared" si="63"/>
        <v>22.079728033472804</v>
      </c>
      <c r="S1023" s="8" t="s">
        <v>8325</v>
      </c>
      <c r="T1023" s="9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61"/>
        <v>42111.646724537044</v>
      </c>
      <c r="L1024" s="13">
        <f t="shared" si="6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4"/>
        <v>1.149</v>
      </c>
      <c r="R1024" s="6">
        <f t="shared" si="63"/>
        <v>31.054054054054053</v>
      </c>
      <c r="S1024" s="8" t="s">
        <v>8325</v>
      </c>
      <c r="T1024" s="9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61"/>
        <v>42145.919687500005</v>
      </c>
      <c r="L1025" s="13">
        <f t="shared" si="6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4"/>
        <v>2.3715000000000002</v>
      </c>
      <c r="R1025" s="6">
        <f t="shared" si="63"/>
        <v>36.206106870229007</v>
      </c>
      <c r="S1025" s="8" t="s">
        <v>8325</v>
      </c>
      <c r="T1025" s="9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61"/>
        <v>42370.580590277779</v>
      </c>
      <c r="L1026" s="13">
        <f t="shared" si="6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4"/>
        <v>1.1863774999999999</v>
      </c>
      <c r="R1026" s="6">
        <f t="shared" si="63"/>
        <v>388.9762295081967</v>
      </c>
      <c r="S1026" s="8" t="s">
        <v>8325</v>
      </c>
      <c r="T1026" s="9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65">(((J1027/60)/60)/24)+DATE(1970,1,1)</f>
        <v>42049.833761574075</v>
      </c>
      <c r="L1027" s="13">
        <f t="shared" ref="L1027:L1090" si="66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6">
        <f t="shared" ref="R1027:R1090" si="67">E1027/N1027</f>
        <v>71.848571428571432</v>
      </c>
      <c r="S1027" s="8" t="s">
        <v>8325</v>
      </c>
      <c r="T1027" s="9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65"/>
        <v>42426.407592592594</v>
      </c>
      <c r="L1028" s="13">
        <f t="shared" si="66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6">
        <f t="shared" si="67"/>
        <v>57.381803278688523</v>
      </c>
      <c r="S1028" s="8" t="s">
        <v>8325</v>
      </c>
      <c r="T1028" s="9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65"/>
        <v>41905.034108796295</v>
      </c>
      <c r="L1029" s="13">
        <f t="shared" si="66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6">
        <f t="shared" si="67"/>
        <v>69.666666666666671</v>
      </c>
      <c r="S1029" s="8" t="s">
        <v>8325</v>
      </c>
      <c r="T1029" s="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65"/>
        <v>42755.627372685187</v>
      </c>
      <c r="L1030" s="13">
        <f t="shared" si="66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6">
        <f t="shared" si="67"/>
        <v>45.988235294117644</v>
      </c>
      <c r="S1030" s="8" t="s">
        <v>8325</v>
      </c>
      <c r="T1030" s="9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65"/>
        <v>42044.711886574078</v>
      </c>
      <c r="L1031" s="13">
        <f t="shared" si="66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6">
        <f t="shared" si="67"/>
        <v>79.262411347517727</v>
      </c>
      <c r="S1031" s="8" t="s">
        <v>8325</v>
      </c>
      <c r="T1031" s="9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65"/>
        <v>42611.483206018514</v>
      </c>
      <c r="L1032" s="13">
        <f t="shared" si="66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6">
        <f t="shared" si="67"/>
        <v>43.031446540880502</v>
      </c>
      <c r="S1032" s="8" t="s">
        <v>8325</v>
      </c>
      <c r="T1032" s="9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65"/>
        <v>42324.764004629629</v>
      </c>
      <c r="L1033" s="13">
        <f t="shared" si="66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6">
        <f t="shared" si="67"/>
        <v>108.48484848484848</v>
      </c>
      <c r="S1033" s="8" t="s">
        <v>8325</v>
      </c>
      <c r="T1033" s="9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65"/>
        <v>42514.666956018518</v>
      </c>
      <c r="L1034" s="13">
        <f t="shared" si="66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ref="Q1034:Q1097" si="68">E1034/D1034</f>
        <v>1.0849703703703704</v>
      </c>
      <c r="R1034" s="6">
        <f t="shared" si="67"/>
        <v>61.029583333333335</v>
      </c>
      <c r="S1034" s="8" t="s">
        <v>8325</v>
      </c>
      <c r="T1034" s="9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65"/>
        <v>42688.732407407413</v>
      </c>
      <c r="L1035" s="13">
        <f t="shared" si="66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8"/>
        <v>1.0286144578313252</v>
      </c>
      <c r="R1035" s="6">
        <f t="shared" si="67"/>
        <v>50.592592592592595</v>
      </c>
      <c r="S1035" s="8" t="s">
        <v>8325</v>
      </c>
      <c r="T1035" s="9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65"/>
        <v>42555.166712962964</v>
      </c>
      <c r="L1036" s="13">
        <f t="shared" si="66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8"/>
        <v>1.3000180000000001</v>
      </c>
      <c r="R1036" s="6">
        <f t="shared" si="67"/>
        <v>39.157168674698795</v>
      </c>
      <c r="S1036" s="8" t="s">
        <v>8325</v>
      </c>
      <c r="T1036" s="9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65"/>
        <v>42016.641435185185</v>
      </c>
      <c r="L1037" s="13">
        <f t="shared" si="66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8"/>
        <v>1.0765217391304347</v>
      </c>
      <c r="R1037" s="6">
        <f t="shared" si="67"/>
        <v>65.15789473684211</v>
      </c>
      <c r="S1037" s="8" t="s">
        <v>8325</v>
      </c>
      <c r="T1037" s="9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65"/>
        <v>41249.448958333334</v>
      </c>
      <c r="L1038" s="13">
        <f t="shared" si="66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8"/>
        <v>1.1236044444444444</v>
      </c>
      <c r="R1038" s="6">
        <f t="shared" si="67"/>
        <v>23.963127962085309</v>
      </c>
      <c r="S1038" s="8" t="s">
        <v>8325</v>
      </c>
      <c r="T1038" s="9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65"/>
        <v>42119.822476851856</v>
      </c>
      <c r="L1039" s="13">
        <f t="shared" si="66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8"/>
        <v>1.0209999999999999</v>
      </c>
      <c r="R1039" s="6">
        <f t="shared" si="67"/>
        <v>48.61904761904762</v>
      </c>
      <c r="S1039" s="8" t="s">
        <v>8325</v>
      </c>
      <c r="T1039" s="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65"/>
        <v>42418.231747685189</v>
      </c>
      <c r="L1040" s="13">
        <f t="shared" si="66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8"/>
        <v>1.4533333333333334</v>
      </c>
      <c r="R1040" s="6">
        <f t="shared" si="67"/>
        <v>35.73770491803279</v>
      </c>
      <c r="S1040" s="8" t="s">
        <v>8325</v>
      </c>
      <c r="T1040" s="9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65"/>
        <v>42692.109328703707</v>
      </c>
      <c r="L1041" s="13">
        <f t="shared" si="66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8"/>
        <v>1.282</v>
      </c>
      <c r="R1041" s="6">
        <f t="shared" si="67"/>
        <v>21.366666666666667</v>
      </c>
      <c r="S1041" s="8" t="s">
        <v>8325</v>
      </c>
      <c r="T1041" s="9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65"/>
        <v>42579.708437499998</v>
      </c>
      <c r="L1042" s="13">
        <f t="shared" si="66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8"/>
        <v>2.9411764705882353E-3</v>
      </c>
      <c r="R1042" s="6">
        <f t="shared" si="67"/>
        <v>250</v>
      </c>
      <c r="S1042" s="8" t="s">
        <v>8331</v>
      </c>
      <c r="T1042" s="9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65"/>
        <v>41831.060092592597</v>
      </c>
      <c r="L1043" s="13">
        <f t="shared" si="66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8"/>
        <v>0</v>
      </c>
      <c r="R1043" s="6" t="e">
        <f t="shared" si="67"/>
        <v>#DIV/0!</v>
      </c>
      <c r="S1043" s="8" t="s">
        <v>8331</v>
      </c>
      <c r="T1043" s="9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65"/>
        <v>41851.696157407408</v>
      </c>
      <c r="L1044" s="13">
        <f t="shared" si="66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8"/>
        <v>1.5384615384615385E-2</v>
      </c>
      <c r="R1044" s="6">
        <f t="shared" si="67"/>
        <v>10</v>
      </c>
      <c r="S1044" s="8" t="s">
        <v>8331</v>
      </c>
      <c r="T1044" s="9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65"/>
        <v>42114.252951388888</v>
      </c>
      <c r="L1045" s="13">
        <f t="shared" si="66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8"/>
        <v>8.5370000000000001E-2</v>
      </c>
      <c r="R1045" s="6">
        <f t="shared" si="67"/>
        <v>29.236301369863014</v>
      </c>
      <c r="S1045" s="8" t="s">
        <v>8331</v>
      </c>
      <c r="T1045" s="9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65"/>
        <v>42011.925937499997</v>
      </c>
      <c r="L1046" s="13">
        <f t="shared" si="66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8"/>
        <v>8.571428571428571E-4</v>
      </c>
      <c r="R1046" s="6">
        <f t="shared" si="67"/>
        <v>3</v>
      </c>
      <c r="S1046" s="8" t="s">
        <v>8331</v>
      </c>
      <c r="T1046" s="9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65"/>
        <v>41844.874421296299</v>
      </c>
      <c r="L1047" s="13">
        <f t="shared" si="66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8"/>
        <v>2.6599999999999999E-2</v>
      </c>
      <c r="R1047" s="6">
        <f t="shared" si="67"/>
        <v>33.25</v>
      </c>
      <c r="S1047" s="8" t="s">
        <v>8331</v>
      </c>
      <c r="T1047" s="9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65"/>
        <v>42319.851388888885</v>
      </c>
      <c r="L1048" s="13">
        <f t="shared" si="66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8"/>
        <v>0</v>
      </c>
      <c r="R1048" s="6" t="e">
        <f t="shared" si="67"/>
        <v>#DIV/0!</v>
      </c>
      <c r="S1048" s="8" t="s">
        <v>8331</v>
      </c>
      <c r="T1048" s="9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65"/>
        <v>41918.818460648145</v>
      </c>
      <c r="L1049" s="13">
        <f t="shared" si="66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8"/>
        <v>5.0000000000000001E-4</v>
      </c>
      <c r="R1049" s="6">
        <f t="shared" si="67"/>
        <v>1</v>
      </c>
      <c r="S1049" s="8" t="s">
        <v>8331</v>
      </c>
      <c r="T1049" s="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65"/>
        <v>42598.053113425922</v>
      </c>
      <c r="L1050" s="13">
        <f t="shared" si="66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8"/>
        <v>1.4133333333333333E-2</v>
      </c>
      <c r="R1050" s="6">
        <f t="shared" si="67"/>
        <v>53</v>
      </c>
      <c r="S1050" s="8" t="s">
        <v>8331</v>
      </c>
      <c r="T1050" s="9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65"/>
        <v>42382.431076388893</v>
      </c>
      <c r="L1051" s="13">
        <f t="shared" si="66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8"/>
        <v>0</v>
      </c>
      <c r="R1051" s="6" t="e">
        <f t="shared" si="67"/>
        <v>#DIV/0!</v>
      </c>
      <c r="S1051" s="8" t="s">
        <v>8331</v>
      </c>
      <c r="T1051" s="9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65"/>
        <v>42231.7971875</v>
      </c>
      <c r="L1052" s="13">
        <f t="shared" si="66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8"/>
        <v>0</v>
      </c>
      <c r="R1052" s="6" t="e">
        <f t="shared" si="67"/>
        <v>#DIV/0!</v>
      </c>
      <c r="S1052" s="8" t="s">
        <v>8331</v>
      </c>
      <c r="T1052" s="9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65"/>
        <v>41850.014178240745</v>
      </c>
      <c r="L1053" s="13">
        <f t="shared" si="66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8"/>
        <v>0</v>
      </c>
      <c r="R1053" s="6" t="e">
        <f t="shared" si="67"/>
        <v>#DIV/0!</v>
      </c>
      <c r="S1053" s="8" t="s">
        <v>8331</v>
      </c>
      <c r="T1053" s="9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65"/>
        <v>42483.797395833331</v>
      </c>
      <c r="L1054" s="13">
        <f t="shared" si="66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8"/>
        <v>0</v>
      </c>
      <c r="R1054" s="6" t="e">
        <f t="shared" si="67"/>
        <v>#DIV/0!</v>
      </c>
      <c r="S1054" s="8" t="s">
        <v>8331</v>
      </c>
      <c r="T1054" s="9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65"/>
        <v>42775.172824074078</v>
      </c>
      <c r="L1055" s="13">
        <f t="shared" si="66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8"/>
        <v>0.01</v>
      </c>
      <c r="R1055" s="6">
        <f t="shared" si="67"/>
        <v>15</v>
      </c>
      <c r="S1055" s="8" t="s">
        <v>8331</v>
      </c>
      <c r="T1055" s="9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65"/>
        <v>41831.851840277777</v>
      </c>
      <c r="L1056" s="13">
        <f t="shared" si="66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8"/>
        <v>0</v>
      </c>
      <c r="R1056" s="6" t="e">
        <f t="shared" si="67"/>
        <v>#DIV/0!</v>
      </c>
      <c r="S1056" s="8" t="s">
        <v>8331</v>
      </c>
      <c r="T1056" s="9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65"/>
        <v>42406.992418981477</v>
      </c>
      <c r="L1057" s="13">
        <f t="shared" si="66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8"/>
        <v>0</v>
      </c>
      <c r="R1057" s="6" t="e">
        <f t="shared" si="67"/>
        <v>#DIV/0!</v>
      </c>
      <c r="S1057" s="8" t="s">
        <v>8331</v>
      </c>
      <c r="T1057" s="9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65"/>
        <v>42058.719641203701</v>
      </c>
      <c r="L1058" s="13">
        <f t="shared" si="66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8"/>
        <v>0</v>
      </c>
      <c r="R1058" s="6" t="e">
        <f t="shared" si="67"/>
        <v>#DIV/0!</v>
      </c>
      <c r="S1058" s="8" t="s">
        <v>8331</v>
      </c>
      <c r="T1058" s="9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65"/>
        <v>42678.871331018512</v>
      </c>
      <c r="L1059" s="13">
        <f t="shared" si="66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8"/>
        <v>0</v>
      </c>
      <c r="R1059" s="6" t="e">
        <f t="shared" si="67"/>
        <v>#DIV/0!</v>
      </c>
      <c r="S1059" s="8" t="s">
        <v>8331</v>
      </c>
      <c r="T1059" s="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65"/>
        <v>42047.900960648149</v>
      </c>
      <c r="L1060" s="13">
        <f t="shared" si="66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8"/>
        <v>0</v>
      </c>
      <c r="R1060" s="6" t="e">
        <f t="shared" si="67"/>
        <v>#DIV/0!</v>
      </c>
      <c r="S1060" s="8" t="s">
        <v>8331</v>
      </c>
      <c r="T1060" s="9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65"/>
        <v>42046.79</v>
      </c>
      <c r="L1061" s="13">
        <f t="shared" si="66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8"/>
        <v>0</v>
      </c>
      <c r="R1061" s="6" t="e">
        <f t="shared" si="67"/>
        <v>#DIV/0!</v>
      </c>
      <c r="S1061" s="8" t="s">
        <v>8331</v>
      </c>
      <c r="T1061" s="9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65"/>
        <v>42079.913113425922</v>
      </c>
      <c r="L1062" s="13">
        <f t="shared" si="66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8"/>
        <v>0.01</v>
      </c>
      <c r="R1062" s="6">
        <f t="shared" si="67"/>
        <v>50</v>
      </c>
      <c r="S1062" s="8" t="s">
        <v>8331</v>
      </c>
      <c r="T1062" s="9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65"/>
        <v>42432.276712962965</v>
      </c>
      <c r="L1063" s="13">
        <f t="shared" si="66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8"/>
        <v>0</v>
      </c>
      <c r="R1063" s="6" t="e">
        <f t="shared" si="67"/>
        <v>#DIV/0!</v>
      </c>
      <c r="S1063" s="8" t="s">
        <v>8331</v>
      </c>
      <c r="T1063" s="9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65"/>
        <v>42556.807187500002</v>
      </c>
      <c r="L1064" s="13">
        <f t="shared" si="66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8"/>
        <v>0.95477386934673369</v>
      </c>
      <c r="R1064" s="6">
        <f t="shared" si="67"/>
        <v>47.5</v>
      </c>
      <c r="S1064" s="8" t="s">
        <v>8331</v>
      </c>
      <c r="T1064" s="9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65"/>
        <v>42583.030810185184</v>
      </c>
      <c r="L1065" s="13">
        <f t="shared" si="66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8"/>
        <v>0</v>
      </c>
      <c r="R1065" s="6" t="e">
        <f t="shared" si="67"/>
        <v>#DIV/0!</v>
      </c>
      <c r="S1065" s="8" t="s">
        <v>8331</v>
      </c>
      <c r="T1065" s="9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65"/>
        <v>41417.228043981479</v>
      </c>
      <c r="L1066" s="13">
        <f t="shared" si="66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8"/>
        <v>8.9744444444444446E-2</v>
      </c>
      <c r="R1066" s="6">
        <f t="shared" si="67"/>
        <v>65.666666666666671</v>
      </c>
      <c r="S1066" s="8" t="s">
        <v>8333</v>
      </c>
      <c r="T1066" s="9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65"/>
        <v>41661.381041666667</v>
      </c>
      <c r="L1067" s="13">
        <f t="shared" si="66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8"/>
        <v>2.7E-2</v>
      </c>
      <c r="R1067" s="6">
        <f t="shared" si="67"/>
        <v>16.2</v>
      </c>
      <c r="S1067" s="8" t="s">
        <v>8333</v>
      </c>
      <c r="T1067" s="9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65"/>
        <v>41445.962754629632</v>
      </c>
      <c r="L1068" s="13">
        <f t="shared" si="66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8"/>
        <v>3.3673333333333333E-2</v>
      </c>
      <c r="R1068" s="6">
        <f t="shared" si="67"/>
        <v>34.128378378378379</v>
      </c>
      <c r="S1068" s="8" t="s">
        <v>8333</v>
      </c>
      <c r="T1068" s="9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65"/>
        <v>41599.855682870373</v>
      </c>
      <c r="L1069" s="13">
        <f t="shared" si="66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8"/>
        <v>0.26</v>
      </c>
      <c r="R1069" s="6">
        <f t="shared" si="67"/>
        <v>13</v>
      </c>
      <c r="S1069" s="8" t="s">
        <v>8333</v>
      </c>
      <c r="T1069" s="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65"/>
        <v>42440.371111111104</v>
      </c>
      <c r="L1070" s="13">
        <f t="shared" si="66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8"/>
        <v>1.5E-3</v>
      </c>
      <c r="R1070" s="6">
        <f t="shared" si="67"/>
        <v>11.25</v>
      </c>
      <c r="S1070" s="8" t="s">
        <v>8333</v>
      </c>
      <c r="T1070" s="9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65"/>
        <v>41572.229849537034</v>
      </c>
      <c r="L1071" s="13">
        <f t="shared" si="66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8"/>
        <v>0.38636363636363635</v>
      </c>
      <c r="R1071" s="6">
        <f t="shared" si="67"/>
        <v>40.476190476190474</v>
      </c>
      <c r="S1071" s="8" t="s">
        <v>8333</v>
      </c>
      <c r="T1071" s="9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65"/>
        <v>41163.011828703704</v>
      </c>
      <c r="L1072" s="13">
        <f t="shared" si="66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8"/>
        <v>7.0000000000000001E-3</v>
      </c>
      <c r="R1072" s="6">
        <f t="shared" si="67"/>
        <v>35</v>
      </c>
      <c r="S1072" s="8" t="s">
        <v>8333</v>
      </c>
      <c r="T1072" s="9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65"/>
        <v>42295.753391203703</v>
      </c>
      <c r="L1073" s="13">
        <f t="shared" si="66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8"/>
        <v>0</v>
      </c>
      <c r="R1073" s="6" t="e">
        <f t="shared" si="67"/>
        <v>#DIV/0!</v>
      </c>
      <c r="S1073" s="8" t="s">
        <v>8333</v>
      </c>
      <c r="T1073" s="9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65"/>
        <v>41645.832141203704</v>
      </c>
      <c r="L1074" s="13">
        <f t="shared" si="66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8"/>
        <v>6.8000000000000005E-4</v>
      </c>
      <c r="R1074" s="6">
        <f t="shared" si="67"/>
        <v>12.75</v>
      </c>
      <c r="S1074" s="8" t="s">
        <v>8333</v>
      </c>
      <c r="T1074" s="9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65"/>
        <v>40802.964594907404</v>
      </c>
      <c r="L1075" s="13">
        <f t="shared" si="66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8"/>
        <v>1.3333333333333334E-2</v>
      </c>
      <c r="R1075" s="6">
        <f t="shared" si="67"/>
        <v>10</v>
      </c>
      <c r="S1075" s="8" t="s">
        <v>8333</v>
      </c>
      <c r="T1075" s="9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65"/>
        <v>41613.172974537039</v>
      </c>
      <c r="L1076" s="13">
        <f t="shared" si="66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8"/>
        <v>6.3092592592592589E-2</v>
      </c>
      <c r="R1076" s="6">
        <f t="shared" si="67"/>
        <v>113.56666666666666</v>
      </c>
      <c r="S1076" s="8" t="s">
        <v>8333</v>
      </c>
      <c r="T1076" s="9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65"/>
        <v>41005.904120370367</v>
      </c>
      <c r="L1077" s="13">
        <f t="shared" si="66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8"/>
        <v>4.4999999999999998E-2</v>
      </c>
      <c r="R1077" s="6">
        <f t="shared" si="67"/>
        <v>15</v>
      </c>
      <c r="S1077" s="8" t="s">
        <v>8333</v>
      </c>
      <c r="T1077" s="9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65"/>
        <v>41838.377893518518</v>
      </c>
      <c r="L1078" s="13">
        <f t="shared" si="66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8"/>
        <v>0.62765333333333329</v>
      </c>
      <c r="R1078" s="6">
        <f t="shared" si="67"/>
        <v>48.281025641025643</v>
      </c>
      <c r="S1078" s="8" t="s">
        <v>8333</v>
      </c>
      <c r="T1078" s="9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65"/>
        <v>42353.16679398148</v>
      </c>
      <c r="L1079" s="13">
        <f t="shared" si="66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8"/>
        <v>0.29376000000000002</v>
      </c>
      <c r="R1079" s="6">
        <f t="shared" si="67"/>
        <v>43.976047904191617</v>
      </c>
      <c r="S1079" s="8" t="s">
        <v>8333</v>
      </c>
      <c r="T1079" s="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65"/>
        <v>40701.195844907408</v>
      </c>
      <c r="L1080" s="13">
        <f t="shared" si="66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8"/>
        <v>7.4999999999999997E-2</v>
      </c>
      <c r="R1080" s="6">
        <f t="shared" si="67"/>
        <v>9</v>
      </c>
      <c r="S1080" s="8" t="s">
        <v>8333</v>
      </c>
      <c r="T1080" s="9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65"/>
        <v>42479.566388888896</v>
      </c>
      <c r="L1081" s="13">
        <f t="shared" si="66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8"/>
        <v>2.6076923076923077E-2</v>
      </c>
      <c r="R1081" s="6">
        <f t="shared" si="67"/>
        <v>37.666666666666664</v>
      </c>
      <c r="S1081" s="8" t="s">
        <v>8333</v>
      </c>
      <c r="T1081" s="9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65"/>
        <v>41740.138113425928</v>
      </c>
      <c r="L1082" s="13">
        <f t="shared" si="66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8"/>
        <v>9.1050000000000006E-2</v>
      </c>
      <c r="R1082" s="6">
        <f t="shared" si="67"/>
        <v>18.581632653061224</v>
      </c>
      <c r="S1082" s="8" t="s">
        <v>8333</v>
      </c>
      <c r="T1082" s="9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65"/>
        <v>42002.926990740743</v>
      </c>
      <c r="L1083" s="13">
        <f t="shared" si="66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8"/>
        <v>1.7647058823529413E-4</v>
      </c>
      <c r="R1083" s="6">
        <f t="shared" si="67"/>
        <v>3</v>
      </c>
      <c r="S1083" s="8" t="s">
        <v>8333</v>
      </c>
      <c r="T1083" s="9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65"/>
        <v>41101.906111111115</v>
      </c>
      <c r="L1084" s="13">
        <f t="shared" si="66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8"/>
        <v>5.5999999999999999E-3</v>
      </c>
      <c r="R1084" s="6">
        <f t="shared" si="67"/>
        <v>18.666666666666668</v>
      </c>
      <c r="S1084" s="8" t="s">
        <v>8333</v>
      </c>
      <c r="T1084" s="9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65"/>
        <v>41793.659525462965</v>
      </c>
      <c r="L1085" s="13">
        <f t="shared" si="66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8"/>
        <v>8.2000000000000007E-3</v>
      </c>
      <c r="R1085" s="6">
        <f t="shared" si="67"/>
        <v>410</v>
      </c>
      <c r="S1085" s="8" t="s">
        <v>8333</v>
      </c>
      <c r="T1085" s="9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65"/>
        <v>41829.912083333329</v>
      </c>
      <c r="L1086" s="13">
        <f t="shared" si="66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8"/>
        <v>0</v>
      </c>
      <c r="R1086" s="6" t="e">
        <f t="shared" si="67"/>
        <v>#DIV/0!</v>
      </c>
      <c r="S1086" s="8" t="s">
        <v>8333</v>
      </c>
      <c r="T1086" s="9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65"/>
        <v>42413.671006944445</v>
      </c>
      <c r="L1087" s="13">
        <f t="shared" si="66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8"/>
        <v>3.4200000000000001E-2</v>
      </c>
      <c r="R1087" s="6">
        <f t="shared" si="67"/>
        <v>114</v>
      </c>
      <c r="S1087" s="8" t="s">
        <v>8333</v>
      </c>
      <c r="T1087" s="9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65"/>
        <v>41845.866793981484</v>
      </c>
      <c r="L1088" s="13">
        <f t="shared" si="66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8"/>
        <v>8.3333333333333339E-4</v>
      </c>
      <c r="R1088" s="6">
        <f t="shared" si="67"/>
        <v>7.5</v>
      </c>
      <c r="S1088" s="8" t="s">
        <v>8333</v>
      </c>
      <c r="T1088" s="9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65"/>
        <v>41775.713969907411</v>
      </c>
      <c r="L1089" s="13">
        <f t="shared" si="66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8"/>
        <v>0</v>
      </c>
      <c r="R1089" s="6" t="e">
        <f t="shared" si="67"/>
        <v>#DIV/0!</v>
      </c>
      <c r="S1089" s="8" t="s">
        <v>8333</v>
      </c>
      <c r="T1089" s="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65"/>
        <v>41723.799386574072</v>
      </c>
      <c r="L1090" s="13">
        <f t="shared" si="66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8"/>
        <v>0.14182977777777778</v>
      </c>
      <c r="R1090" s="6">
        <f t="shared" si="67"/>
        <v>43.41727891156463</v>
      </c>
      <c r="S1090" s="8" t="s">
        <v>8333</v>
      </c>
      <c r="T1090" s="9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69">(((J1091/60)/60)/24)+DATE(1970,1,1)</f>
        <v>42151.189525462964</v>
      </c>
      <c r="L1091" s="13">
        <f t="shared" ref="L1091:L1154" si="70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6">
        <f t="shared" ref="R1091:R1154" si="71">E1091/N1091</f>
        <v>23.959183673469386</v>
      </c>
      <c r="S1091" s="8" t="s">
        <v>8333</v>
      </c>
      <c r="T1091" s="9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69"/>
        <v>42123.185798611114</v>
      </c>
      <c r="L1092" s="13">
        <f t="shared" si="70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6">
        <f t="shared" si="71"/>
        <v>5</v>
      </c>
      <c r="S1092" s="8" t="s">
        <v>8333</v>
      </c>
      <c r="T1092" s="9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69"/>
        <v>42440.820277777777</v>
      </c>
      <c r="L1093" s="13">
        <f t="shared" si="70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6">
        <f t="shared" si="71"/>
        <v>12.5</v>
      </c>
      <c r="S1093" s="8" t="s">
        <v>8333</v>
      </c>
      <c r="T1093" s="9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69"/>
        <v>41250.025902777779</v>
      </c>
      <c r="L1094" s="13">
        <f t="shared" si="70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6">
        <f t="shared" si="71"/>
        <v>3</v>
      </c>
      <c r="S1094" s="8" t="s">
        <v>8333</v>
      </c>
      <c r="T1094" s="9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69"/>
        <v>42396.973807870367</v>
      </c>
      <c r="L1095" s="13">
        <f t="shared" si="70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6">
        <f t="shared" si="71"/>
        <v>10.5625</v>
      </c>
      <c r="S1095" s="8" t="s">
        <v>8333</v>
      </c>
      <c r="T1095" s="9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69"/>
        <v>40795.713344907403</v>
      </c>
      <c r="L1096" s="13">
        <f t="shared" si="70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6">
        <f t="shared" si="71"/>
        <v>122.00037037037038</v>
      </c>
      <c r="S1096" s="8" t="s">
        <v>8333</v>
      </c>
      <c r="T1096" s="9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69"/>
        <v>41486.537268518521</v>
      </c>
      <c r="L1097" s="13">
        <f t="shared" si="70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6">
        <f t="shared" si="71"/>
        <v>267.80851063829789</v>
      </c>
      <c r="S1097" s="8" t="s">
        <v>8333</v>
      </c>
      <c r="T1097" s="9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69"/>
        <v>41885.51798611111</v>
      </c>
      <c r="L1098" s="13">
        <f t="shared" si="70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ref="Q1098:Q1161" si="72">E1098/D1098</f>
        <v>0.17933333333333334</v>
      </c>
      <c r="R1098" s="6">
        <f t="shared" si="71"/>
        <v>74.206896551724142</v>
      </c>
      <c r="S1098" s="8" t="s">
        <v>8333</v>
      </c>
      <c r="T1098" s="9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69"/>
        <v>41660.792557870373</v>
      </c>
      <c r="L1099" s="13">
        <f t="shared" si="70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2"/>
        <v>4.6999999999999999E-4</v>
      </c>
      <c r="R1099" s="6">
        <f t="shared" si="71"/>
        <v>6.7142857142857144</v>
      </c>
      <c r="S1099" s="8" t="s">
        <v>8333</v>
      </c>
      <c r="T1099" s="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69"/>
        <v>41712.762673611112</v>
      </c>
      <c r="L1100" s="13">
        <f t="shared" si="70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2"/>
        <v>7.2120000000000004E-2</v>
      </c>
      <c r="R1100" s="6">
        <f t="shared" si="71"/>
        <v>81.954545454545453</v>
      </c>
      <c r="S1100" s="8" t="s">
        <v>8333</v>
      </c>
      <c r="T1100" s="9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69"/>
        <v>42107.836435185185</v>
      </c>
      <c r="L1101" s="13">
        <f t="shared" si="70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2"/>
        <v>5.0000000000000001E-3</v>
      </c>
      <c r="R1101" s="6">
        <f t="shared" si="71"/>
        <v>25</v>
      </c>
      <c r="S1101" s="8" t="s">
        <v>8333</v>
      </c>
      <c r="T1101" s="9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69"/>
        <v>42384.110775462963</v>
      </c>
      <c r="L1102" s="13">
        <f t="shared" si="70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2"/>
        <v>2.5000000000000001E-2</v>
      </c>
      <c r="R1102" s="6">
        <f t="shared" si="71"/>
        <v>10</v>
      </c>
      <c r="S1102" s="8" t="s">
        <v>8333</v>
      </c>
      <c r="T1102" s="9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69"/>
        <v>42538.77243055556</v>
      </c>
      <c r="L1103" s="13">
        <f t="shared" si="70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2"/>
        <v>4.0999999999999999E-4</v>
      </c>
      <c r="R1103" s="6">
        <f t="shared" si="71"/>
        <v>6.833333333333333</v>
      </c>
      <c r="S1103" s="8" t="s">
        <v>8333</v>
      </c>
      <c r="T1103" s="9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69"/>
        <v>41577.045428240745</v>
      </c>
      <c r="L1104" s="13">
        <f t="shared" si="70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2"/>
        <v>5.3124999999999999E-2</v>
      </c>
      <c r="R1104" s="6">
        <f t="shared" si="71"/>
        <v>17.708333333333332</v>
      </c>
      <c r="S1104" s="8" t="s">
        <v>8333</v>
      </c>
      <c r="T1104" s="9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69"/>
        <v>42479.22210648148</v>
      </c>
      <c r="L1105" s="13">
        <f t="shared" si="70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2"/>
        <v>1.6199999999999999E-2</v>
      </c>
      <c r="R1105" s="6">
        <f t="shared" si="71"/>
        <v>16.2</v>
      </c>
      <c r="S1105" s="8" t="s">
        <v>8333</v>
      </c>
      <c r="T1105" s="9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69"/>
        <v>41771.40996527778</v>
      </c>
      <c r="L1106" s="13">
        <f t="shared" si="70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2"/>
        <v>4.9516666666666667E-2</v>
      </c>
      <c r="R1106" s="6">
        <f t="shared" si="71"/>
        <v>80.297297297297291</v>
      </c>
      <c r="S1106" s="8" t="s">
        <v>8333</v>
      </c>
      <c r="T1106" s="9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69"/>
        <v>41692.135729166665</v>
      </c>
      <c r="L1107" s="13">
        <f t="shared" si="70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2"/>
        <v>1.5900000000000001E-3</v>
      </c>
      <c r="R1107" s="6">
        <f t="shared" si="71"/>
        <v>71.55</v>
      </c>
      <c r="S1107" s="8" t="s">
        <v>8333</v>
      </c>
      <c r="T1107" s="9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69"/>
        <v>40973.740451388891</v>
      </c>
      <c r="L1108" s="13">
        <f t="shared" si="70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2"/>
        <v>0.41249999999999998</v>
      </c>
      <c r="R1108" s="6">
        <f t="shared" si="71"/>
        <v>23.571428571428573</v>
      </c>
      <c r="S1108" s="8" t="s">
        <v>8333</v>
      </c>
      <c r="T1108" s="9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69"/>
        <v>41813.861388888887</v>
      </c>
      <c r="L1109" s="13">
        <f t="shared" si="70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2"/>
        <v>0</v>
      </c>
      <c r="R1109" s="6" t="e">
        <f t="shared" si="71"/>
        <v>#DIV/0!</v>
      </c>
      <c r="S1109" s="8" t="s">
        <v>8333</v>
      </c>
      <c r="T1109" s="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69"/>
        <v>40952.636979166666</v>
      </c>
      <c r="L1110" s="13">
        <f t="shared" si="70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2"/>
        <v>2.93E-2</v>
      </c>
      <c r="R1110" s="6">
        <f t="shared" si="71"/>
        <v>34.88095238095238</v>
      </c>
      <c r="S1110" s="8" t="s">
        <v>8333</v>
      </c>
      <c r="T1110" s="9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69"/>
        <v>42662.752199074079</v>
      </c>
      <c r="L1111" s="13">
        <f t="shared" si="70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2"/>
        <v>4.4999999999999997E-3</v>
      </c>
      <c r="R1111" s="6">
        <f t="shared" si="71"/>
        <v>15</v>
      </c>
      <c r="S1111" s="8" t="s">
        <v>8333</v>
      </c>
      <c r="T1111" s="9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69"/>
        <v>41220.933124999996</v>
      </c>
      <c r="L1112" s="13">
        <f t="shared" si="70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2"/>
        <v>5.1000000000000004E-3</v>
      </c>
      <c r="R1112" s="6">
        <f t="shared" si="71"/>
        <v>23.181818181818183</v>
      </c>
      <c r="S1112" s="8" t="s">
        <v>8333</v>
      </c>
      <c r="T1112" s="9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69"/>
        <v>42347.203587962969</v>
      </c>
      <c r="L1113" s="13">
        <f t="shared" si="70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2"/>
        <v>4.0000000000000002E-4</v>
      </c>
      <c r="R1113" s="6">
        <f t="shared" si="71"/>
        <v>1</v>
      </c>
      <c r="S1113" s="8" t="s">
        <v>8333</v>
      </c>
      <c r="T1113" s="9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69"/>
        <v>41963.759386574078</v>
      </c>
      <c r="L1114" s="13">
        <f t="shared" si="70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2"/>
        <v>0.35537409090909089</v>
      </c>
      <c r="R1114" s="6">
        <f t="shared" si="71"/>
        <v>100.23371794871794</v>
      </c>
      <c r="S1114" s="8" t="s">
        <v>8333</v>
      </c>
      <c r="T1114" s="9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69"/>
        <v>41835.977083333331</v>
      </c>
      <c r="L1115" s="13">
        <f t="shared" si="70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2"/>
        <v>5.0000000000000001E-3</v>
      </c>
      <c r="R1115" s="6">
        <f t="shared" si="71"/>
        <v>5</v>
      </c>
      <c r="S1115" s="8" t="s">
        <v>8333</v>
      </c>
      <c r="T1115" s="9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69"/>
        <v>41526.345914351856</v>
      </c>
      <c r="L1116" s="13">
        <f t="shared" si="70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2"/>
        <v>1.6666666666666668E-3</v>
      </c>
      <c r="R1116" s="6">
        <f t="shared" si="71"/>
        <v>3.3333333333333335</v>
      </c>
      <c r="S1116" s="8" t="s">
        <v>8333</v>
      </c>
      <c r="T1116" s="9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69"/>
        <v>42429.695543981477</v>
      </c>
      <c r="L1117" s="13">
        <f t="shared" si="70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2"/>
        <v>1.325E-3</v>
      </c>
      <c r="R1117" s="6">
        <f t="shared" si="71"/>
        <v>13.25</v>
      </c>
      <c r="S1117" s="8" t="s">
        <v>8333</v>
      </c>
      <c r="T1117" s="9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69"/>
        <v>41009.847314814811</v>
      </c>
      <c r="L1118" s="13">
        <f t="shared" si="70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2"/>
        <v>3.5704000000000004E-4</v>
      </c>
      <c r="R1118" s="6">
        <f t="shared" si="71"/>
        <v>17.852</v>
      </c>
      <c r="S1118" s="8" t="s">
        <v>8333</v>
      </c>
      <c r="T1118" s="9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69"/>
        <v>42333.598530092597</v>
      </c>
      <c r="L1119" s="13">
        <f t="shared" si="70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2"/>
        <v>8.3000000000000004E-2</v>
      </c>
      <c r="R1119" s="6">
        <f t="shared" si="71"/>
        <v>10.375</v>
      </c>
      <c r="S1119" s="8" t="s">
        <v>8333</v>
      </c>
      <c r="T1119" s="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69"/>
        <v>41704.16642361111</v>
      </c>
      <c r="L1120" s="13">
        <f t="shared" si="70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2"/>
        <v>2.4222222222222221E-2</v>
      </c>
      <c r="R1120" s="6">
        <f t="shared" si="71"/>
        <v>36.333333333333336</v>
      </c>
      <c r="S1120" s="8" t="s">
        <v>8333</v>
      </c>
      <c r="T1120" s="9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69"/>
        <v>41722.792407407411</v>
      </c>
      <c r="L1121" s="13">
        <f t="shared" si="70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2"/>
        <v>2.3809523809523812E-3</v>
      </c>
      <c r="R1121" s="6">
        <f t="shared" si="71"/>
        <v>5</v>
      </c>
      <c r="S1121" s="8" t="s">
        <v>8333</v>
      </c>
      <c r="T1121" s="9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69"/>
        <v>40799.872685185182</v>
      </c>
      <c r="L1122" s="13">
        <f t="shared" si="70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2"/>
        <v>0</v>
      </c>
      <c r="R1122" s="6" t="e">
        <f t="shared" si="71"/>
        <v>#DIV/0!</v>
      </c>
      <c r="S1122" s="8" t="s">
        <v>8333</v>
      </c>
      <c r="T1122" s="9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69"/>
        <v>42412.934212962966</v>
      </c>
      <c r="L1123" s="13">
        <f t="shared" si="70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2"/>
        <v>1.16E-4</v>
      </c>
      <c r="R1123" s="6">
        <f t="shared" si="71"/>
        <v>5.8</v>
      </c>
      <c r="S1123" s="8" t="s">
        <v>8333</v>
      </c>
      <c r="T1123" s="9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69"/>
        <v>41410.703993055555</v>
      </c>
      <c r="L1124" s="13">
        <f t="shared" si="70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2"/>
        <v>0</v>
      </c>
      <c r="R1124" s="6" t="e">
        <f t="shared" si="71"/>
        <v>#DIV/0!</v>
      </c>
      <c r="S1124" s="8" t="s">
        <v>8333</v>
      </c>
      <c r="T1124" s="9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69"/>
        <v>41718.5237037037</v>
      </c>
      <c r="L1125" s="13">
        <f t="shared" si="70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2"/>
        <v>2.2000000000000001E-3</v>
      </c>
      <c r="R1125" s="6">
        <f t="shared" si="71"/>
        <v>3.6666666666666665</v>
      </c>
      <c r="S1125" s="8" t="s">
        <v>8333</v>
      </c>
      <c r="T1125" s="9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69"/>
        <v>42094.667256944449</v>
      </c>
      <c r="L1126" s="13">
        <f t="shared" si="70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2"/>
        <v>4.7222222222222223E-3</v>
      </c>
      <c r="R1126" s="6">
        <f t="shared" si="71"/>
        <v>60.714285714285715</v>
      </c>
      <c r="S1126" s="8" t="s">
        <v>8333</v>
      </c>
      <c r="T1126" s="9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69"/>
        <v>42212.624189814815</v>
      </c>
      <c r="L1127" s="13">
        <f t="shared" si="70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2"/>
        <v>0</v>
      </c>
      <c r="R1127" s="6" t="e">
        <f t="shared" si="71"/>
        <v>#DIV/0!</v>
      </c>
      <c r="S1127" s="8" t="s">
        <v>8333</v>
      </c>
      <c r="T1127" s="9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69"/>
        <v>42535.327476851846</v>
      </c>
      <c r="L1128" s="13">
        <f t="shared" si="70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2"/>
        <v>5.0000000000000001E-3</v>
      </c>
      <c r="R1128" s="6">
        <f t="shared" si="71"/>
        <v>5</v>
      </c>
      <c r="S1128" s="8" t="s">
        <v>8333</v>
      </c>
      <c r="T1128" s="9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69"/>
        <v>41926.854166666664</v>
      </c>
      <c r="L1129" s="13">
        <f t="shared" si="70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2"/>
        <v>1.6714285714285713E-2</v>
      </c>
      <c r="R1129" s="6">
        <f t="shared" si="71"/>
        <v>25.434782608695652</v>
      </c>
      <c r="S1129" s="8" t="s">
        <v>8333</v>
      </c>
      <c r="T1129" s="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69"/>
        <v>41828.649502314816</v>
      </c>
      <c r="L1130" s="13">
        <f t="shared" si="70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2"/>
        <v>1E-3</v>
      </c>
      <c r="R1130" s="6">
        <f t="shared" si="71"/>
        <v>1</v>
      </c>
      <c r="S1130" s="8" t="s">
        <v>8333</v>
      </c>
      <c r="T1130" s="9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69"/>
        <v>42496.264965277776</v>
      </c>
      <c r="L1131" s="13">
        <f t="shared" si="70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2"/>
        <v>1.0499999999999999E-3</v>
      </c>
      <c r="R1131" s="6">
        <f t="shared" si="71"/>
        <v>10.5</v>
      </c>
      <c r="S1131" s="8" t="s">
        <v>8333</v>
      </c>
      <c r="T1131" s="9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69"/>
        <v>41908.996527777781</v>
      </c>
      <c r="L1132" s="13">
        <f t="shared" si="70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2"/>
        <v>2.2000000000000001E-3</v>
      </c>
      <c r="R1132" s="6">
        <f t="shared" si="71"/>
        <v>3.6666666666666665</v>
      </c>
      <c r="S1132" s="8" t="s">
        <v>8333</v>
      </c>
      <c r="T1132" s="9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69"/>
        <v>42332.908194444448</v>
      </c>
      <c r="L1133" s="13">
        <f t="shared" si="70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2"/>
        <v>0</v>
      </c>
      <c r="R1133" s="6" t="e">
        <f t="shared" si="71"/>
        <v>#DIV/0!</v>
      </c>
      <c r="S1133" s="8" t="s">
        <v>8333</v>
      </c>
      <c r="T1133" s="9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69"/>
        <v>42706.115405092598</v>
      </c>
      <c r="L1134" s="13">
        <f t="shared" si="70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2"/>
        <v>0.14380000000000001</v>
      </c>
      <c r="R1134" s="6">
        <f t="shared" si="71"/>
        <v>110.61538461538461</v>
      </c>
      <c r="S1134" s="8" t="s">
        <v>8333</v>
      </c>
      <c r="T1134" s="9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69"/>
        <v>41821.407187500001</v>
      </c>
      <c r="L1135" s="13">
        <f t="shared" si="70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2"/>
        <v>6.6666666666666671E-3</v>
      </c>
      <c r="R1135" s="6">
        <f t="shared" si="71"/>
        <v>20</v>
      </c>
      <c r="S1135" s="8" t="s">
        <v>8333</v>
      </c>
      <c r="T1135" s="9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69"/>
        <v>41958.285046296296</v>
      </c>
      <c r="L1136" s="13">
        <f t="shared" si="70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2"/>
        <v>4.0000000000000003E-5</v>
      </c>
      <c r="R1136" s="6">
        <f t="shared" si="71"/>
        <v>1</v>
      </c>
      <c r="S1136" s="8" t="s">
        <v>8333</v>
      </c>
      <c r="T1136" s="9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69"/>
        <v>42558.989513888882</v>
      </c>
      <c r="L1137" s="13">
        <f t="shared" si="70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2"/>
        <v>0.05</v>
      </c>
      <c r="R1137" s="6">
        <f t="shared" si="71"/>
        <v>50</v>
      </c>
      <c r="S1137" s="8" t="s">
        <v>8333</v>
      </c>
      <c r="T1137" s="9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69"/>
        <v>42327.671631944439</v>
      </c>
      <c r="L1138" s="13">
        <f t="shared" si="70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2"/>
        <v>6.4439140811455853E-2</v>
      </c>
      <c r="R1138" s="6">
        <f t="shared" si="71"/>
        <v>45</v>
      </c>
      <c r="S1138" s="8" t="s">
        <v>8333</v>
      </c>
      <c r="T1138" s="9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69"/>
        <v>42453.819687499999</v>
      </c>
      <c r="L1139" s="13">
        <f t="shared" si="70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2"/>
        <v>0.39500000000000002</v>
      </c>
      <c r="R1139" s="6">
        <f t="shared" si="71"/>
        <v>253.2051282051282</v>
      </c>
      <c r="S1139" s="8" t="s">
        <v>8333</v>
      </c>
      <c r="T1139" s="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69"/>
        <v>42736.9066087963</v>
      </c>
      <c r="L1140" s="13">
        <f t="shared" si="70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2"/>
        <v>3.5714285714285713E-3</v>
      </c>
      <c r="R1140" s="6">
        <f t="shared" si="71"/>
        <v>31.25</v>
      </c>
      <c r="S1140" s="8" t="s">
        <v>8333</v>
      </c>
      <c r="T1140" s="9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69"/>
        <v>41975.347523148142</v>
      </c>
      <c r="L1141" s="13">
        <f t="shared" si="70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2"/>
        <v>6.2500000000000001E-4</v>
      </c>
      <c r="R1141" s="6">
        <f t="shared" si="71"/>
        <v>5</v>
      </c>
      <c r="S1141" s="8" t="s">
        <v>8333</v>
      </c>
      <c r="T1141" s="9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69"/>
        <v>42192.462048611109</v>
      </c>
      <c r="L1142" s="13">
        <f t="shared" si="70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2"/>
        <v>0</v>
      </c>
      <c r="R1142" s="6" t="e">
        <f t="shared" si="71"/>
        <v>#DIV/0!</v>
      </c>
      <c r="S1142" s="8" t="s">
        <v>8333</v>
      </c>
      <c r="T1142" s="9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69"/>
        <v>42164.699652777781</v>
      </c>
      <c r="L1143" s="13">
        <f t="shared" si="70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2"/>
        <v>0</v>
      </c>
      <c r="R1143" s="6" t="e">
        <f t="shared" si="71"/>
        <v>#DIV/0!</v>
      </c>
      <c r="S1143" s="8" t="s">
        <v>8333</v>
      </c>
      <c r="T1143" s="9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69"/>
        <v>42022.006099537044</v>
      </c>
      <c r="L1144" s="13">
        <f t="shared" si="70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2"/>
        <v>0</v>
      </c>
      <c r="R1144" s="6" t="e">
        <f t="shared" si="71"/>
        <v>#DIV/0!</v>
      </c>
      <c r="S1144" s="8" t="s">
        <v>8333</v>
      </c>
      <c r="T1144" s="9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69"/>
        <v>42325.19358796296</v>
      </c>
      <c r="L1145" s="13">
        <f t="shared" si="70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2"/>
        <v>4.1333333333333335E-3</v>
      </c>
      <c r="R1145" s="6">
        <f t="shared" si="71"/>
        <v>23.25</v>
      </c>
      <c r="S1145" s="8" t="s">
        <v>8333</v>
      </c>
      <c r="T1145" s="9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69"/>
        <v>42093.181944444441</v>
      </c>
      <c r="L1146" s="13">
        <f t="shared" si="70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2"/>
        <v>0</v>
      </c>
      <c r="R1146" s="6" t="e">
        <f t="shared" si="71"/>
        <v>#DIV/0!</v>
      </c>
      <c r="S1146" s="8" t="s">
        <v>8336</v>
      </c>
      <c r="T1146" s="9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69"/>
        <v>41854.747592592597</v>
      </c>
      <c r="L1147" s="13">
        <f t="shared" si="70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2"/>
        <v>1.25E-3</v>
      </c>
      <c r="R1147" s="6">
        <f t="shared" si="71"/>
        <v>100</v>
      </c>
      <c r="S1147" s="8" t="s">
        <v>8336</v>
      </c>
      <c r="T1147" s="9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69"/>
        <v>41723.9533912037</v>
      </c>
      <c r="L1148" s="13">
        <f t="shared" si="70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2"/>
        <v>8.8333333333333333E-2</v>
      </c>
      <c r="R1148" s="6">
        <f t="shared" si="71"/>
        <v>44.166666666666664</v>
      </c>
      <c r="S1148" s="8" t="s">
        <v>8336</v>
      </c>
      <c r="T1148" s="9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69"/>
        <v>41871.972025462965</v>
      </c>
      <c r="L1149" s="13">
        <f t="shared" si="70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2"/>
        <v>0</v>
      </c>
      <c r="R1149" s="6" t="e">
        <f t="shared" si="71"/>
        <v>#DIV/0!</v>
      </c>
      <c r="S1149" s="8" t="s">
        <v>8336</v>
      </c>
      <c r="T1149" s="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69"/>
        <v>42675.171076388884</v>
      </c>
      <c r="L1150" s="13">
        <f t="shared" si="70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2"/>
        <v>4.8666666666666667E-3</v>
      </c>
      <c r="R1150" s="6">
        <f t="shared" si="71"/>
        <v>24.333333333333332</v>
      </c>
      <c r="S1150" s="8" t="s">
        <v>8336</v>
      </c>
      <c r="T1150" s="9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69"/>
        <v>42507.71025462963</v>
      </c>
      <c r="L1151" s="13">
        <f t="shared" si="70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2"/>
        <v>1.5E-3</v>
      </c>
      <c r="R1151" s="6">
        <f t="shared" si="71"/>
        <v>37.5</v>
      </c>
      <c r="S1151" s="8" t="s">
        <v>8336</v>
      </c>
      <c r="T1151" s="9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69"/>
        <v>42317.954571759255</v>
      </c>
      <c r="L1152" s="13">
        <f t="shared" si="70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2"/>
        <v>0.1008</v>
      </c>
      <c r="R1152" s="6">
        <f t="shared" si="71"/>
        <v>42</v>
      </c>
      <c r="S1152" s="8" t="s">
        <v>8336</v>
      </c>
      <c r="T1152" s="9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69"/>
        <v>42224.102581018517</v>
      </c>
      <c r="L1153" s="13">
        <f t="shared" si="70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2"/>
        <v>0</v>
      </c>
      <c r="R1153" s="6" t="e">
        <f t="shared" si="71"/>
        <v>#DIV/0!</v>
      </c>
      <c r="S1153" s="8" t="s">
        <v>8336</v>
      </c>
      <c r="T1153" s="9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69"/>
        <v>42109.709629629629</v>
      </c>
      <c r="L1154" s="13">
        <f t="shared" si="70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2"/>
        <v>5.6937500000000002E-2</v>
      </c>
      <c r="R1154" s="6">
        <f t="shared" si="71"/>
        <v>60.733333333333334</v>
      </c>
      <c r="S1154" s="8" t="s">
        <v>8336</v>
      </c>
      <c r="T1154" s="9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73">(((J1155/60)/60)/24)+DATE(1970,1,1)</f>
        <v>42143.714178240742</v>
      </c>
      <c r="L1155" s="13">
        <f t="shared" ref="L1155:L1218" si="74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6">
        <f t="shared" ref="R1155:R1218" si="75">E1155/N1155</f>
        <v>50</v>
      </c>
      <c r="S1155" s="8" t="s">
        <v>8336</v>
      </c>
      <c r="T1155" s="9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73"/>
        <v>42223.108865740738</v>
      </c>
      <c r="L1156" s="13">
        <f t="shared" si="7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6">
        <f t="shared" si="75"/>
        <v>108.33333333333333</v>
      </c>
      <c r="S1156" s="8" t="s">
        <v>8336</v>
      </c>
      <c r="T1156" s="9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73"/>
        <v>41835.763981481483</v>
      </c>
      <c r="L1157" s="13">
        <f t="shared" si="7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6">
        <f t="shared" si="75"/>
        <v>23.5</v>
      </c>
      <c r="S1157" s="8" t="s">
        <v>8336</v>
      </c>
      <c r="T1157" s="9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73"/>
        <v>42029.07131944444</v>
      </c>
      <c r="L1158" s="13">
        <f t="shared" si="7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6" t="e">
        <f t="shared" si="75"/>
        <v>#DIV/0!</v>
      </c>
      <c r="S1158" s="8" t="s">
        <v>8336</v>
      </c>
      <c r="T1158" s="9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73"/>
        <v>41918.628240740742</v>
      </c>
      <c r="L1159" s="13">
        <f t="shared" si="74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6">
        <f t="shared" si="75"/>
        <v>50.333333333333336</v>
      </c>
      <c r="S1159" s="8" t="s">
        <v>8336</v>
      </c>
      <c r="T1159" s="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73"/>
        <v>41952.09175925926</v>
      </c>
      <c r="L1160" s="13">
        <f t="shared" si="7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6">
        <f t="shared" si="75"/>
        <v>11.666666666666666</v>
      </c>
      <c r="S1160" s="8" t="s">
        <v>8336</v>
      </c>
      <c r="T1160" s="9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73"/>
        <v>42154.726446759261</v>
      </c>
      <c r="L1161" s="13">
        <f t="shared" si="74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6" t="e">
        <f t="shared" si="75"/>
        <v>#DIV/0!</v>
      </c>
      <c r="S1161" s="8" t="s">
        <v>8336</v>
      </c>
      <c r="T1161" s="9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73"/>
        <v>42061.154930555553</v>
      </c>
      <c r="L1162" s="13">
        <f t="shared" si="74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ref="Q1162:Q1225" si="76">E1162/D1162</f>
        <v>3.85E-2</v>
      </c>
      <c r="R1162" s="6">
        <f t="shared" si="75"/>
        <v>60.789473684210527</v>
      </c>
      <c r="S1162" s="8" t="s">
        <v>8336</v>
      </c>
      <c r="T1162" s="9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73"/>
        <v>42122.629502314812</v>
      </c>
      <c r="L1163" s="13">
        <f t="shared" si="7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6"/>
        <v>0</v>
      </c>
      <c r="R1163" s="6" t="e">
        <f t="shared" si="75"/>
        <v>#DIV/0!</v>
      </c>
      <c r="S1163" s="8" t="s">
        <v>8336</v>
      </c>
      <c r="T1163" s="9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73"/>
        <v>41876.683611111112</v>
      </c>
      <c r="L1164" s="13">
        <f t="shared" si="7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6"/>
        <v>5.8333333333333338E-4</v>
      </c>
      <c r="R1164" s="6">
        <f t="shared" si="75"/>
        <v>17.5</v>
      </c>
      <c r="S1164" s="8" t="s">
        <v>8336</v>
      </c>
      <c r="T1164" s="9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73"/>
        <v>41830.723611111112</v>
      </c>
      <c r="L1165" s="13">
        <f t="shared" si="7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6"/>
        <v>0</v>
      </c>
      <c r="R1165" s="6" t="e">
        <f t="shared" si="75"/>
        <v>#DIV/0!</v>
      </c>
      <c r="S1165" s="8" t="s">
        <v>8336</v>
      </c>
      <c r="T1165" s="9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73"/>
        <v>42509.724328703705</v>
      </c>
      <c r="L1166" s="13">
        <f t="shared" si="7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6"/>
        <v>0</v>
      </c>
      <c r="R1166" s="6" t="e">
        <f t="shared" si="75"/>
        <v>#DIV/0!</v>
      </c>
      <c r="S1166" s="8" t="s">
        <v>8336</v>
      </c>
      <c r="T1166" s="9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73"/>
        <v>41792.214467592588</v>
      </c>
      <c r="L1167" s="13">
        <f t="shared" si="74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6"/>
        <v>0.20705000000000001</v>
      </c>
      <c r="R1167" s="6">
        <f t="shared" si="75"/>
        <v>82.82</v>
      </c>
      <c r="S1167" s="8" t="s">
        <v>8336</v>
      </c>
      <c r="T1167" s="9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73"/>
        <v>42150.485439814816</v>
      </c>
      <c r="L1168" s="13">
        <f t="shared" si="7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6"/>
        <v>0.19139999999999999</v>
      </c>
      <c r="R1168" s="6">
        <f t="shared" si="75"/>
        <v>358.875</v>
      </c>
      <c r="S1168" s="8" t="s">
        <v>8336</v>
      </c>
      <c r="T1168" s="9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73"/>
        <v>41863.734895833331</v>
      </c>
      <c r="L1169" s="13">
        <f t="shared" si="7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6"/>
        <v>1.6316666666666667E-2</v>
      </c>
      <c r="R1169" s="6">
        <f t="shared" si="75"/>
        <v>61.1875</v>
      </c>
      <c r="S1169" s="8" t="s">
        <v>8336</v>
      </c>
      <c r="T1169" s="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73"/>
        <v>42605.053993055553</v>
      </c>
      <c r="L1170" s="13">
        <f t="shared" si="7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6"/>
        <v>5.6666666666666664E-2</v>
      </c>
      <c r="R1170" s="6">
        <f t="shared" si="75"/>
        <v>340</v>
      </c>
      <c r="S1170" s="8" t="s">
        <v>8336</v>
      </c>
      <c r="T1170" s="9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73"/>
        <v>42027.353738425925</v>
      </c>
      <c r="L1171" s="13">
        <f t="shared" si="7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6"/>
        <v>1.6999999999999999E-3</v>
      </c>
      <c r="R1171" s="6">
        <f t="shared" si="75"/>
        <v>5.666666666666667</v>
      </c>
      <c r="S1171" s="8" t="s">
        <v>8336</v>
      </c>
      <c r="T1171" s="9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73"/>
        <v>42124.893182870372</v>
      </c>
      <c r="L1172" s="13">
        <f t="shared" si="7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6"/>
        <v>4.0000000000000001E-3</v>
      </c>
      <c r="R1172" s="6">
        <f t="shared" si="75"/>
        <v>50</v>
      </c>
      <c r="S1172" s="8" t="s">
        <v>8336</v>
      </c>
      <c r="T1172" s="9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73"/>
        <v>41938.804710648146</v>
      </c>
      <c r="L1173" s="13">
        <f t="shared" si="7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6"/>
        <v>1E-3</v>
      </c>
      <c r="R1173" s="6">
        <f t="shared" si="75"/>
        <v>25</v>
      </c>
      <c r="S1173" s="8" t="s">
        <v>8336</v>
      </c>
      <c r="T1173" s="9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73"/>
        <v>41841.682314814818</v>
      </c>
      <c r="L1174" s="13">
        <f t="shared" si="74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6"/>
        <v>0</v>
      </c>
      <c r="R1174" s="6" t="e">
        <f t="shared" si="75"/>
        <v>#DIV/0!</v>
      </c>
      <c r="S1174" s="8" t="s">
        <v>8336</v>
      </c>
      <c r="T1174" s="9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73"/>
        <v>42184.185844907406</v>
      </c>
      <c r="L1175" s="13">
        <f t="shared" si="7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6"/>
        <v>2.4000000000000001E-4</v>
      </c>
      <c r="R1175" s="6">
        <f t="shared" si="75"/>
        <v>30</v>
      </c>
      <c r="S1175" s="8" t="s">
        <v>8336</v>
      </c>
      <c r="T1175" s="9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73"/>
        <v>42468.84174768519</v>
      </c>
      <c r="L1176" s="13">
        <f t="shared" si="7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6"/>
        <v>5.906666666666667E-2</v>
      </c>
      <c r="R1176" s="6">
        <f t="shared" si="75"/>
        <v>46.631578947368418</v>
      </c>
      <c r="S1176" s="8" t="s">
        <v>8336</v>
      </c>
      <c r="T1176" s="9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73"/>
        <v>42170.728460648148</v>
      </c>
      <c r="L1177" s="13">
        <f t="shared" si="7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6"/>
        <v>2.9250000000000002E-2</v>
      </c>
      <c r="R1177" s="6">
        <f t="shared" si="75"/>
        <v>65</v>
      </c>
      <c r="S1177" s="8" t="s">
        <v>8336</v>
      </c>
      <c r="T1177" s="9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73"/>
        <v>42746.019652777773</v>
      </c>
      <c r="L1178" s="13">
        <f t="shared" si="7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6"/>
        <v>5.7142857142857142E-5</v>
      </c>
      <c r="R1178" s="6">
        <f t="shared" si="75"/>
        <v>10</v>
      </c>
      <c r="S1178" s="8" t="s">
        <v>8336</v>
      </c>
      <c r="T1178" s="9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73"/>
        <v>41897.660833333335</v>
      </c>
      <c r="L1179" s="13">
        <f t="shared" si="7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6"/>
        <v>0</v>
      </c>
      <c r="R1179" s="6" t="e">
        <f t="shared" si="75"/>
        <v>#DIV/0!</v>
      </c>
      <c r="S1179" s="8" t="s">
        <v>8336</v>
      </c>
      <c r="T1179" s="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73"/>
        <v>41837.905694444446</v>
      </c>
      <c r="L1180" s="13">
        <f t="shared" si="7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6"/>
        <v>6.666666666666667E-5</v>
      </c>
      <c r="R1180" s="6">
        <f t="shared" si="75"/>
        <v>5</v>
      </c>
      <c r="S1180" s="8" t="s">
        <v>8336</v>
      </c>
      <c r="T1180" s="9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73"/>
        <v>42275.720219907409</v>
      </c>
      <c r="L1181" s="13">
        <f t="shared" si="7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6"/>
        <v>5.3333333333333337E-2</v>
      </c>
      <c r="R1181" s="6">
        <f t="shared" si="75"/>
        <v>640</v>
      </c>
      <c r="S1181" s="8" t="s">
        <v>8336</v>
      </c>
      <c r="T1181" s="9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73"/>
        <v>41781.806875000002</v>
      </c>
      <c r="L1182" s="13">
        <f t="shared" si="7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6"/>
        <v>0.11749999999999999</v>
      </c>
      <c r="R1182" s="6">
        <f t="shared" si="75"/>
        <v>69.117647058823536</v>
      </c>
      <c r="S1182" s="8" t="s">
        <v>8336</v>
      </c>
      <c r="T1182" s="9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73"/>
        <v>42034.339363425926</v>
      </c>
      <c r="L1183" s="13">
        <f t="shared" si="7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6"/>
        <v>8.0000000000000007E-5</v>
      </c>
      <c r="R1183" s="6">
        <f t="shared" si="75"/>
        <v>1.3333333333333333</v>
      </c>
      <c r="S1183" s="8" t="s">
        <v>8336</v>
      </c>
      <c r="T1183" s="9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73"/>
        <v>42728.827407407407</v>
      </c>
      <c r="L1184" s="13">
        <f t="shared" si="7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6"/>
        <v>4.2000000000000003E-2</v>
      </c>
      <c r="R1184" s="6">
        <f t="shared" si="75"/>
        <v>10.5</v>
      </c>
      <c r="S1184" s="8" t="s">
        <v>8336</v>
      </c>
      <c r="T1184" s="9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73"/>
        <v>42656.86137731481</v>
      </c>
      <c r="L1185" s="13">
        <f t="shared" si="7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6"/>
        <v>0.04</v>
      </c>
      <c r="R1185" s="6">
        <f t="shared" si="75"/>
        <v>33.333333333333336</v>
      </c>
      <c r="S1185" s="8" t="s">
        <v>8336</v>
      </c>
      <c r="T1185" s="9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73"/>
        <v>42741.599664351852</v>
      </c>
      <c r="L1186" s="13">
        <f t="shared" si="7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6"/>
        <v>1.0493636363636363</v>
      </c>
      <c r="R1186" s="6">
        <f t="shared" si="75"/>
        <v>61.562666666666665</v>
      </c>
      <c r="S1186" s="8" t="s">
        <v>8338</v>
      </c>
      <c r="T1186" s="9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73"/>
        <v>42130.865150462967</v>
      </c>
      <c r="L1187" s="13">
        <f t="shared" si="7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6"/>
        <v>1.0544</v>
      </c>
      <c r="R1187" s="6">
        <f t="shared" si="75"/>
        <v>118.73873873873873</v>
      </c>
      <c r="S1187" s="8" t="s">
        <v>8338</v>
      </c>
      <c r="T1187" s="9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73"/>
        <v>42123.86336805555</v>
      </c>
      <c r="L1188" s="13">
        <f t="shared" si="7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6"/>
        <v>1.0673333333333332</v>
      </c>
      <c r="R1188" s="6">
        <f t="shared" si="75"/>
        <v>65.081300813008127</v>
      </c>
      <c r="S1188" s="8" t="s">
        <v>8338</v>
      </c>
      <c r="T1188" s="9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73"/>
        <v>42109.894942129627</v>
      </c>
      <c r="L1189" s="13">
        <f t="shared" si="74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6"/>
        <v>1.0412571428571429</v>
      </c>
      <c r="R1189" s="6">
        <f t="shared" si="75"/>
        <v>130.15714285714284</v>
      </c>
      <c r="S1189" s="8" t="s">
        <v>8338</v>
      </c>
      <c r="T1189" s="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73"/>
        <v>42711.700694444444</v>
      </c>
      <c r="L1190" s="13">
        <f t="shared" si="7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6"/>
        <v>1.6054999999999999</v>
      </c>
      <c r="R1190" s="6">
        <f t="shared" si="75"/>
        <v>37.776470588235291</v>
      </c>
      <c r="S1190" s="8" t="s">
        <v>8338</v>
      </c>
      <c r="T1190" s="9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73"/>
        <v>42529.979108796295</v>
      </c>
      <c r="L1191" s="13">
        <f t="shared" si="7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6"/>
        <v>1.0777777777777777</v>
      </c>
      <c r="R1191" s="6">
        <f t="shared" si="75"/>
        <v>112.79069767441861</v>
      </c>
      <c r="S1191" s="8" t="s">
        <v>8338</v>
      </c>
      <c r="T1191" s="9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73"/>
        <v>41852.665798611109</v>
      </c>
      <c r="L1192" s="13">
        <f t="shared" si="7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6"/>
        <v>1.35</v>
      </c>
      <c r="R1192" s="6">
        <f t="shared" si="75"/>
        <v>51.92307692307692</v>
      </c>
      <c r="S1192" s="8" t="s">
        <v>8338</v>
      </c>
      <c r="T1192" s="9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73"/>
        <v>42419.603703703702</v>
      </c>
      <c r="L1193" s="13">
        <f t="shared" si="74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6"/>
        <v>1.0907407407407408</v>
      </c>
      <c r="R1193" s="6">
        <f t="shared" si="75"/>
        <v>89.242424242424249</v>
      </c>
      <c r="S1193" s="8" t="s">
        <v>8338</v>
      </c>
      <c r="T1193" s="9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73"/>
        <v>42747.506689814814</v>
      </c>
      <c r="L1194" s="13">
        <f t="shared" si="7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6"/>
        <v>2.9</v>
      </c>
      <c r="R1194" s="6">
        <f t="shared" si="75"/>
        <v>19.333333333333332</v>
      </c>
      <c r="S1194" s="8" t="s">
        <v>8338</v>
      </c>
      <c r="T1194" s="9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73"/>
        <v>42409.776076388895</v>
      </c>
      <c r="L1195" s="13">
        <f t="shared" si="7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6"/>
        <v>1.0395714285714286</v>
      </c>
      <c r="R1195" s="6">
        <f t="shared" si="75"/>
        <v>79.967032967032964</v>
      </c>
      <c r="S1195" s="8" t="s">
        <v>8338</v>
      </c>
      <c r="T1195" s="9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73"/>
        <v>42072.488182870366</v>
      </c>
      <c r="L1196" s="13">
        <f t="shared" si="7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6"/>
        <v>3.2223999999999999</v>
      </c>
      <c r="R1196" s="6">
        <f t="shared" si="75"/>
        <v>56.414565826330531</v>
      </c>
      <c r="S1196" s="8" t="s">
        <v>8338</v>
      </c>
      <c r="T1196" s="9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73"/>
        <v>42298.34783564815</v>
      </c>
      <c r="L1197" s="13">
        <f t="shared" si="74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6"/>
        <v>1.35</v>
      </c>
      <c r="R1197" s="6">
        <f t="shared" si="75"/>
        <v>79.411764705882348</v>
      </c>
      <c r="S1197" s="8" t="s">
        <v>8338</v>
      </c>
      <c r="T1197" s="9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73"/>
        <v>42326.818738425922</v>
      </c>
      <c r="L1198" s="13">
        <f t="shared" si="7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6"/>
        <v>2.6991034482758622</v>
      </c>
      <c r="R1198" s="6">
        <f t="shared" si="75"/>
        <v>76.439453125</v>
      </c>
      <c r="S1198" s="8" t="s">
        <v>8338</v>
      </c>
      <c r="T1198" s="9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73"/>
        <v>42503.66474537037</v>
      </c>
      <c r="L1199" s="13">
        <f t="shared" si="7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6"/>
        <v>2.5329333333333333</v>
      </c>
      <c r="R1199" s="6">
        <f t="shared" si="75"/>
        <v>121</v>
      </c>
      <c r="S1199" s="8" t="s">
        <v>8338</v>
      </c>
      <c r="T1199" s="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73"/>
        <v>42333.619050925925</v>
      </c>
      <c r="L1200" s="13">
        <f t="shared" si="74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6"/>
        <v>2.6059999999999999</v>
      </c>
      <c r="R1200" s="6">
        <f t="shared" si="75"/>
        <v>54.616766467065865</v>
      </c>
      <c r="S1200" s="8" t="s">
        <v>8338</v>
      </c>
      <c r="T1200" s="9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73"/>
        <v>42161.770833333328</v>
      </c>
      <c r="L1201" s="13">
        <f t="shared" si="7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6"/>
        <v>1.0131677953348381</v>
      </c>
      <c r="R1201" s="6">
        <f t="shared" si="75"/>
        <v>299.22222222222223</v>
      </c>
      <c r="S1201" s="8" t="s">
        <v>8338</v>
      </c>
      <c r="T1201" s="9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73"/>
        <v>42089.477500000001</v>
      </c>
      <c r="L1202" s="13">
        <f t="shared" si="7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6"/>
        <v>1.2560416666666667</v>
      </c>
      <c r="R1202" s="6">
        <f t="shared" si="75"/>
        <v>58.533980582524272</v>
      </c>
      <c r="S1202" s="8" t="s">
        <v>8338</v>
      </c>
      <c r="T1202" s="9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73"/>
        <v>42536.60701388889</v>
      </c>
      <c r="L1203" s="13">
        <f t="shared" si="7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6"/>
        <v>1.0243783333333334</v>
      </c>
      <c r="R1203" s="6">
        <f t="shared" si="75"/>
        <v>55.371801801801809</v>
      </c>
      <c r="S1203" s="8" t="s">
        <v>8338</v>
      </c>
      <c r="T1203" s="9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73"/>
        <v>42152.288819444439</v>
      </c>
      <c r="L1204" s="13">
        <f t="shared" si="74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6"/>
        <v>1.99244</v>
      </c>
      <c r="R1204" s="6">
        <f t="shared" si="75"/>
        <v>183.80442804428046</v>
      </c>
      <c r="S1204" s="8" t="s">
        <v>8338</v>
      </c>
      <c r="T1204" s="9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73"/>
        <v>42125.614895833336</v>
      </c>
      <c r="L1205" s="13">
        <f t="shared" si="7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6"/>
        <v>1.0245398773006136</v>
      </c>
      <c r="R1205" s="6">
        <f t="shared" si="75"/>
        <v>165.34653465346534</v>
      </c>
      <c r="S1205" s="8" t="s">
        <v>8338</v>
      </c>
      <c r="T1205" s="9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73"/>
        <v>42297.748067129629</v>
      </c>
      <c r="L1206" s="13">
        <f t="shared" si="7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6"/>
        <v>1.0294615384615384</v>
      </c>
      <c r="R1206" s="6">
        <f t="shared" si="75"/>
        <v>234.78947368421052</v>
      </c>
      <c r="S1206" s="8" t="s">
        <v>8338</v>
      </c>
      <c r="T1206" s="9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73"/>
        <v>42138.506377314814</v>
      </c>
      <c r="L1207" s="13">
        <f t="shared" si="7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6"/>
        <v>1.0086153846153847</v>
      </c>
      <c r="R1207" s="6">
        <f t="shared" si="75"/>
        <v>211.48387096774192</v>
      </c>
      <c r="S1207" s="8" t="s">
        <v>8338</v>
      </c>
      <c r="T1207" s="9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73"/>
        <v>42772.776076388895</v>
      </c>
      <c r="L1208" s="13">
        <f t="shared" si="7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6"/>
        <v>1.1499999999999999</v>
      </c>
      <c r="R1208" s="6">
        <f t="shared" si="75"/>
        <v>32.34375</v>
      </c>
      <c r="S1208" s="8" t="s">
        <v>8338</v>
      </c>
      <c r="T1208" s="9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73"/>
        <v>42430.430243055554</v>
      </c>
      <c r="L1209" s="13">
        <f t="shared" si="7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6"/>
        <v>1.0416766467065868</v>
      </c>
      <c r="R1209" s="6">
        <f t="shared" si="75"/>
        <v>123.37588652482269</v>
      </c>
      <c r="S1209" s="8" t="s">
        <v>8338</v>
      </c>
      <c r="T1209" s="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73"/>
        <v>42423.709074074075</v>
      </c>
      <c r="L1210" s="13">
        <f t="shared" si="7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6"/>
        <v>1.5529999999999999</v>
      </c>
      <c r="R1210" s="6">
        <f t="shared" si="75"/>
        <v>207.06666666666666</v>
      </c>
      <c r="S1210" s="8" t="s">
        <v>8338</v>
      </c>
      <c r="T1210" s="9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73"/>
        <v>42761.846122685187</v>
      </c>
      <c r="L1211" s="13">
        <f t="shared" si="7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6"/>
        <v>1.06</v>
      </c>
      <c r="R1211" s="6">
        <f t="shared" si="75"/>
        <v>138.2608695652174</v>
      </c>
      <c r="S1211" s="8" t="s">
        <v>8338</v>
      </c>
      <c r="T1211" s="9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73"/>
        <v>42132.941805555558</v>
      </c>
      <c r="L1212" s="13">
        <f t="shared" si="74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6"/>
        <v>2.5431499999999998</v>
      </c>
      <c r="R1212" s="6">
        <f t="shared" si="75"/>
        <v>493.81553398058253</v>
      </c>
      <c r="S1212" s="8" t="s">
        <v>8338</v>
      </c>
      <c r="T1212" s="9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73"/>
        <v>42515.866446759261</v>
      </c>
      <c r="L1213" s="13">
        <f t="shared" si="7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6"/>
        <v>1.0109999999999999</v>
      </c>
      <c r="R1213" s="6">
        <f t="shared" si="75"/>
        <v>168.5</v>
      </c>
      <c r="S1213" s="8" t="s">
        <v>8338</v>
      </c>
      <c r="T1213" s="9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73"/>
        <v>42318.950173611112</v>
      </c>
      <c r="L1214" s="13">
        <f t="shared" si="7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6"/>
        <v>1.2904</v>
      </c>
      <c r="R1214" s="6">
        <f t="shared" si="75"/>
        <v>38.867469879518069</v>
      </c>
      <c r="S1214" s="8" t="s">
        <v>8338</v>
      </c>
      <c r="T1214" s="9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73"/>
        <v>42731.755787037036</v>
      </c>
      <c r="L1215" s="13">
        <f t="shared" si="7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6"/>
        <v>1.0223076923076924</v>
      </c>
      <c r="R1215" s="6">
        <f t="shared" si="75"/>
        <v>61.527777777777779</v>
      </c>
      <c r="S1215" s="8" t="s">
        <v>8338</v>
      </c>
      <c r="T1215" s="9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73"/>
        <v>42104.840335648143</v>
      </c>
      <c r="L1216" s="13">
        <f t="shared" si="7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6"/>
        <v>1.3180000000000001</v>
      </c>
      <c r="R1216" s="6">
        <f t="shared" si="75"/>
        <v>105.44</v>
      </c>
      <c r="S1216" s="8" t="s">
        <v>8338</v>
      </c>
      <c r="T1216" s="9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73"/>
        <v>41759.923101851848</v>
      </c>
      <c r="L1217" s="13">
        <f t="shared" si="7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6"/>
        <v>7.8608020000000005</v>
      </c>
      <c r="R1217" s="6">
        <f t="shared" si="75"/>
        <v>71.592003642987251</v>
      </c>
      <c r="S1217" s="8" t="s">
        <v>8338</v>
      </c>
      <c r="T1217" s="9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73"/>
        <v>42247.616400462968</v>
      </c>
      <c r="L1218" s="13">
        <f t="shared" si="7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6"/>
        <v>1.4570000000000001</v>
      </c>
      <c r="R1218" s="6">
        <f t="shared" si="75"/>
        <v>91.882882882882882</v>
      </c>
      <c r="S1218" s="8" t="s">
        <v>8338</v>
      </c>
      <c r="T1218" s="9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77">(((J1219/60)/60)/24)+DATE(1970,1,1)</f>
        <v>42535.809490740736</v>
      </c>
      <c r="L1219" s="13">
        <f t="shared" ref="L1219:L1282" si="78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6">
        <f t="shared" ref="R1219:R1282" si="79">E1219/N1219</f>
        <v>148.57377049180329</v>
      </c>
      <c r="S1219" s="8" t="s">
        <v>8338</v>
      </c>
      <c r="T1219" s="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77"/>
        <v>42278.662037037036</v>
      </c>
      <c r="L1220" s="13">
        <f t="shared" si="78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6">
        <f t="shared" si="79"/>
        <v>174.2134831460674</v>
      </c>
      <c r="S1220" s="8" t="s">
        <v>8338</v>
      </c>
      <c r="T1220" s="9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77"/>
        <v>42633.461956018517</v>
      </c>
      <c r="L1221" s="13">
        <f t="shared" si="7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6">
        <f t="shared" si="79"/>
        <v>102.86166007905139</v>
      </c>
      <c r="S1221" s="8" t="s">
        <v>8338</v>
      </c>
      <c r="T1221" s="9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77"/>
        <v>42211.628611111111</v>
      </c>
      <c r="L1222" s="13">
        <f t="shared" si="7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6">
        <f t="shared" si="79"/>
        <v>111.17857142857143</v>
      </c>
      <c r="S1222" s="8" t="s">
        <v>8338</v>
      </c>
      <c r="T1222" s="9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77"/>
        <v>42680.47555555556</v>
      </c>
      <c r="L1223" s="13">
        <f t="shared" si="78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6">
        <f t="shared" si="79"/>
        <v>23.796213592233013</v>
      </c>
      <c r="S1223" s="8" t="s">
        <v>8338</v>
      </c>
      <c r="T1223" s="9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77"/>
        <v>42430.720451388886</v>
      </c>
      <c r="L1224" s="13">
        <f t="shared" si="7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6">
        <f t="shared" si="79"/>
        <v>81.268115942028984</v>
      </c>
      <c r="S1224" s="8" t="s">
        <v>8338</v>
      </c>
      <c r="T1224" s="9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77"/>
        <v>42654.177187499998</v>
      </c>
      <c r="L1225" s="13">
        <f t="shared" si="7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6">
        <f t="shared" si="79"/>
        <v>116.21465968586388</v>
      </c>
      <c r="S1225" s="8" t="s">
        <v>8338</v>
      </c>
      <c r="T1225" s="9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77"/>
        <v>41736.549791666665</v>
      </c>
      <c r="L1226" s="13">
        <f t="shared" si="7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ref="Q1226:Q1289" si="80">E1226/D1226</f>
        <v>7.0666666666666669E-2</v>
      </c>
      <c r="R1226" s="6">
        <f t="shared" si="79"/>
        <v>58.888888888888886</v>
      </c>
      <c r="S1226" s="8" t="s">
        <v>8325</v>
      </c>
      <c r="T1226" s="9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77"/>
        <v>41509.905995370369</v>
      </c>
      <c r="L1227" s="13">
        <f t="shared" si="7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80"/>
        <v>4.3999999999999997E-2</v>
      </c>
      <c r="R1227" s="6">
        <f t="shared" si="79"/>
        <v>44</v>
      </c>
      <c r="S1227" s="8" t="s">
        <v>8325</v>
      </c>
      <c r="T1227" s="9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77"/>
        <v>41715.874780092592</v>
      </c>
      <c r="L1228" s="13">
        <f t="shared" si="7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80"/>
        <v>3.8739999999999997E-2</v>
      </c>
      <c r="R1228" s="6">
        <f t="shared" si="79"/>
        <v>48.424999999999997</v>
      </c>
      <c r="S1228" s="8" t="s">
        <v>8325</v>
      </c>
      <c r="T1228" s="9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77"/>
        <v>41827.919166666667</v>
      </c>
      <c r="L1229" s="13">
        <f t="shared" si="7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80"/>
        <v>0</v>
      </c>
      <c r="R1229" s="6" t="e">
        <f t="shared" si="79"/>
        <v>#DIV/0!</v>
      </c>
      <c r="S1229" s="8" t="s">
        <v>8325</v>
      </c>
      <c r="T1229" s="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77"/>
        <v>40754.729259259257</v>
      </c>
      <c r="L1230" s="13">
        <f t="shared" si="7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80"/>
        <v>0.29299999999999998</v>
      </c>
      <c r="R1230" s="6">
        <f t="shared" si="79"/>
        <v>61.041666666666664</v>
      </c>
      <c r="S1230" s="8" t="s">
        <v>8325</v>
      </c>
      <c r="T1230" s="9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77"/>
        <v>40985.459803240738</v>
      </c>
      <c r="L1231" s="13">
        <f t="shared" si="7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80"/>
        <v>9.0909090909090905E-3</v>
      </c>
      <c r="R1231" s="6">
        <f t="shared" si="79"/>
        <v>25</v>
      </c>
      <c r="S1231" s="8" t="s">
        <v>8325</v>
      </c>
      <c r="T1231" s="9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77"/>
        <v>40568.972569444442</v>
      </c>
      <c r="L1232" s="13">
        <f t="shared" si="7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80"/>
        <v>0</v>
      </c>
      <c r="R1232" s="6" t="e">
        <f t="shared" si="79"/>
        <v>#DIV/0!</v>
      </c>
      <c r="S1232" s="8" t="s">
        <v>8325</v>
      </c>
      <c r="T1232" s="9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77"/>
        <v>42193.941759259258</v>
      </c>
      <c r="L1233" s="13">
        <f t="shared" si="7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80"/>
        <v>0</v>
      </c>
      <c r="R1233" s="6" t="e">
        <f t="shared" si="79"/>
        <v>#DIV/0!</v>
      </c>
      <c r="S1233" s="8" t="s">
        <v>8325</v>
      </c>
      <c r="T1233" s="9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77"/>
        <v>41506.848032407412</v>
      </c>
      <c r="L1234" s="13">
        <f t="shared" si="7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80"/>
        <v>8.0000000000000002E-3</v>
      </c>
      <c r="R1234" s="6">
        <f t="shared" si="79"/>
        <v>40</v>
      </c>
      <c r="S1234" s="8" t="s">
        <v>8325</v>
      </c>
      <c r="T1234" s="9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77"/>
        <v>40939.948773148149</v>
      </c>
      <c r="L1235" s="13">
        <f t="shared" si="7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80"/>
        <v>0.11600000000000001</v>
      </c>
      <c r="R1235" s="6">
        <f t="shared" si="79"/>
        <v>19.333333333333332</v>
      </c>
      <c r="S1235" s="8" t="s">
        <v>8325</v>
      </c>
      <c r="T1235" s="9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77"/>
        <v>42007.788680555561</v>
      </c>
      <c r="L1236" s="13">
        <f t="shared" si="7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80"/>
        <v>0</v>
      </c>
      <c r="R1236" s="6" t="e">
        <f t="shared" si="79"/>
        <v>#DIV/0!</v>
      </c>
      <c r="S1236" s="8" t="s">
        <v>8325</v>
      </c>
      <c r="T1236" s="9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77"/>
        <v>41583.135405092595</v>
      </c>
      <c r="L1237" s="13">
        <f t="shared" si="7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80"/>
        <v>2.787363950092912E-2</v>
      </c>
      <c r="R1237" s="6">
        <f t="shared" si="79"/>
        <v>35</v>
      </c>
      <c r="S1237" s="8" t="s">
        <v>8325</v>
      </c>
      <c r="T1237" s="9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77"/>
        <v>41110.680138888885</v>
      </c>
      <c r="L1238" s="13">
        <f t="shared" si="7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80"/>
        <v>0</v>
      </c>
      <c r="R1238" s="6" t="e">
        <f t="shared" si="79"/>
        <v>#DIV/0!</v>
      </c>
      <c r="S1238" s="8" t="s">
        <v>8325</v>
      </c>
      <c r="T1238" s="9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77"/>
        <v>41125.283159722225</v>
      </c>
      <c r="L1239" s="13">
        <f t="shared" si="7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80"/>
        <v>0</v>
      </c>
      <c r="R1239" s="6" t="e">
        <f t="shared" si="79"/>
        <v>#DIV/0!</v>
      </c>
      <c r="S1239" s="8" t="s">
        <v>8325</v>
      </c>
      <c r="T1239" s="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77"/>
        <v>40731.61037037037</v>
      </c>
      <c r="L1240" s="13">
        <f t="shared" si="7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80"/>
        <v>0.17799999999999999</v>
      </c>
      <c r="R1240" s="6">
        <f t="shared" si="79"/>
        <v>59.333333333333336</v>
      </c>
      <c r="S1240" s="8" t="s">
        <v>8325</v>
      </c>
      <c r="T1240" s="9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77"/>
        <v>40883.962581018517</v>
      </c>
      <c r="L1241" s="13">
        <f t="shared" si="7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80"/>
        <v>0</v>
      </c>
      <c r="R1241" s="6" t="e">
        <f t="shared" si="79"/>
        <v>#DIV/0!</v>
      </c>
      <c r="S1241" s="8" t="s">
        <v>8325</v>
      </c>
      <c r="T1241" s="9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77"/>
        <v>41409.040011574078</v>
      </c>
      <c r="L1242" s="13">
        <f t="shared" si="7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80"/>
        <v>3.0124999999999999E-2</v>
      </c>
      <c r="R1242" s="6">
        <f t="shared" si="79"/>
        <v>30.125</v>
      </c>
      <c r="S1242" s="8" t="s">
        <v>8325</v>
      </c>
      <c r="T1242" s="9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77"/>
        <v>41923.837731481479</v>
      </c>
      <c r="L1243" s="13">
        <f t="shared" si="7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80"/>
        <v>0.50739999999999996</v>
      </c>
      <c r="R1243" s="6">
        <f t="shared" si="79"/>
        <v>74.617647058823536</v>
      </c>
      <c r="S1243" s="8" t="s">
        <v>8325</v>
      </c>
      <c r="T1243" s="9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77"/>
        <v>40782.165532407409</v>
      </c>
      <c r="L1244" s="13">
        <f t="shared" si="7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80"/>
        <v>5.4884742041712408E-3</v>
      </c>
      <c r="R1244" s="6">
        <f t="shared" si="79"/>
        <v>5</v>
      </c>
      <c r="S1244" s="8" t="s">
        <v>8325</v>
      </c>
      <c r="T1244" s="9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77"/>
        <v>40671.879293981481</v>
      </c>
      <c r="L1245" s="13">
        <f t="shared" si="78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80"/>
        <v>0.14091666666666666</v>
      </c>
      <c r="R1245" s="6">
        <f t="shared" si="79"/>
        <v>44.5</v>
      </c>
      <c r="S1245" s="8" t="s">
        <v>8325</v>
      </c>
      <c r="T1245" s="9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77"/>
        <v>41355.825497685182</v>
      </c>
      <c r="L1246" s="13">
        <f t="shared" si="78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80"/>
        <v>1.038</v>
      </c>
      <c r="R1246" s="6">
        <f t="shared" si="79"/>
        <v>46.133333333333333</v>
      </c>
      <c r="S1246" s="8" t="s">
        <v>8325</v>
      </c>
      <c r="T1246" s="9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77"/>
        <v>41774.599930555552</v>
      </c>
      <c r="L1247" s="13">
        <f t="shared" si="7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80"/>
        <v>1.2024999999999999</v>
      </c>
      <c r="R1247" s="6">
        <f t="shared" si="79"/>
        <v>141.47058823529412</v>
      </c>
      <c r="S1247" s="8" t="s">
        <v>8325</v>
      </c>
      <c r="T1247" s="9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77"/>
        <v>40838.043391203704</v>
      </c>
      <c r="L1248" s="13">
        <f t="shared" si="7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80"/>
        <v>1.17</v>
      </c>
      <c r="R1248" s="6">
        <f t="shared" si="79"/>
        <v>75.483870967741936</v>
      </c>
      <c r="S1248" s="8" t="s">
        <v>8325</v>
      </c>
      <c r="T1248" s="9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77"/>
        <v>41370.292303240742</v>
      </c>
      <c r="L1249" s="13">
        <f t="shared" si="7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80"/>
        <v>1.2214285714285715</v>
      </c>
      <c r="R1249" s="6">
        <f t="shared" si="79"/>
        <v>85.5</v>
      </c>
      <c r="S1249" s="8" t="s">
        <v>8325</v>
      </c>
      <c r="T1249" s="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77"/>
        <v>41767.656863425924</v>
      </c>
      <c r="L1250" s="13">
        <f t="shared" si="7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80"/>
        <v>1.5164</v>
      </c>
      <c r="R1250" s="6">
        <f t="shared" si="79"/>
        <v>64.254237288135599</v>
      </c>
      <c r="S1250" s="8" t="s">
        <v>8325</v>
      </c>
      <c r="T1250" s="9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77"/>
        <v>41067.74086805556</v>
      </c>
      <c r="L1251" s="13">
        <f t="shared" si="7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80"/>
        <v>1.0444</v>
      </c>
      <c r="R1251" s="6">
        <f t="shared" si="79"/>
        <v>64.46913580246914</v>
      </c>
      <c r="S1251" s="8" t="s">
        <v>8325</v>
      </c>
      <c r="T1251" s="9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77"/>
        <v>41843.64271990741</v>
      </c>
      <c r="L1252" s="13">
        <f t="shared" si="7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80"/>
        <v>2.0015333333333332</v>
      </c>
      <c r="R1252" s="6">
        <f t="shared" si="79"/>
        <v>118.2007874015748</v>
      </c>
      <c r="S1252" s="8" t="s">
        <v>8325</v>
      </c>
      <c r="T1252" s="9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77"/>
        <v>40751.814432870371</v>
      </c>
      <c r="L1253" s="13">
        <f t="shared" si="7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80"/>
        <v>1.018</v>
      </c>
      <c r="R1253" s="6">
        <f t="shared" si="79"/>
        <v>82.540540540540547</v>
      </c>
      <c r="S1253" s="8" t="s">
        <v>8325</v>
      </c>
      <c r="T1253" s="9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77"/>
        <v>41543.988067129627</v>
      </c>
      <c r="L1254" s="13">
        <f t="shared" si="7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80"/>
        <v>1.3765714285714286</v>
      </c>
      <c r="R1254" s="6">
        <f t="shared" si="79"/>
        <v>34.170212765957444</v>
      </c>
      <c r="S1254" s="8" t="s">
        <v>8325</v>
      </c>
      <c r="T1254" s="9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77"/>
        <v>41855.783645833333</v>
      </c>
      <c r="L1255" s="13">
        <f t="shared" si="7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80"/>
        <v>3038.3319999999999</v>
      </c>
      <c r="R1255" s="6">
        <f t="shared" si="79"/>
        <v>42.73322081575246</v>
      </c>
      <c r="S1255" s="8" t="s">
        <v>8325</v>
      </c>
      <c r="T1255" s="9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77"/>
        <v>40487.621365740742</v>
      </c>
      <c r="L1256" s="13">
        <f t="shared" si="7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80"/>
        <v>1.9885074626865671</v>
      </c>
      <c r="R1256" s="6">
        <f t="shared" si="79"/>
        <v>94.489361702127653</v>
      </c>
      <c r="S1256" s="8" t="s">
        <v>8325</v>
      </c>
      <c r="T1256" s="9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77"/>
        <v>41579.845509259263</v>
      </c>
      <c r="L1257" s="13">
        <f t="shared" si="7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80"/>
        <v>2.0236666666666667</v>
      </c>
      <c r="R1257" s="6">
        <f t="shared" si="79"/>
        <v>55.697247706422019</v>
      </c>
      <c r="S1257" s="8" t="s">
        <v>8325</v>
      </c>
      <c r="T1257" s="9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77"/>
        <v>40921.919340277782</v>
      </c>
      <c r="L1258" s="13">
        <f t="shared" si="7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80"/>
        <v>1.1796376666666666</v>
      </c>
      <c r="R1258" s="6">
        <f t="shared" si="79"/>
        <v>98.030831024930734</v>
      </c>
      <c r="S1258" s="8" t="s">
        <v>8325</v>
      </c>
      <c r="T1258" s="9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77"/>
        <v>40587.085532407407</v>
      </c>
      <c r="L1259" s="13">
        <f t="shared" si="7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80"/>
        <v>2.9472727272727273</v>
      </c>
      <c r="R1259" s="6">
        <f t="shared" si="79"/>
        <v>92.102272727272734</v>
      </c>
      <c r="S1259" s="8" t="s">
        <v>8325</v>
      </c>
      <c r="T1259" s="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77"/>
        <v>41487.611250000002</v>
      </c>
      <c r="L1260" s="13">
        <f t="shared" si="7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80"/>
        <v>2.1314633333333335</v>
      </c>
      <c r="R1260" s="6">
        <f t="shared" si="79"/>
        <v>38.175462686567165</v>
      </c>
      <c r="S1260" s="8" t="s">
        <v>8325</v>
      </c>
      <c r="T1260" s="9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77"/>
        <v>41766.970648148148</v>
      </c>
      <c r="L1261" s="13">
        <f t="shared" si="7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80"/>
        <v>1.0424</v>
      </c>
      <c r="R1261" s="6">
        <f t="shared" si="79"/>
        <v>27.145833333333332</v>
      </c>
      <c r="S1261" s="8" t="s">
        <v>8325</v>
      </c>
      <c r="T1261" s="9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77"/>
        <v>41666.842824074076</v>
      </c>
      <c r="L1262" s="13">
        <f t="shared" si="7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80"/>
        <v>1.1366666666666667</v>
      </c>
      <c r="R1262" s="6">
        <f t="shared" si="79"/>
        <v>50.689189189189186</v>
      </c>
      <c r="S1262" s="8" t="s">
        <v>8325</v>
      </c>
      <c r="T1262" s="9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77"/>
        <v>41638.342905092592</v>
      </c>
      <c r="L1263" s="13">
        <f t="shared" si="7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80"/>
        <v>1.0125</v>
      </c>
      <c r="R1263" s="6">
        <f t="shared" si="79"/>
        <v>38.942307692307693</v>
      </c>
      <c r="S1263" s="8" t="s">
        <v>8325</v>
      </c>
      <c r="T1263" s="9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77"/>
        <v>41656.762638888889</v>
      </c>
      <c r="L1264" s="13">
        <f t="shared" si="7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80"/>
        <v>1.2541538461538462</v>
      </c>
      <c r="R1264" s="6">
        <f t="shared" si="79"/>
        <v>77.638095238095232</v>
      </c>
      <c r="S1264" s="8" t="s">
        <v>8325</v>
      </c>
      <c r="T1264" s="9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77"/>
        <v>41692.084143518521</v>
      </c>
      <c r="L1265" s="13">
        <f t="shared" si="7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80"/>
        <v>1.19</v>
      </c>
      <c r="R1265" s="6">
        <f t="shared" si="79"/>
        <v>43.536585365853661</v>
      </c>
      <c r="S1265" s="8" t="s">
        <v>8325</v>
      </c>
      <c r="T1265" s="9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77"/>
        <v>41547.662997685184</v>
      </c>
      <c r="L1266" s="13">
        <f t="shared" si="7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80"/>
        <v>1.6646153846153846</v>
      </c>
      <c r="R1266" s="6">
        <f t="shared" si="79"/>
        <v>31.823529411764707</v>
      </c>
      <c r="S1266" s="8" t="s">
        <v>8325</v>
      </c>
      <c r="T1266" s="9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77"/>
        <v>40465.655266203699</v>
      </c>
      <c r="L1267" s="13">
        <f t="shared" si="7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80"/>
        <v>1.1914771428571429</v>
      </c>
      <c r="R1267" s="6">
        <f t="shared" si="79"/>
        <v>63.184393939393942</v>
      </c>
      <c r="S1267" s="8" t="s">
        <v>8325</v>
      </c>
      <c r="T1267" s="9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77"/>
        <v>41620.87667824074</v>
      </c>
      <c r="L1268" s="13">
        <f t="shared" si="7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80"/>
        <v>1.0047368421052632</v>
      </c>
      <c r="R1268" s="6">
        <f t="shared" si="79"/>
        <v>190.9</v>
      </c>
      <c r="S1268" s="8" t="s">
        <v>8325</v>
      </c>
      <c r="T1268" s="9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77"/>
        <v>41449.585162037038</v>
      </c>
      <c r="L1269" s="13">
        <f t="shared" si="7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80"/>
        <v>1.018</v>
      </c>
      <c r="R1269" s="6">
        <f t="shared" si="79"/>
        <v>140.85534591194968</v>
      </c>
      <c r="S1269" s="8" t="s">
        <v>8325</v>
      </c>
      <c r="T1269" s="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77"/>
        <v>41507.845451388886</v>
      </c>
      <c r="L1270" s="13">
        <f t="shared" si="7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80"/>
        <v>1.1666666666666667</v>
      </c>
      <c r="R1270" s="6">
        <f t="shared" si="79"/>
        <v>76.92307692307692</v>
      </c>
      <c r="S1270" s="8" t="s">
        <v>8325</v>
      </c>
      <c r="T1270" s="9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77"/>
        <v>42445.823055555549</v>
      </c>
      <c r="L1271" s="13">
        <f t="shared" si="78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80"/>
        <v>1.0864893617021276</v>
      </c>
      <c r="R1271" s="6">
        <f t="shared" si="79"/>
        <v>99.15533980582525</v>
      </c>
      <c r="S1271" s="8" t="s">
        <v>8325</v>
      </c>
      <c r="T1271" s="9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77"/>
        <v>40933.856967592597</v>
      </c>
      <c r="L1272" s="13">
        <f t="shared" si="7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80"/>
        <v>1.1472</v>
      </c>
      <c r="R1272" s="6">
        <f t="shared" si="79"/>
        <v>67.881656804733723</v>
      </c>
      <c r="S1272" s="8" t="s">
        <v>8325</v>
      </c>
      <c r="T1272" s="9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77"/>
        <v>41561.683553240742</v>
      </c>
      <c r="L1273" s="13">
        <f t="shared" si="7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80"/>
        <v>1.018</v>
      </c>
      <c r="R1273" s="6">
        <f t="shared" si="79"/>
        <v>246.29032258064515</v>
      </c>
      <c r="S1273" s="8" t="s">
        <v>8325</v>
      </c>
      <c r="T1273" s="9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77"/>
        <v>40274.745127314818</v>
      </c>
      <c r="L1274" s="13">
        <f t="shared" si="7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80"/>
        <v>1.06</v>
      </c>
      <c r="R1274" s="6">
        <f t="shared" si="79"/>
        <v>189.28571428571428</v>
      </c>
      <c r="S1274" s="8" t="s">
        <v>8325</v>
      </c>
      <c r="T1274" s="9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77"/>
        <v>41852.730219907404</v>
      </c>
      <c r="L1275" s="13">
        <f t="shared" si="7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80"/>
        <v>1.0349999999999999</v>
      </c>
      <c r="R1275" s="6">
        <f t="shared" si="79"/>
        <v>76.666666666666671</v>
      </c>
      <c r="S1275" s="8" t="s">
        <v>8325</v>
      </c>
      <c r="T1275" s="9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77"/>
        <v>41116.690104166664</v>
      </c>
      <c r="L1276" s="13">
        <f t="shared" si="7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80"/>
        <v>1.5497535999999998</v>
      </c>
      <c r="R1276" s="6">
        <f t="shared" si="79"/>
        <v>82.963254817987149</v>
      </c>
      <c r="S1276" s="8" t="s">
        <v>8325</v>
      </c>
      <c r="T1276" s="9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77"/>
        <v>41458.867905092593</v>
      </c>
      <c r="L1277" s="13">
        <f t="shared" si="7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80"/>
        <v>1.6214066666666667</v>
      </c>
      <c r="R1277" s="6">
        <f t="shared" si="79"/>
        <v>62.522107969151669</v>
      </c>
      <c r="S1277" s="8" t="s">
        <v>8325</v>
      </c>
      <c r="T1277" s="9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77"/>
        <v>40007.704247685186</v>
      </c>
      <c r="L1278" s="13">
        <f t="shared" si="7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80"/>
        <v>1.0442100000000001</v>
      </c>
      <c r="R1278" s="6">
        <f t="shared" si="79"/>
        <v>46.06808823529412</v>
      </c>
      <c r="S1278" s="8" t="s">
        <v>8325</v>
      </c>
      <c r="T1278" s="9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77"/>
        <v>41121.561886574076</v>
      </c>
      <c r="L1279" s="13">
        <f t="shared" si="7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80"/>
        <v>1.0612433333333333</v>
      </c>
      <c r="R1279" s="6">
        <f t="shared" si="79"/>
        <v>38.543946731234868</v>
      </c>
      <c r="S1279" s="8" t="s">
        <v>8325</v>
      </c>
      <c r="T1279" s="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77"/>
        <v>41786.555162037039</v>
      </c>
      <c r="L1280" s="13">
        <f t="shared" si="7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80"/>
        <v>1.5493846153846154</v>
      </c>
      <c r="R1280" s="6">
        <f t="shared" si="79"/>
        <v>53.005263157894738</v>
      </c>
      <c r="S1280" s="8" t="s">
        <v>8325</v>
      </c>
      <c r="T1280" s="9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77"/>
        <v>41682.099189814813</v>
      </c>
      <c r="L1281" s="13">
        <f t="shared" si="7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80"/>
        <v>1.1077157238734421</v>
      </c>
      <c r="R1281" s="6">
        <f t="shared" si="79"/>
        <v>73.355396825396824</v>
      </c>
      <c r="S1281" s="8" t="s">
        <v>8325</v>
      </c>
      <c r="T1281" s="9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77"/>
        <v>40513.757569444446</v>
      </c>
      <c r="L1282" s="13">
        <f t="shared" si="7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80"/>
        <v>1.1091186666666666</v>
      </c>
      <c r="R1282" s="6">
        <f t="shared" si="79"/>
        <v>127.97523076923076</v>
      </c>
      <c r="S1282" s="8" t="s">
        <v>8325</v>
      </c>
      <c r="T1282" s="9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81">(((J1283/60)/60)/24)+DATE(1970,1,1)</f>
        <v>41463.743472222224</v>
      </c>
      <c r="L1283" s="13">
        <f t="shared" ref="L1283:L1346" si="8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6">
        <f t="shared" ref="R1283:R1346" si="83">E1283/N1283</f>
        <v>104.72972972972973</v>
      </c>
      <c r="S1283" s="8" t="s">
        <v>8325</v>
      </c>
      <c r="T1283" s="9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81"/>
        <v>41586.475173611114</v>
      </c>
      <c r="L1284" s="13">
        <f t="shared" si="8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6">
        <f t="shared" si="83"/>
        <v>67.671532846715323</v>
      </c>
      <c r="S1284" s="8" t="s">
        <v>8325</v>
      </c>
      <c r="T1284" s="9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81"/>
        <v>41320.717465277776</v>
      </c>
      <c r="L1285" s="13">
        <f t="shared" si="8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6">
        <f t="shared" si="83"/>
        <v>95.931818181818187</v>
      </c>
      <c r="S1285" s="8" t="s">
        <v>8325</v>
      </c>
      <c r="T1285" s="9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81"/>
        <v>42712.23474537037</v>
      </c>
      <c r="L1286" s="13">
        <f t="shared" si="8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6">
        <f t="shared" si="83"/>
        <v>65.161290322580641</v>
      </c>
      <c r="S1286" s="8" t="s">
        <v>8317</v>
      </c>
      <c r="T1286" s="9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81"/>
        <v>42160.583043981482</v>
      </c>
      <c r="L1287" s="13">
        <f t="shared" si="8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6">
        <f t="shared" si="83"/>
        <v>32.269841269841272</v>
      </c>
      <c r="S1287" s="8" t="s">
        <v>8317</v>
      </c>
      <c r="T1287" s="9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81"/>
        <v>42039.384571759263</v>
      </c>
      <c r="L1288" s="13">
        <f t="shared" si="8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6">
        <f t="shared" si="83"/>
        <v>81.25</v>
      </c>
      <c r="S1288" s="8" t="s">
        <v>8317</v>
      </c>
      <c r="T1288" s="9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81"/>
        <v>42107.621018518519</v>
      </c>
      <c r="L1289" s="13">
        <f t="shared" si="8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6">
        <f t="shared" si="83"/>
        <v>24.2</v>
      </c>
      <c r="S1289" s="8" t="s">
        <v>8317</v>
      </c>
      <c r="T1289" s="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81"/>
        <v>42561.154664351852</v>
      </c>
      <c r="L1290" s="13">
        <f t="shared" si="8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ref="Q1290:Q1353" si="84">E1290/D1290</f>
        <v>1.0044999999999999</v>
      </c>
      <c r="R1290" s="6">
        <f t="shared" si="83"/>
        <v>65.868852459016395</v>
      </c>
      <c r="S1290" s="8" t="s">
        <v>8317</v>
      </c>
      <c r="T1290" s="9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81"/>
        <v>42709.134780092587</v>
      </c>
      <c r="L1291" s="13">
        <f t="shared" si="8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4"/>
        <v>1.2506666666666666</v>
      </c>
      <c r="R1291" s="6">
        <f t="shared" si="83"/>
        <v>36.07692307692308</v>
      </c>
      <c r="S1291" s="8" t="s">
        <v>8317</v>
      </c>
      <c r="T1291" s="9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81"/>
        <v>42086.614942129629</v>
      </c>
      <c r="L1292" s="13">
        <f t="shared" si="8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4"/>
        <v>1.0857142857142856</v>
      </c>
      <c r="R1292" s="6">
        <f t="shared" si="83"/>
        <v>44.186046511627907</v>
      </c>
      <c r="S1292" s="8" t="s">
        <v>8317</v>
      </c>
      <c r="T1292" s="9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81"/>
        <v>42064.652673611112</v>
      </c>
      <c r="L1293" s="13">
        <f t="shared" si="8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4"/>
        <v>1.4570000000000001</v>
      </c>
      <c r="R1293" s="6">
        <f t="shared" si="83"/>
        <v>104.07142857142857</v>
      </c>
      <c r="S1293" s="8" t="s">
        <v>8317</v>
      </c>
      <c r="T1293" s="9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81"/>
        <v>42256.764212962968</v>
      </c>
      <c r="L1294" s="13">
        <f t="shared" si="8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4"/>
        <v>1.1000000000000001</v>
      </c>
      <c r="R1294" s="6">
        <f t="shared" si="83"/>
        <v>35.96153846153846</v>
      </c>
      <c r="S1294" s="8" t="s">
        <v>8317</v>
      </c>
      <c r="T1294" s="9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81"/>
        <v>42292.701053240744</v>
      </c>
      <c r="L1295" s="13">
        <f t="shared" si="8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4"/>
        <v>1.0223333333333333</v>
      </c>
      <c r="R1295" s="6">
        <f t="shared" si="83"/>
        <v>127.79166666666667</v>
      </c>
      <c r="S1295" s="8" t="s">
        <v>8317</v>
      </c>
      <c r="T1295" s="9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81"/>
        <v>42278.453668981485</v>
      </c>
      <c r="L1296" s="13">
        <f t="shared" si="8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4"/>
        <v>1.22</v>
      </c>
      <c r="R1296" s="6">
        <f t="shared" si="83"/>
        <v>27.727272727272727</v>
      </c>
      <c r="S1296" s="8" t="s">
        <v>8317</v>
      </c>
      <c r="T1296" s="9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81"/>
        <v>42184.572881944448</v>
      </c>
      <c r="L1297" s="13">
        <f t="shared" si="8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4"/>
        <v>1.0196000000000001</v>
      </c>
      <c r="R1297" s="6">
        <f t="shared" si="83"/>
        <v>39.828125</v>
      </c>
      <c r="S1297" s="8" t="s">
        <v>8317</v>
      </c>
      <c r="T1297" s="9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81"/>
        <v>42423.050613425927</v>
      </c>
      <c r="L1298" s="13">
        <f t="shared" si="8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4"/>
        <v>1.411764705882353</v>
      </c>
      <c r="R1298" s="6">
        <f t="shared" si="83"/>
        <v>52.173913043478258</v>
      </c>
      <c r="S1298" s="8" t="s">
        <v>8317</v>
      </c>
      <c r="T1298" s="9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81"/>
        <v>42461.747199074074</v>
      </c>
      <c r="L1299" s="13">
        <f t="shared" si="8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4"/>
        <v>1.0952500000000001</v>
      </c>
      <c r="R1299" s="6">
        <f t="shared" si="83"/>
        <v>92.037815126050418</v>
      </c>
      <c r="S1299" s="8" t="s">
        <v>8317</v>
      </c>
      <c r="T1299" s="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81"/>
        <v>42458.680925925932</v>
      </c>
      <c r="L1300" s="13">
        <f t="shared" si="8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4"/>
        <v>1.0465</v>
      </c>
      <c r="R1300" s="6">
        <f t="shared" si="83"/>
        <v>63.424242424242422</v>
      </c>
      <c r="S1300" s="8" t="s">
        <v>8317</v>
      </c>
      <c r="T1300" s="9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81"/>
        <v>42169.814340277779</v>
      </c>
      <c r="L1301" s="13">
        <f t="shared" si="8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4"/>
        <v>1.24</v>
      </c>
      <c r="R1301" s="6">
        <f t="shared" si="83"/>
        <v>135.625</v>
      </c>
      <c r="S1301" s="8" t="s">
        <v>8317</v>
      </c>
      <c r="T1301" s="9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81"/>
        <v>42483.675208333334</v>
      </c>
      <c r="L1302" s="13">
        <f t="shared" si="8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4"/>
        <v>1.35</v>
      </c>
      <c r="R1302" s="6">
        <f t="shared" si="83"/>
        <v>168.75</v>
      </c>
      <c r="S1302" s="8" t="s">
        <v>8317</v>
      </c>
      <c r="T1302" s="9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81"/>
        <v>42195.749745370369</v>
      </c>
      <c r="L1303" s="13">
        <f t="shared" si="82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4"/>
        <v>1.0275000000000001</v>
      </c>
      <c r="R1303" s="6">
        <f t="shared" si="83"/>
        <v>70.862068965517238</v>
      </c>
      <c r="S1303" s="8" t="s">
        <v>8317</v>
      </c>
      <c r="T1303" s="9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81"/>
        <v>42675.057997685188</v>
      </c>
      <c r="L1304" s="13">
        <f t="shared" si="8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4"/>
        <v>1</v>
      </c>
      <c r="R1304" s="6">
        <f t="shared" si="83"/>
        <v>50</v>
      </c>
      <c r="S1304" s="8" t="s">
        <v>8317</v>
      </c>
      <c r="T1304" s="9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81"/>
        <v>42566.441203703704</v>
      </c>
      <c r="L1305" s="13">
        <f t="shared" si="8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4"/>
        <v>1.3026085714285716</v>
      </c>
      <c r="R1305" s="6">
        <f t="shared" si="83"/>
        <v>42.214166666666671</v>
      </c>
      <c r="S1305" s="8" t="s">
        <v>8317</v>
      </c>
      <c r="T1305" s="9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81"/>
        <v>42747.194502314815</v>
      </c>
      <c r="L1306" s="13">
        <f t="shared" si="8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4"/>
        <v>0.39627499999999999</v>
      </c>
      <c r="R1306" s="6">
        <f t="shared" si="83"/>
        <v>152.41346153846155</v>
      </c>
      <c r="S1306" s="8" t="s">
        <v>8319</v>
      </c>
      <c r="T1306" s="9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81"/>
        <v>42543.665601851855</v>
      </c>
      <c r="L1307" s="13">
        <f t="shared" si="8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4"/>
        <v>0.25976666666666665</v>
      </c>
      <c r="R1307" s="6">
        <f t="shared" si="83"/>
        <v>90.616279069767444</v>
      </c>
      <c r="S1307" s="8" t="s">
        <v>8319</v>
      </c>
      <c r="T1307" s="9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81"/>
        <v>41947.457569444443</v>
      </c>
      <c r="L1308" s="13">
        <f t="shared" si="8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4"/>
        <v>0.65246363636363636</v>
      </c>
      <c r="R1308" s="6">
        <f t="shared" si="83"/>
        <v>201.60393258426967</v>
      </c>
      <c r="S1308" s="8" t="s">
        <v>8319</v>
      </c>
      <c r="T1308" s="9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81"/>
        <v>42387.503229166665</v>
      </c>
      <c r="L1309" s="13">
        <f t="shared" si="8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4"/>
        <v>0.11514000000000001</v>
      </c>
      <c r="R1309" s="6">
        <f t="shared" si="83"/>
        <v>127.93333333333334</v>
      </c>
      <c r="S1309" s="8" t="s">
        <v>8319</v>
      </c>
      <c r="T1309" s="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81"/>
        <v>42611.613564814819</v>
      </c>
      <c r="L1310" s="13">
        <f t="shared" si="8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4"/>
        <v>0.11360000000000001</v>
      </c>
      <c r="R1310" s="6">
        <f t="shared" si="83"/>
        <v>29.894736842105264</v>
      </c>
      <c r="S1310" s="8" t="s">
        <v>8319</v>
      </c>
      <c r="T1310" s="9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81"/>
        <v>42257.882731481484</v>
      </c>
      <c r="L1311" s="13">
        <f t="shared" si="8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4"/>
        <v>1.1199130434782609</v>
      </c>
      <c r="R1311" s="6">
        <f t="shared" si="83"/>
        <v>367.97142857142859</v>
      </c>
      <c r="S1311" s="8" t="s">
        <v>8319</v>
      </c>
      <c r="T1311" s="9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81"/>
        <v>42556.667245370365</v>
      </c>
      <c r="L1312" s="13">
        <f t="shared" si="8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4"/>
        <v>0.155</v>
      </c>
      <c r="R1312" s="6">
        <f t="shared" si="83"/>
        <v>129.16666666666666</v>
      </c>
      <c r="S1312" s="8" t="s">
        <v>8319</v>
      </c>
      <c r="T1312" s="9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81"/>
        <v>42669.802303240736</v>
      </c>
      <c r="L1313" s="13">
        <f t="shared" si="8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4"/>
        <v>0.32028000000000001</v>
      </c>
      <c r="R1313" s="6">
        <f t="shared" si="83"/>
        <v>800.7</v>
      </c>
      <c r="S1313" s="8" t="s">
        <v>8319</v>
      </c>
      <c r="T1313" s="9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81"/>
        <v>42082.702800925923</v>
      </c>
      <c r="L1314" s="13">
        <f t="shared" si="8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4"/>
        <v>6.0869565217391303E-3</v>
      </c>
      <c r="R1314" s="6">
        <f t="shared" si="83"/>
        <v>28</v>
      </c>
      <c r="S1314" s="8" t="s">
        <v>8319</v>
      </c>
      <c r="T1314" s="9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81"/>
        <v>42402.709652777776</v>
      </c>
      <c r="L1315" s="13">
        <f t="shared" si="8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4"/>
        <v>0.31114999999999998</v>
      </c>
      <c r="R1315" s="6">
        <f t="shared" si="83"/>
        <v>102.01639344262296</v>
      </c>
      <c r="S1315" s="8" t="s">
        <v>8319</v>
      </c>
      <c r="T1315" s="9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81"/>
        <v>42604.669675925921</v>
      </c>
      <c r="L1316" s="13">
        <f t="shared" si="8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4"/>
        <v>1.1266666666666666E-2</v>
      </c>
      <c r="R1316" s="6">
        <f t="shared" si="83"/>
        <v>184.36363636363637</v>
      </c>
      <c r="S1316" s="8" t="s">
        <v>8319</v>
      </c>
      <c r="T1316" s="9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81"/>
        <v>42278.498240740737</v>
      </c>
      <c r="L1317" s="13">
        <f t="shared" si="8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4"/>
        <v>0.40404000000000001</v>
      </c>
      <c r="R1317" s="6">
        <f t="shared" si="83"/>
        <v>162.91935483870967</v>
      </c>
      <c r="S1317" s="8" t="s">
        <v>8319</v>
      </c>
      <c r="T1317" s="9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81"/>
        <v>42393.961909722217</v>
      </c>
      <c r="L1318" s="13">
        <f t="shared" si="8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4"/>
        <v>1.3333333333333333E-5</v>
      </c>
      <c r="R1318" s="6">
        <f t="shared" si="83"/>
        <v>1</v>
      </c>
      <c r="S1318" s="8" t="s">
        <v>8319</v>
      </c>
      <c r="T1318" s="9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81"/>
        <v>42520.235486111109</v>
      </c>
      <c r="L1319" s="13">
        <f t="shared" si="8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4"/>
        <v>5.7334999999999997E-2</v>
      </c>
      <c r="R1319" s="6">
        <f t="shared" si="83"/>
        <v>603.52631578947364</v>
      </c>
      <c r="S1319" s="8" t="s">
        <v>8319</v>
      </c>
      <c r="T1319" s="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81"/>
        <v>41985.043657407412</v>
      </c>
      <c r="L1320" s="13">
        <f t="shared" si="8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4"/>
        <v>0.15325</v>
      </c>
      <c r="R1320" s="6">
        <f t="shared" si="83"/>
        <v>45.407407407407405</v>
      </c>
      <c r="S1320" s="8" t="s">
        <v>8319</v>
      </c>
      <c r="T1320" s="9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81"/>
        <v>41816.812094907407</v>
      </c>
      <c r="L1321" s="13">
        <f t="shared" si="8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4"/>
        <v>0.15103448275862069</v>
      </c>
      <c r="R1321" s="6">
        <f t="shared" si="83"/>
        <v>97.333333333333329</v>
      </c>
      <c r="S1321" s="8" t="s">
        <v>8319</v>
      </c>
      <c r="T1321" s="9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81"/>
        <v>42705.690347222218</v>
      </c>
      <c r="L1322" s="13">
        <f t="shared" si="8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4"/>
        <v>5.0299999999999997E-3</v>
      </c>
      <c r="R1322" s="6">
        <f t="shared" si="83"/>
        <v>167.66666666666666</v>
      </c>
      <c r="S1322" s="8" t="s">
        <v>8319</v>
      </c>
      <c r="T1322" s="9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81"/>
        <v>42697.74927083333</v>
      </c>
      <c r="L1323" s="13">
        <f t="shared" si="8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4"/>
        <v>1.3028138528138528E-2</v>
      </c>
      <c r="R1323" s="6">
        <f t="shared" si="83"/>
        <v>859.85714285714289</v>
      </c>
      <c r="S1323" s="8" t="s">
        <v>8319</v>
      </c>
      <c r="T1323" s="9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81"/>
        <v>42115.656539351854</v>
      </c>
      <c r="L1324" s="13">
        <f t="shared" si="8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4"/>
        <v>3.0285714285714286E-3</v>
      </c>
      <c r="R1324" s="6">
        <f t="shared" si="83"/>
        <v>26.5</v>
      </c>
      <c r="S1324" s="8" t="s">
        <v>8319</v>
      </c>
      <c r="T1324" s="9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81"/>
        <v>42451.698449074072</v>
      </c>
      <c r="L1325" s="13">
        <f t="shared" si="8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4"/>
        <v>8.8800000000000004E-2</v>
      </c>
      <c r="R1325" s="6">
        <f t="shared" si="83"/>
        <v>30.272727272727273</v>
      </c>
      <c r="S1325" s="8" t="s">
        <v>8319</v>
      </c>
      <c r="T1325" s="9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81"/>
        <v>42626.633703703701</v>
      </c>
      <c r="L1326" s="13">
        <f t="shared" si="8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4"/>
        <v>9.8400000000000001E-2</v>
      </c>
      <c r="R1326" s="6">
        <f t="shared" si="83"/>
        <v>54.666666666666664</v>
      </c>
      <c r="S1326" s="8" t="s">
        <v>8319</v>
      </c>
      <c r="T1326" s="9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81"/>
        <v>42704.086053240739</v>
      </c>
      <c r="L1327" s="13">
        <f t="shared" si="8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4"/>
        <v>2.4299999999999999E-2</v>
      </c>
      <c r="R1327" s="6">
        <f t="shared" si="83"/>
        <v>60.75</v>
      </c>
      <c r="S1327" s="8" t="s">
        <v>8319</v>
      </c>
      <c r="T1327" s="9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81"/>
        <v>41974.791990740734</v>
      </c>
      <c r="L1328" s="13">
        <f t="shared" si="8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4"/>
        <v>1.1299999999999999E-2</v>
      </c>
      <c r="R1328" s="6">
        <f t="shared" si="83"/>
        <v>102.72727272727273</v>
      </c>
      <c r="S1328" s="8" t="s">
        <v>8319</v>
      </c>
      <c r="T1328" s="9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81"/>
        <v>42123.678645833337</v>
      </c>
      <c r="L1329" s="13">
        <f t="shared" si="8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4"/>
        <v>3.5520833333333335E-2</v>
      </c>
      <c r="R1329" s="6">
        <f t="shared" si="83"/>
        <v>41.585365853658537</v>
      </c>
      <c r="S1329" s="8" t="s">
        <v>8319</v>
      </c>
      <c r="T1329" s="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81"/>
        <v>42612.642754629633</v>
      </c>
      <c r="L1330" s="13">
        <f t="shared" si="8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4"/>
        <v>2.3306666666666667E-2</v>
      </c>
      <c r="R1330" s="6">
        <f t="shared" si="83"/>
        <v>116.53333333333333</v>
      </c>
      <c r="S1330" s="8" t="s">
        <v>8319</v>
      </c>
      <c r="T1330" s="9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81"/>
        <v>41935.221585648149</v>
      </c>
      <c r="L1331" s="13">
        <f t="shared" si="8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4"/>
        <v>8.1600000000000006E-3</v>
      </c>
      <c r="R1331" s="6">
        <f t="shared" si="83"/>
        <v>45.333333333333336</v>
      </c>
      <c r="S1331" s="8" t="s">
        <v>8319</v>
      </c>
      <c r="T1331" s="9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81"/>
        <v>42522.276724537034</v>
      </c>
      <c r="L1332" s="13">
        <f t="shared" si="8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4"/>
        <v>0.22494285714285714</v>
      </c>
      <c r="R1332" s="6">
        <f t="shared" si="83"/>
        <v>157.46</v>
      </c>
      <c r="S1332" s="8" t="s">
        <v>8319</v>
      </c>
      <c r="T1332" s="9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81"/>
        <v>42569.50409722222</v>
      </c>
      <c r="L1333" s="13">
        <f t="shared" si="8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4"/>
        <v>1.3668E-2</v>
      </c>
      <c r="R1333" s="6">
        <f t="shared" si="83"/>
        <v>100.5</v>
      </c>
      <c r="S1333" s="8" t="s">
        <v>8319</v>
      </c>
      <c r="T1333" s="9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81"/>
        <v>42732.060277777782</v>
      </c>
      <c r="L1334" s="13">
        <f t="shared" si="8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4"/>
        <v>0</v>
      </c>
      <c r="R1334" s="6" t="e">
        <f t="shared" si="83"/>
        <v>#DIV/0!</v>
      </c>
      <c r="S1334" s="8" t="s">
        <v>8319</v>
      </c>
      <c r="T1334" s="9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81"/>
        <v>41806.106770833336</v>
      </c>
      <c r="L1335" s="13">
        <f t="shared" si="8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4"/>
        <v>0</v>
      </c>
      <c r="R1335" s="6" t="e">
        <f t="shared" si="83"/>
        <v>#DIV/0!</v>
      </c>
      <c r="S1335" s="8" t="s">
        <v>8319</v>
      </c>
      <c r="T1335" s="9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81"/>
        <v>42410.774155092593</v>
      </c>
      <c r="L1336" s="13">
        <f t="shared" si="8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4"/>
        <v>0.10754135338345865</v>
      </c>
      <c r="R1336" s="6">
        <f t="shared" si="83"/>
        <v>51.822463768115945</v>
      </c>
      <c r="S1336" s="8" t="s">
        <v>8319</v>
      </c>
      <c r="T1336" s="9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81"/>
        <v>42313.936365740738</v>
      </c>
      <c r="L1337" s="13">
        <f t="shared" si="8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4"/>
        <v>0.1976</v>
      </c>
      <c r="R1337" s="6">
        <f t="shared" si="83"/>
        <v>308.75</v>
      </c>
      <c r="S1337" s="8" t="s">
        <v>8319</v>
      </c>
      <c r="T1337" s="9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81"/>
        <v>41955.863750000004</v>
      </c>
      <c r="L1338" s="13">
        <f t="shared" si="8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4"/>
        <v>0.84946999999999995</v>
      </c>
      <c r="R1338" s="6">
        <f t="shared" si="83"/>
        <v>379.22767857142856</v>
      </c>
      <c r="S1338" s="8" t="s">
        <v>8319</v>
      </c>
      <c r="T1338" s="9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81"/>
        <v>42767.577303240745</v>
      </c>
      <c r="L1339" s="13">
        <f t="shared" si="8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4"/>
        <v>0.49381999999999998</v>
      </c>
      <c r="R1339" s="6">
        <f t="shared" si="83"/>
        <v>176.36428571428573</v>
      </c>
      <c r="S1339" s="8" t="s">
        <v>8319</v>
      </c>
      <c r="T1339" s="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81"/>
        <v>42188.803622685184</v>
      </c>
      <c r="L1340" s="13">
        <f t="shared" si="8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4"/>
        <v>3.3033333333333331E-2</v>
      </c>
      <c r="R1340" s="6">
        <f t="shared" si="83"/>
        <v>66.066666666666663</v>
      </c>
      <c r="S1340" s="8" t="s">
        <v>8319</v>
      </c>
      <c r="T1340" s="9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81"/>
        <v>41936.647164351853</v>
      </c>
      <c r="L1341" s="13">
        <f t="shared" si="8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4"/>
        <v>6.6339999999999996E-2</v>
      </c>
      <c r="R1341" s="6">
        <f t="shared" si="83"/>
        <v>89.648648648648646</v>
      </c>
      <c r="S1341" s="8" t="s">
        <v>8319</v>
      </c>
      <c r="T1341" s="9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81"/>
        <v>41836.595520833333</v>
      </c>
      <c r="L1342" s="13">
        <f t="shared" si="8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4"/>
        <v>0</v>
      </c>
      <c r="R1342" s="6" t="e">
        <f t="shared" si="83"/>
        <v>#DIV/0!</v>
      </c>
      <c r="S1342" s="8" t="s">
        <v>8319</v>
      </c>
      <c r="T1342" s="9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81"/>
        <v>42612.624039351853</v>
      </c>
      <c r="L1343" s="13">
        <f t="shared" si="8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4"/>
        <v>0.7036</v>
      </c>
      <c r="R1343" s="6">
        <f t="shared" si="83"/>
        <v>382.39130434782606</v>
      </c>
      <c r="S1343" s="8" t="s">
        <v>8319</v>
      </c>
      <c r="T1343" s="9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81"/>
        <v>42172.816423611104</v>
      </c>
      <c r="L1344" s="13">
        <f t="shared" si="8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4"/>
        <v>2E-3</v>
      </c>
      <c r="R1344" s="6">
        <f t="shared" si="83"/>
        <v>100</v>
      </c>
      <c r="S1344" s="8" t="s">
        <v>8319</v>
      </c>
      <c r="T1344" s="9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81"/>
        <v>42542.526423611111</v>
      </c>
      <c r="L1345" s="13">
        <f t="shared" si="8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4"/>
        <v>1.02298</v>
      </c>
      <c r="R1345" s="6">
        <f t="shared" si="83"/>
        <v>158.35603715170279</v>
      </c>
      <c r="S1345" s="8" t="s">
        <v>8319</v>
      </c>
      <c r="T1345" s="9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81"/>
        <v>42522.789803240739</v>
      </c>
      <c r="L1346" s="13">
        <f t="shared" si="8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4"/>
        <v>3.7773333333333334</v>
      </c>
      <c r="R1346" s="6">
        <f t="shared" si="83"/>
        <v>40.762589928057551</v>
      </c>
      <c r="S1346" s="8" t="s">
        <v>8322</v>
      </c>
      <c r="T1346" s="9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85">(((J1347/60)/60)/24)+DATE(1970,1,1)</f>
        <v>41799.814340277779</v>
      </c>
      <c r="L1347" s="13">
        <f t="shared" ref="L1347:L1410" si="86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6">
        <f t="shared" ref="R1347:R1410" si="87">E1347/N1347</f>
        <v>53.571428571428569</v>
      </c>
      <c r="S1347" s="8" t="s">
        <v>8322</v>
      </c>
      <c r="T1347" s="9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85"/>
        <v>41422.075821759259</v>
      </c>
      <c r="L1348" s="13">
        <f t="shared" si="86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6">
        <f t="shared" si="87"/>
        <v>48.449664429530202</v>
      </c>
      <c r="S1348" s="8" t="s">
        <v>8322</v>
      </c>
      <c r="T1348" s="9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85"/>
        <v>42040.638020833328</v>
      </c>
      <c r="L1349" s="13">
        <f t="shared" si="86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6">
        <f t="shared" si="87"/>
        <v>82.41935483870968</v>
      </c>
      <c r="S1349" s="8" t="s">
        <v>8322</v>
      </c>
      <c r="T1349" s="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85"/>
        <v>41963.506168981476</v>
      </c>
      <c r="L1350" s="13">
        <f t="shared" si="86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6">
        <f t="shared" si="87"/>
        <v>230.19230769230768</v>
      </c>
      <c r="S1350" s="8" t="s">
        <v>8322</v>
      </c>
      <c r="T1350" s="9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85"/>
        <v>42317.33258101852</v>
      </c>
      <c r="L1351" s="13">
        <f t="shared" si="86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6">
        <f t="shared" si="87"/>
        <v>59.360465116279073</v>
      </c>
      <c r="S1351" s="8" t="s">
        <v>8322</v>
      </c>
      <c r="T1351" s="9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85"/>
        <v>42334.013124999998</v>
      </c>
      <c r="L1352" s="13">
        <f t="shared" si="86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6">
        <f t="shared" si="87"/>
        <v>66.698717948717942</v>
      </c>
      <c r="S1352" s="8" t="s">
        <v>8322</v>
      </c>
      <c r="T1352" s="9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85"/>
        <v>42382.74009259259</v>
      </c>
      <c r="L1353" s="13">
        <f t="shared" si="86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6">
        <f t="shared" si="87"/>
        <v>168.77500000000001</v>
      </c>
      <c r="S1353" s="8" t="s">
        <v>8322</v>
      </c>
      <c r="T1353" s="9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85"/>
        <v>42200.578310185185</v>
      </c>
      <c r="L1354" s="13">
        <f t="shared" si="86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ref="Q1354:Q1417" si="88">E1354/D1354</f>
        <v>1.3613999999999999</v>
      </c>
      <c r="R1354" s="6">
        <f t="shared" si="87"/>
        <v>59.973568281938327</v>
      </c>
      <c r="S1354" s="8" t="s">
        <v>8322</v>
      </c>
      <c r="T1354" s="9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85"/>
        <v>41309.11791666667</v>
      </c>
      <c r="L1355" s="13">
        <f t="shared" si="86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8"/>
        <v>1.3360000000000001</v>
      </c>
      <c r="R1355" s="6">
        <f t="shared" si="87"/>
        <v>31.80952380952381</v>
      </c>
      <c r="S1355" s="8" t="s">
        <v>8322</v>
      </c>
      <c r="T1355" s="9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85"/>
        <v>42502.807627314818</v>
      </c>
      <c r="L1356" s="13">
        <f t="shared" si="86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8"/>
        <v>1.3025</v>
      </c>
      <c r="R1356" s="6">
        <f t="shared" si="87"/>
        <v>24.421875</v>
      </c>
      <c r="S1356" s="8" t="s">
        <v>8322</v>
      </c>
      <c r="T1356" s="9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85"/>
        <v>41213.254687499997</v>
      </c>
      <c r="L1357" s="13">
        <f t="shared" si="86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8"/>
        <v>1.2267999999999999</v>
      </c>
      <c r="R1357" s="6">
        <f t="shared" si="87"/>
        <v>25.347107438016529</v>
      </c>
      <c r="S1357" s="8" t="s">
        <v>8322</v>
      </c>
      <c r="T1357" s="9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85"/>
        <v>41430.038888888892</v>
      </c>
      <c r="L1358" s="13">
        <f t="shared" si="86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8"/>
        <v>1.8281058823529412</v>
      </c>
      <c r="R1358" s="6">
        <f t="shared" si="87"/>
        <v>71.443218390804603</v>
      </c>
      <c r="S1358" s="8" t="s">
        <v>8322</v>
      </c>
      <c r="T1358" s="9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85"/>
        <v>41304.962233796294</v>
      </c>
      <c r="L1359" s="13">
        <f t="shared" si="86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8"/>
        <v>1.2529999999999999</v>
      </c>
      <c r="R1359" s="6">
        <f t="shared" si="87"/>
        <v>38.553846153846152</v>
      </c>
      <c r="S1359" s="8" t="s">
        <v>8322</v>
      </c>
      <c r="T1359" s="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85"/>
        <v>40689.570868055554</v>
      </c>
      <c r="L1360" s="13">
        <f t="shared" si="86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8"/>
        <v>1.1166666666666667</v>
      </c>
      <c r="R1360" s="6">
        <f t="shared" si="87"/>
        <v>68.367346938775512</v>
      </c>
      <c r="S1360" s="8" t="s">
        <v>8322</v>
      </c>
      <c r="T1360" s="9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85"/>
        <v>40668.814699074072</v>
      </c>
      <c r="L1361" s="13">
        <f t="shared" si="86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8"/>
        <v>1.1575757575757575</v>
      </c>
      <c r="R1361" s="6">
        <f t="shared" si="87"/>
        <v>40.210526315789473</v>
      </c>
      <c r="S1361" s="8" t="s">
        <v>8322</v>
      </c>
      <c r="T1361" s="9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85"/>
        <v>41095.900694444441</v>
      </c>
      <c r="L1362" s="13">
        <f t="shared" si="86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8"/>
        <v>1.732</v>
      </c>
      <c r="R1362" s="6">
        <f t="shared" si="87"/>
        <v>32.074074074074076</v>
      </c>
      <c r="S1362" s="8" t="s">
        <v>8322</v>
      </c>
      <c r="T1362" s="9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85"/>
        <v>41781.717268518521</v>
      </c>
      <c r="L1363" s="13">
        <f t="shared" si="86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8"/>
        <v>1.2598333333333334</v>
      </c>
      <c r="R1363" s="6">
        <f t="shared" si="87"/>
        <v>28.632575757575758</v>
      </c>
      <c r="S1363" s="8" t="s">
        <v>8322</v>
      </c>
      <c r="T1363" s="9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85"/>
        <v>41464.934386574074</v>
      </c>
      <c r="L1364" s="13">
        <f t="shared" si="86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8"/>
        <v>1.091</v>
      </c>
      <c r="R1364" s="6">
        <f t="shared" si="87"/>
        <v>43.64</v>
      </c>
      <c r="S1364" s="8" t="s">
        <v>8322</v>
      </c>
      <c r="T1364" s="9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85"/>
        <v>42396.8440625</v>
      </c>
      <c r="L1365" s="13">
        <f t="shared" si="86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8"/>
        <v>1</v>
      </c>
      <c r="R1365" s="6">
        <f t="shared" si="87"/>
        <v>40</v>
      </c>
      <c r="S1365" s="8" t="s">
        <v>8322</v>
      </c>
      <c r="T1365" s="9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85"/>
        <v>41951.695671296293</v>
      </c>
      <c r="L1366" s="13">
        <f t="shared" si="86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8"/>
        <v>1.1864285714285714</v>
      </c>
      <c r="R1366" s="6">
        <f t="shared" si="87"/>
        <v>346.04166666666669</v>
      </c>
      <c r="S1366" s="8" t="s">
        <v>8325</v>
      </c>
      <c r="T1366" s="9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85"/>
        <v>42049.733240740738</v>
      </c>
      <c r="L1367" s="13">
        <f t="shared" si="86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8"/>
        <v>1.0026666666666666</v>
      </c>
      <c r="R1367" s="6">
        <f t="shared" si="87"/>
        <v>81.739130434782609</v>
      </c>
      <c r="S1367" s="8" t="s">
        <v>8325</v>
      </c>
      <c r="T1367" s="9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85"/>
        <v>41924.996099537035</v>
      </c>
      <c r="L1368" s="13">
        <f t="shared" si="86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8"/>
        <v>1.2648920000000001</v>
      </c>
      <c r="R1368" s="6">
        <f t="shared" si="87"/>
        <v>64.535306122448986</v>
      </c>
      <c r="S1368" s="8" t="s">
        <v>8325</v>
      </c>
      <c r="T1368" s="9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85"/>
        <v>42292.002893518518</v>
      </c>
      <c r="L1369" s="13">
        <f t="shared" si="86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8"/>
        <v>1.1426000000000001</v>
      </c>
      <c r="R1369" s="6">
        <f t="shared" si="87"/>
        <v>63.477777777777774</v>
      </c>
      <c r="S1369" s="8" t="s">
        <v>8325</v>
      </c>
      <c r="T1369" s="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85"/>
        <v>42146.190902777773</v>
      </c>
      <c r="L1370" s="13">
        <f t="shared" si="86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8"/>
        <v>1.107</v>
      </c>
      <c r="R1370" s="6">
        <f t="shared" si="87"/>
        <v>63.620689655172413</v>
      </c>
      <c r="S1370" s="8" t="s">
        <v>8325</v>
      </c>
      <c r="T1370" s="9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85"/>
        <v>41710.594282407408</v>
      </c>
      <c r="L1371" s="13">
        <f t="shared" si="86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8"/>
        <v>1.0534805315203954</v>
      </c>
      <c r="R1371" s="6">
        <f t="shared" si="87"/>
        <v>83.967068965517228</v>
      </c>
      <c r="S1371" s="8" t="s">
        <v>8325</v>
      </c>
      <c r="T1371" s="9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85"/>
        <v>41548.00335648148</v>
      </c>
      <c r="L1372" s="13">
        <f t="shared" si="86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8"/>
        <v>1.0366666666666666</v>
      </c>
      <c r="R1372" s="6">
        <f t="shared" si="87"/>
        <v>77.75</v>
      </c>
      <c r="S1372" s="8" t="s">
        <v>8325</v>
      </c>
      <c r="T1372" s="9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85"/>
        <v>42101.758587962962</v>
      </c>
      <c r="L1373" s="13">
        <f t="shared" si="86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8"/>
        <v>1.0708672667523933</v>
      </c>
      <c r="R1373" s="6">
        <f t="shared" si="87"/>
        <v>107.07142857142857</v>
      </c>
      <c r="S1373" s="8" t="s">
        <v>8325</v>
      </c>
      <c r="T1373" s="9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85"/>
        <v>41072.739953703705</v>
      </c>
      <c r="L1374" s="13">
        <f t="shared" si="86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8"/>
        <v>1.24</v>
      </c>
      <c r="R1374" s="6">
        <f t="shared" si="87"/>
        <v>38.75</v>
      </c>
      <c r="S1374" s="8" t="s">
        <v>8325</v>
      </c>
      <c r="T1374" s="9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85"/>
        <v>42704.95177083333</v>
      </c>
      <c r="L1375" s="13">
        <f t="shared" si="86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8"/>
        <v>1.0501</v>
      </c>
      <c r="R1375" s="6">
        <f t="shared" si="87"/>
        <v>201.94230769230768</v>
      </c>
      <c r="S1375" s="8" t="s">
        <v>8325</v>
      </c>
      <c r="T1375" s="9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85"/>
        <v>42424.161898148144</v>
      </c>
      <c r="L1376" s="13">
        <f t="shared" si="86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8"/>
        <v>1.8946666666666667</v>
      </c>
      <c r="R1376" s="6">
        <f t="shared" si="87"/>
        <v>43.060606060606062</v>
      </c>
      <c r="S1376" s="8" t="s">
        <v>8325</v>
      </c>
      <c r="T1376" s="9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85"/>
        <v>42720.066192129627</v>
      </c>
      <c r="L1377" s="13">
        <f t="shared" si="86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8"/>
        <v>1.7132499999999999</v>
      </c>
      <c r="R1377" s="6">
        <f t="shared" si="87"/>
        <v>62.871559633027523</v>
      </c>
      <c r="S1377" s="8" t="s">
        <v>8325</v>
      </c>
      <c r="T1377" s="9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85"/>
        <v>42677.669050925921</v>
      </c>
      <c r="L1378" s="13">
        <f t="shared" si="86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8"/>
        <v>2.5248648648648651</v>
      </c>
      <c r="R1378" s="6">
        <f t="shared" si="87"/>
        <v>55.607142857142854</v>
      </c>
      <c r="S1378" s="8" t="s">
        <v>8325</v>
      </c>
      <c r="T1378" s="9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85"/>
        <v>42747.219560185185</v>
      </c>
      <c r="L1379" s="13">
        <f t="shared" si="86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8"/>
        <v>1.1615384615384616</v>
      </c>
      <c r="R1379" s="6">
        <f t="shared" si="87"/>
        <v>48.70967741935484</v>
      </c>
      <c r="S1379" s="8" t="s">
        <v>8325</v>
      </c>
      <c r="T1379" s="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85"/>
        <v>42568.759374999994</v>
      </c>
      <c r="L1380" s="13">
        <f t="shared" si="86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8"/>
        <v>2.0335000000000001</v>
      </c>
      <c r="R1380" s="6">
        <f t="shared" si="87"/>
        <v>30.578947368421051</v>
      </c>
      <c r="S1380" s="8" t="s">
        <v>8325</v>
      </c>
      <c r="T1380" s="9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85"/>
        <v>42130.491620370376</v>
      </c>
      <c r="L1381" s="13">
        <f t="shared" si="86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8"/>
        <v>1.1160000000000001</v>
      </c>
      <c r="R1381" s="6">
        <f t="shared" si="87"/>
        <v>73.907284768211923</v>
      </c>
      <c r="S1381" s="8" t="s">
        <v>8325</v>
      </c>
      <c r="T1381" s="9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85"/>
        <v>42141.762800925921</v>
      </c>
      <c r="L1382" s="13">
        <f t="shared" si="86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8"/>
        <v>4.24</v>
      </c>
      <c r="R1382" s="6">
        <f t="shared" si="87"/>
        <v>21.2</v>
      </c>
      <c r="S1382" s="8" t="s">
        <v>8325</v>
      </c>
      <c r="T1382" s="9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85"/>
        <v>42703.214409722219</v>
      </c>
      <c r="L1383" s="13">
        <f t="shared" si="86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8"/>
        <v>1.071</v>
      </c>
      <c r="R1383" s="6">
        <f t="shared" si="87"/>
        <v>73.356164383561648</v>
      </c>
      <c r="S1383" s="8" t="s">
        <v>8325</v>
      </c>
      <c r="T1383" s="9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85"/>
        <v>41370.800185185188</v>
      </c>
      <c r="L1384" s="13">
        <f t="shared" si="86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8"/>
        <v>1.043625</v>
      </c>
      <c r="R1384" s="6">
        <f t="shared" si="87"/>
        <v>56.412162162162161</v>
      </c>
      <c r="S1384" s="8" t="s">
        <v>8325</v>
      </c>
      <c r="T1384" s="9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85"/>
        <v>42707.074976851851</v>
      </c>
      <c r="L1385" s="13">
        <f t="shared" si="86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8"/>
        <v>2.124090909090909</v>
      </c>
      <c r="R1385" s="6">
        <f t="shared" si="87"/>
        <v>50.247311827956992</v>
      </c>
      <c r="S1385" s="8" t="s">
        <v>8325</v>
      </c>
      <c r="T1385" s="9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85"/>
        <v>42160.735208333332</v>
      </c>
      <c r="L1386" s="13">
        <f t="shared" si="86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8"/>
        <v>1.2408571428571429</v>
      </c>
      <c r="R1386" s="6">
        <f t="shared" si="87"/>
        <v>68.936507936507937</v>
      </c>
      <c r="S1386" s="8" t="s">
        <v>8325</v>
      </c>
      <c r="T1386" s="9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85"/>
        <v>42433.688900462963</v>
      </c>
      <c r="L1387" s="13">
        <f t="shared" si="86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8"/>
        <v>1.10406125</v>
      </c>
      <c r="R1387" s="6">
        <f t="shared" si="87"/>
        <v>65.914104477611943</v>
      </c>
      <c r="S1387" s="8" t="s">
        <v>8325</v>
      </c>
      <c r="T1387" s="9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85"/>
        <v>42184.646863425922</v>
      </c>
      <c r="L1388" s="13">
        <f t="shared" si="86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8"/>
        <v>2.1875</v>
      </c>
      <c r="R1388" s="6">
        <f t="shared" si="87"/>
        <v>62.5</v>
      </c>
      <c r="S1388" s="8" t="s">
        <v>8325</v>
      </c>
      <c r="T1388" s="9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85"/>
        <v>42126.92123842593</v>
      </c>
      <c r="L1389" s="13">
        <f t="shared" si="86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8"/>
        <v>1.36625</v>
      </c>
      <c r="R1389" s="6">
        <f t="shared" si="87"/>
        <v>70.064102564102569</v>
      </c>
      <c r="S1389" s="8" t="s">
        <v>8325</v>
      </c>
      <c r="T1389" s="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85"/>
        <v>42634.614780092597</v>
      </c>
      <c r="L1390" s="13">
        <f t="shared" si="86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8"/>
        <v>1.348074</v>
      </c>
      <c r="R1390" s="6">
        <f t="shared" si="87"/>
        <v>60.181874999999998</v>
      </c>
      <c r="S1390" s="8" t="s">
        <v>8325</v>
      </c>
      <c r="T1390" s="9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85"/>
        <v>42565.480983796297</v>
      </c>
      <c r="L1391" s="13">
        <f t="shared" si="86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8"/>
        <v>1.454</v>
      </c>
      <c r="R1391" s="6">
        <f t="shared" si="87"/>
        <v>21.382352941176471</v>
      </c>
      <c r="S1391" s="8" t="s">
        <v>8325</v>
      </c>
      <c r="T1391" s="9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85"/>
        <v>42087.803310185183</v>
      </c>
      <c r="L1392" s="13">
        <f t="shared" si="86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8"/>
        <v>1.0910714285714285</v>
      </c>
      <c r="R1392" s="6">
        <f t="shared" si="87"/>
        <v>160.78947368421052</v>
      </c>
      <c r="S1392" s="8" t="s">
        <v>8325</v>
      </c>
      <c r="T1392" s="9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85"/>
        <v>42193.650671296295</v>
      </c>
      <c r="L1393" s="13">
        <f t="shared" si="86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8"/>
        <v>1.1020000000000001</v>
      </c>
      <c r="R1393" s="6">
        <f t="shared" si="87"/>
        <v>42.384615384615387</v>
      </c>
      <c r="S1393" s="8" t="s">
        <v>8325</v>
      </c>
      <c r="T1393" s="9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85"/>
        <v>42401.154930555553</v>
      </c>
      <c r="L1394" s="13">
        <f t="shared" si="86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8"/>
        <v>1.1364000000000001</v>
      </c>
      <c r="R1394" s="6">
        <f t="shared" si="87"/>
        <v>27.317307692307693</v>
      </c>
      <c r="S1394" s="8" t="s">
        <v>8325</v>
      </c>
      <c r="T1394" s="9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85"/>
        <v>42553.681979166664</v>
      </c>
      <c r="L1395" s="13">
        <f t="shared" si="86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8"/>
        <v>1.0235000000000001</v>
      </c>
      <c r="R1395" s="6">
        <f t="shared" si="87"/>
        <v>196.82692307692307</v>
      </c>
      <c r="S1395" s="8" t="s">
        <v>8325</v>
      </c>
      <c r="T1395" s="9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85"/>
        <v>42752.144976851851</v>
      </c>
      <c r="L1396" s="13">
        <f t="shared" si="86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8"/>
        <v>1.2213333333333334</v>
      </c>
      <c r="R1396" s="6">
        <f t="shared" si="87"/>
        <v>53.882352941176471</v>
      </c>
      <c r="S1396" s="8" t="s">
        <v>8325</v>
      </c>
      <c r="T1396" s="9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85"/>
        <v>42719.90834490741</v>
      </c>
      <c r="L1397" s="13">
        <f t="shared" si="86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8"/>
        <v>1.1188571428571428</v>
      </c>
      <c r="R1397" s="6">
        <f t="shared" si="87"/>
        <v>47.756097560975611</v>
      </c>
      <c r="S1397" s="8" t="s">
        <v>8325</v>
      </c>
      <c r="T1397" s="9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85"/>
        <v>42018.99863425926</v>
      </c>
      <c r="L1398" s="13">
        <f t="shared" si="86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8"/>
        <v>1.073</v>
      </c>
      <c r="R1398" s="6">
        <f t="shared" si="87"/>
        <v>88.191780821917803</v>
      </c>
      <c r="S1398" s="8" t="s">
        <v>8325</v>
      </c>
      <c r="T1398" s="9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85"/>
        <v>42640.917939814812</v>
      </c>
      <c r="L1399" s="13">
        <f t="shared" si="86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8"/>
        <v>1.1385000000000001</v>
      </c>
      <c r="R1399" s="6">
        <f t="shared" si="87"/>
        <v>72.056962025316452</v>
      </c>
      <c r="S1399" s="8" t="s">
        <v>8325</v>
      </c>
      <c r="T1399" s="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85"/>
        <v>42526.874236111107</v>
      </c>
      <c r="L1400" s="13">
        <f t="shared" si="86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8"/>
        <v>1.0968181818181819</v>
      </c>
      <c r="R1400" s="6">
        <f t="shared" si="87"/>
        <v>74.246153846153845</v>
      </c>
      <c r="S1400" s="8" t="s">
        <v>8325</v>
      </c>
      <c r="T1400" s="9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85"/>
        <v>41889.004317129627</v>
      </c>
      <c r="L1401" s="13">
        <f t="shared" si="86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8"/>
        <v>1.2614444444444444</v>
      </c>
      <c r="R1401" s="6">
        <f t="shared" si="87"/>
        <v>61.701086956521742</v>
      </c>
      <c r="S1401" s="8" t="s">
        <v>8325</v>
      </c>
      <c r="T1401" s="9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85"/>
        <v>42498.341122685189</v>
      </c>
      <c r="L1402" s="13">
        <f t="shared" si="86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8"/>
        <v>1.6742857142857144</v>
      </c>
      <c r="R1402" s="6">
        <f t="shared" si="87"/>
        <v>17.235294117647058</v>
      </c>
      <c r="S1402" s="8" t="s">
        <v>8325</v>
      </c>
      <c r="T1402" s="9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85"/>
        <v>41399.99622685185</v>
      </c>
      <c r="L1403" s="13">
        <f t="shared" si="86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8"/>
        <v>4.9652000000000003</v>
      </c>
      <c r="R1403" s="6">
        <f t="shared" si="87"/>
        <v>51.720833333333331</v>
      </c>
      <c r="S1403" s="8" t="s">
        <v>8325</v>
      </c>
      <c r="T1403" s="9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85"/>
        <v>42065.053368055553</v>
      </c>
      <c r="L1404" s="13">
        <f t="shared" si="86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8"/>
        <v>1.0915999999999999</v>
      </c>
      <c r="R1404" s="6">
        <f t="shared" si="87"/>
        <v>24.150442477876105</v>
      </c>
      <c r="S1404" s="8" t="s">
        <v>8325</v>
      </c>
      <c r="T1404" s="9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85"/>
        <v>41451.062905092593</v>
      </c>
      <c r="L1405" s="13">
        <f t="shared" si="86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8"/>
        <v>1.0257499999999999</v>
      </c>
      <c r="R1405" s="6">
        <f t="shared" si="87"/>
        <v>62.166666666666664</v>
      </c>
      <c r="S1405" s="8" t="s">
        <v>8325</v>
      </c>
      <c r="T1405" s="9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85"/>
        <v>42032.510243055556</v>
      </c>
      <c r="L1406" s="13">
        <f t="shared" si="86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8"/>
        <v>1.6620689655172414E-2</v>
      </c>
      <c r="R1406" s="6">
        <f t="shared" si="87"/>
        <v>48.2</v>
      </c>
      <c r="S1406" s="8" t="s">
        <v>8322</v>
      </c>
      <c r="T1406" s="9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85"/>
        <v>41941.680567129632</v>
      </c>
      <c r="L1407" s="13">
        <f t="shared" si="86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8"/>
        <v>4.1999999999999997E-3</v>
      </c>
      <c r="R1407" s="6">
        <f t="shared" si="87"/>
        <v>6.1764705882352944</v>
      </c>
      <c r="S1407" s="8" t="s">
        <v>8322</v>
      </c>
      <c r="T1407" s="9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85"/>
        <v>42297.432951388888</v>
      </c>
      <c r="L1408" s="13">
        <f t="shared" si="86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8"/>
        <v>1.25E-3</v>
      </c>
      <c r="R1408" s="6">
        <f t="shared" si="87"/>
        <v>5</v>
      </c>
      <c r="S1408" s="8" t="s">
        <v>8322</v>
      </c>
      <c r="T1408" s="9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85"/>
        <v>41838.536782407406</v>
      </c>
      <c r="L1409" s="13">
        <f t="shared" si="86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8"/>
        <v>5.0000000000000001E-3</v>
      </c>
      <c r="R1409" s="6">
        <f t="shared" si="87"/>
        <v>7.5</v>
      </c>
      <c r="S1409" s="8" t="s">
        <v>8322</v>
      </c>
      <c r="T1409" s="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85"/>
        <v>42291.872175925921</v>
      </c>
      <c r="L1410" s="13">
        <f t="shared" si="86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8"/>
        <v>7.1999999999999995E-2</v>
      </c>
      <c r="R1410" s="6">
        <f t="shared" si="87"/>
        <v>12</v>
      </c>
      <c r="S1410" s="8" t="s">
        <v>8322</v>
      </c>
      <c r="T1410" s="9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89">(((J1411/60)/60)/24)+DATE(1970,1,1)</f>
        <v>41945.133506944447</v>
      </c>
      <c r="L1411" s="13">
        <f t="shared" ref="L1411:L1474" si="90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6" t="e">
        <f t="shared" ref="R1411:R1474" si="91">E1411/N1411</f>
        <v>#DIV/0!</v>
      </c>
      <c r="S1411" s="8" t="s">
        <v>8322</v>
      </c>
      <c r="T1411" s="9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89"/>
        <v>42479.318518518514</v>
      </c>
      <c r="L1412" s="13">
        <f t="shared" si="90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6">
        <f t="shared" si="91"/>
        <v>1</v>
      </c>
      <c r="S1412" s="8" t="s">
        <v>8322</v>
      </c>
      <c r="T1412" s="9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89"/>
        <v>42013.059027777781</v>
      </c>
      <c r="L1413" s="13">
        <f t="shared" si="90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6">
        <f t="shared" si="91"/>
        <v>2.3333333333333335</v>
      </c>
      <c r="S1413" s="8" t="s">
        <v>8322</v>
      </c>
      <c r="T1413" s="9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89"/>
        <v>41947.063645833332</v>
      </c>
      <c r="L1414" s="13">
        <f t="shared" si="90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6">
        <f t="shared" si="91"/>
        <v>24.615384615384617</v>
      </c>
      <c r="S1414" s="8" t="s">
        <v>8322</v>
      </c>
      <c r="T1414" s="9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89"/>
        <v>42360.437152777777</v>
      </c>
      <c r="L1415" s="13">
        <f t="shared" si="90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6">
        <f t="shared" si="91"/>
        <v>100</v>
      </c>
      <c r="S1415" s="8" t="s">
        <v>8322</v>
      </c>
      <c r="T1415" s="9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89"/>
        <v>42708.25309027778</v>
      </c>
      <c r="L1416" s="13">
        <f t="shared" si="90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6">
        <f t="shared" si="91"/>
        <v>1</v>
      </c>
      <c r="S1416" s="8" t="s">
        <v>8322</v>
      </c>
      <c r="T1416" s="9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89"/>
        <v>42192.675821759258</v>
      </c>
      <c r="L1417" s="13">
        <f t="shared" si="90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6">
        <f t="shared" si="91"/>
        <v>88.888888888888886</v>
      </c>
      <c r="S1417" s="8" t="s">
        <v>8322</v>
      </c>
      <c r="T1417" s="9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89"/>
        <v>42299.926145833335</v>
      </c>
      <c r="L1418" s="13">
        <f t="shared" si="90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ref="Q1418:Q1481" si="92">E1418/D1418</f>
        <v>0</v>
      </c>
      <c r="R1418" s="6" t="e">
        <f t="shared" si="91"/>
        <v>#DIV/0!</v>
      </c>
      <c r="S1418" s="8" t="s">
        <v>8322</v>
      </c>
      <c r="T1418" s="9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89"/>
        <v>42232.15016203704</v>
      </c>
      <c r="L1419" s="13">
        <f t="shared" si="90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2"/>
        <v>1.2222222222222223E-2</v>
      </c>
      <c r="R1419" s="6">
        <f t="shared" si="91"/>
        <v>27.5</v>
      </c>
      <c r="S1419" s="8" t="s">
        <v>8322</v>
      </c>
      <c r="T1419" s="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89"/>
        <v>42395.456412037034</v>
      </c>
      <c r="L1420" s="13">
        <f t="shared" si="90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2"/>
        <v>2E-3</v>
      </c>
      <c r="R1420" s="6">
        <f t="shared" si="91"/>
        <v>6</v>
      </c>
      <c r="S1420" s="8" t="s">
        <v>8322</v>
      </c>
      <c r="T1420" s="9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89"/>
        <v>42622.456238425926</v>
      </c>
      <c r="L1421" s="13">
        <f t="shared" si="90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2"/>
        <v>7.0634920634920634E-2</v>
      </c>
      <c r="R1421" s="6">
        <f t="shared" si="91"/>
        <v>44.5</v>
      </c>
      <c r="S1421" s="8" t="s">
        <v>8322</v>
      </c>
      <c r="T1421" s="9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89"/>
        <v>42524.667662037042</v>
      </c>
      <c r="L1422" s="13">
        <f t="shared" si="90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2"/>
        <v>2.7272727272727271E-2</v>
      </c>
      <c r="R1422" s="6">
        <f t="shared" si="91"/>
        <v>1</v>
      </c>
      <c r="S1422" s="8" t="s">
        <v>8322</v>
      </c>
      <c r="T1422" s="9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89"/>
        <v>42013.915613425925</v>
      </c>
      <c r="L1423" s="13">
        <f t="shared" si="90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2"/>
        <v>1E-3</v>
      </c>
      <c r="R1423" s="6">
        <f t="shared" si="91"/>
        <v>100</v>
      </c>
      <c r="S1423" s="8" t="s">
        <v>8322</v>
      </c>
      <c r="T1423" s="9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89"/>
        <v>42604.239629629628</v>
      </c>
      <c r="L1424" s="13">
        <f t="shared" si="90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2"/>
        <v>1.0399999999999999E-3</v>
      </c>
      <c r="R1424" s="6">
        <f t="shared" si="91"/>
        <v>13</v>
      </c>
      <c r="S1424" s="8" t="s">
        <v>8322</v>
      </c>
      <c r="T1424" s="9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89"/>
        <v>42340.360312500001</v>
      </c>
      <c r="L1425" s="13">
        <f t="shared" si="90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2"/>
        <v>3.3333333333333335E-3</v>
      </c>
      <c r="R1425" s="6">
        <f t="shared" si="91"/>
        <v>100</v>
      </c>
      <c r="S1425" s="8" t="s">
        <v>8322</v>
      </c>
      <c r="T1425" s="9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89"/>
        <v>42676.717615740738</v>
      </c>
      <c r="L1426" s="13">
        <f t="shared" si="90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2"/>
        <v>0.2036</v>
      </c>
      <c r="R1426" s="6">
        <f t="shared" si="91"/>
        <v>109.07142857142857</v>
      </c>
      <c r="S1426" s="8" t="s">
        <v>8322</v>
      </c>
      <c r="T1426" s="9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89"/>
        <v>42093.131469907406</v>
      </c>
      <c r="L1427" s="13">
        <f t="shared" si="90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2"/>
        <v>0</v>
      </c>
      <c r="R1427" s="6" t="e">
        <f t="shared" si="91"/>
        <v>#DIV/0!</v>
      </c>
      <c r="S1427" s="8" t="s">
        <v>8322</v>
      </c>
      <c r="T1427" s="9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89"/>
        <v>42180.390277777777</v>
      </c>
      <c r="L1428" s="13">
        <f t="shared" si="90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2"/>
        <v>0</v>
      </c>
      <c r="R1428" s="6" t="e">
        <f t="shared" si="91"/>
        <v>#DIV/0!</v>
      </c>
      <c r="S1428" s="8" t="s">
        <v>8322</v>
      </c>
      <c r="T1428" s="9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89"/>
        <v>42601.851678240739</v>
      </c>
      <c r="L1429" s="13">
        <f t="shared" si="90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2"/>
        <v>8.3799999999999999E-2</v>
      </c>
      <c r="R1429" s="6">
        <f t="shared" si="91"/>
        <v>104.75</v>
      </c>
      <c r="S1429" s="8" t="s">
        <v>8322</v>
      </c>
      <c r="T1429" s="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89"/>
        <v>42432.379826388889</v>
      </c>
      <c r="L1430" s="13">
        <f t="shared" si="90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2"/>
        <v>4.4999999999999998E-2</v>
      </c>
      <c r="R1430" s="6">
        <f t="shared" si="91"/>
        <v>15</v>
      </c>
      <c r="S1430" s="8" t="s">
        <v>8322</v>
      </c>
      <c r="T1430" s="9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89"/>
        <v>42074.060671296291</v>
      </c>
      <c r="L1431" s="13">
        <f t="shared" si="90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2"/>
        <v>0</v>
      </c>
      <c r="R1431" s="6" t="e">
        <f t="shared" si="91"/>
        <v>#DIV/0!</v>
      </c>
      <c r="S1431" s="8" t="s">
        <v>8322</v>
      </c>
      <c r="T1431" s="9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89"/>
        <v>41961.813518518517</v>
      </c>
      <c r="L1432" s="13">
        <f t="shared" si="90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2"/>
        <v>8.0600000000000005E-2</v>
      </c>
      <c r="R1432" s="6">
        <f t="shared" si="91"/>
        <v>80.599999999999994</v>
      </c>
      <c r="S1432" s="8" t="s">
        <v>8322</v>
      </c>
      <c r="T1432" s="9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89"/>
        <v>42304.210833333331</v>
      </c>
      <c r="L1433" s="13">
        <f t="shared" si="90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2"/>
        <v>0.31947058823529412</v>
      </c>
      <c r="R1433" s="6">
        <f t="shared" si="91"/>
        <v>115.55319148936171</v>
      </c>
      <c r="S1433" s="8" t="s">
        <v>8322</v>
      </c>
      <c r="T1433" s="9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89"/>
        <v>42175.780416666668</v>
      </c>
      <c r="L1434" s="13">
        <f t="shared" si="90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2"/>
        <v>0</v>
      </c>
      <c r="R1434" s="6" t="e">
        <f t="shared" si="91"/>
        <v>#DIV/0!</v>
      </c>
      <c r="S1434" s="8" t="s">
        <v>8322</v>
      </c>
      <c r="T1434" s="9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89"/>
        <v>42673.625868055555</v>
      </c>
      <c r="L1435" s="13">
        <f t="shared" si="90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2"/>
        <v>6.7083333333333328E-2</v>
      </c>
      <c r="R1435" s="6">
        <f t="shared" si="91"/>
        <v>80.5</v>
      </c>
      <c r="S1435" s="8" t="s">
        <v>8322</v>
      </c>
      <c r="T1435" s="9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89"/>
        <v>42142.767106481479</v>
      </c>
      <c r="L1436" s="13">
        <f t="shared" si="90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2"/>
        <v>9.987804878048781E-2</v>
      </c>
      <c r="R1436" s="6">
        <f t="shared" si="91"/>
        <v>744.5454545454545</v>
      </c>
      <c r="S1436" s="8" t="s">
        <v>8322</v>
      </c>
      <c r="T1436" s="9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89"/>
        <v>42258.780324074076</v>
      </c>
      <c r="L1437" s="13">
        <f t="shared" si="90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2"/>
        <v>1E-3</v>
      </c>
      <c r="R1437" s="6">
        <f t="shared" si="91"/>
        <v>7.5</v>
      </c>
      <c r="S1437" s="8" t="s">
        <v>8322</v>
      </c>
      <c r="T1437" s="9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89"/>
        <v>42391.35019675926</v>
      </c>
      <c r="L1438" s="13">
        <f t="shared" si="90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2"/>
        <v>7.7000000000000002E-3</v>
      </c>
      <c r="R1438" s="6">
        <f t="shared" si="91"/>
        <v>38.5</v>
      </c>
      <c r="S1438" s="8" t="s">
        <v>8322</v>
      </c>
      <c r="T1438" s="9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89"/>
        <v>41796.531701388885</v>
      </c>
      <c r="L1439" s="13">
        <f t="shared" si="90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2"/>
        <v>0.26900000000000002</v>
      </c>
      <c r="R1439" s="6">
        <f t="shared" si="91"/>
        <v>36.68181818181818</v>
      </c>
      <c r="S1439" s="8" t="s">
        <v>8322</v>
      </c>
      <c r="T1439" s="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89"/>
        <v>42457.871516203704</v>
      </c>
      <c r="L1440" s="13">
        <f t="shared" si="90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2"/>
        <v>0.03</v>
      </c>
      <c r="R1440" s="6">
        <f t="shared" si="91"/>
        <v>75</v>
      </c>
      <c r="S1440" s="8" t="s">
        <v>8322</v>
      </c>
      <c r="T1440" s="9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89"/>
        <v>42040.829872685179</v>
      </c>
      <c r="L1441" s="13">
        <f t="shared" si="90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2"/>
        <v>6.6055045871559637E-2</v>
      </c>
      <c r="R1441" s="6">
        <f t="shared" si="91"/>
        <v>30</v>
      </c>
      <c r="S1441" s="8" t="s">
        <v>8322</v>
      </c>
      <c r="T1441" s="9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89"/>
        <v>42486.748414351852</v>
      </c>
      <c r="L1442" s="13">
        <f t="shared" si="90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2"/>
        <v>7.6923076923076926E-5</v>
      </c>
      <c r="R1442" s="6">
        <f t="shared" si="91"/>
        <v>1</v>
      </c>
      <c r="S1442" s="8" t="s">
        <v>8322</v>
      </c>
      <c r="T1442" s="9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89"/>
        <v>42198.765844907408</v>
      </c>
      <c r="L1443" s="13">
        <f t="shared" si="90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2"/>
        <v>1.1222222222222222E-2</v>
      </c>
      <c r="R1443" s="6">
        <f t="shared" si="91"/>
        <v>673.33333333333337</v>
      </c>
      <c r="S1443" s="8" t="s">
        <v>8322</v>
      </c>
      <c r="T1443" s="9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89"/>
        <v>42485.64534722222</v>
      </c>
      <c r="L1444" s="13">
        <f t="shared" si="90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2"/>
        <v>0</v>
      </c>
      <c r="R1444" s="6" t="e">
        <f t="shared" si="91"/>
        <v>#DIV/0!</v>
      </c>
      <c r="S1444" s="8" t="s">
        <v>8322</v>
      </c>
      <c r="T1444" s="9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89"/>
        <v>42707.926030092596</v>
      </c>
      <c r="L1445" s="13">
        <f t="shared" si="90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2"/>
        <v>0</v>
      </c>
      <c r="R1445" s="6" t="e">
        <f t="shared" si="91"/>
        <v>#DIV/0!</v>
      </c>
      <c r="S1445" s="8" t="s">
        <v>8322</v>
      </c>
      <c r="T1445" s="9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89"/>
        <v>42199.873402777783</v>
      </c>
      <c r="L1446" s="13">
        <f t="shared" si="90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2"/>
        <v>0</v>
      </c>
      <c r="R1446" s="6" t="e">
        <f t="shared" si="91"/>
        <v>#DIV/0!</v>
      </c>
      <c r="S1446" s="8" t="s">
        <v>8322</v>
      </c>
      <c r="T1446" s="9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89"/>
        <v>42139.542303240742</v>
      </c>
      <c r="L1447" s="13">
        <f t="shared" si="90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2"/>
        <v>0</v>
      </c>
      <c r="R1447" s="6" t="e">
        <f t="shared" si="91"/>
        <v>#DIV/0!</v>
      </c>
      <c r="S1447" s="8" t="s">
        <v>8322</v>
      </c>
      <c r="T1447" s="9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89"/>
        <v>42461.447662037041</v>
      </c>
      <c r="L1448" s="13">
        <f t="shared" si="90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2"/>
        <v>0</v>
      </c>
      <c r="R1448" s="6" t="e">
        <f t="shared" si="91"/>
        <v>#DIV/0!</v>
      </c>
      <c r="S1448" s="8" t="s">
        <v>8322</v>
      </c>
      <c r="T1448" s="9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89"/>
        <v>42529.730717592596</v>
      </c>
      <c r="L1449" s="13">
        <f t="shared" si="90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2"/>
        <v>1.4999999999999999E-4</v>
      </c>
      <c r="R1449" s="6">
        <f t="shared" si="91"/>
        <v>25</v>
      </c>
      <c r="S1449" s="8" t="s">
        <v>8322</v>
      </c>
      <c r="T1449" s="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89"/>
        <v>42115.936550925922</v>
      </c>
      <c r="L1450" s="13">
        <f t="shared" si="90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2"/>
        <v>0</v>
      </c>
      <c r="R1450" s="6" t="e">
        <f t="shared" si="91"/>
        <v>#DIV/0!</v>
      </c>
      <c r="S1450" s="8" t="s">
        <v>8322</v>
      </c>
      <c r="T1450" s="9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89"/>
        <v>42086.811400462961</v>
      </c>
      <c r="L1451" s="13">
        <f t="shared" si="90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2"/>
        <v>0</v>
      </c>
      <c r="R1451" s="6" t="e">
        <f t="shared" si="91"/>
        <v>#DIV/0!</v>
      </c>
      <c r="S1451" s="8" t="s">
        <v>8322</v>
      </c>
      <c r="T1451" s="9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89"/>
        <v>42390.171261574069</v>
      </c>
      <c r="L1452" s="13">
        <f t="shared" si="90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2"/>
        <v>1.0000000000000001E-5</v>
      </c>
      <c r="R1452" s="6">
        <f t="shared" si="91"/>
        <v>1</v>
      </c>
      <c r="S1452" s="8" t="s">
        <v>8322</v>
      </c>
      <c r="T1452" s="9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89"/>
        <v>41931.959016203706</v>
      </c>
      <c r="L1453" s="13">
        <f t="shared" si="90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2"/>
        <v>1.0554089709762533E-4</v>
      </c>
      <c r="R1453" s="6">
        <f t="shared" si="91"/>
        <v>1</v>
      </c>
      <c r="S1453" s="8" t="s">
        <v>8322</v>
      </c>
      <c r="T1453" s="9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89"/>
        <v>41818.703275462962</v>
      </c>
      <c r="L1454" s="13">
        <f t="shared" si="90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2"/>
        <v>0</v>
      </c>
      <c r="R1454" s="6" t="e">
        <f t="shared" si="91"/>
        <v>#DIV/0!</v>
      </c>
      <c r="S1454" s="8" t="s">
        <v>8322</v>
      </c>
      <c r="T1454" s="9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89"/>
        <v>42795.696145833332</v>
      </c>
      <c r="L1455" s="13">
        <f t="shared" si="90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2"/>
        <v>0</v>
      </c>
      <c r="R1455" s="6" t="e">
        <f t="shared" si="91"/>
        <v>#DIV/0!</v>
      </c>
      <c r="S1455" s="8" t="s">
        <v>8322</v>
      </c>
      <c r="T1455" s="9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89"/>
        <v>42463.866666666669</v>
      </c>
      <c r="L1456" s="13">
        <f t="shared" si="90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2"/>
        <v>8.5714285714285719E-3</v>
      </c>
      <c r="R1456" s="6">
        <f t="shared" si="91"/>
        <v>15</v>
      </c>
      <c r="S1456" s="8" t="s">
        <v>8322</v>
      </c>
      <c r="T1456" s="9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89"/>
        <v>41832.672685185185</v>
      </c>
      <c r="L1457" s="13">
        <f t="shared" si="90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2"/>
        <v>0.105</v>
      </c>
      <c r="R1457" s="6">
        <f t="shared" si="91"/>
        <v>225</v>
      </c>
      <c r="S1457" s="8" t="s">
        <v>8322</v>
      </c>
      <c r="T1457" s="9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89"/>
        <v>42708.668576388889</v>
      </c>
      <c r="L1458" s="13">
        <f t="shared" si="90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2"/>
        <v>2.9000000000000001E-2</v>
      </c>
      <c r="R1458" s="6">
        <f t="shared" si="91"/>
        <v>48.333333333333336</v>
      </c>
      <c r="S1458" s="8" t="s">
        <v>8322</v>
      </c>
      <c r="T1458" s="9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89"/>
        <v>42289.89634259259</v>
      </c>
      <c r="L1459" s="13">
        <f t="shared" si="90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2"/>
        <v>0</v>
      </c>
      <c r="R1459" s="6" t="e">
        <f t="shared" si="91"/>
        <v>#DIV/0!</v>
      </c>
      <c r="S1459" s="8" t="s">
        <v>8322</v>
      </c>
      <c r="T1459" s="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89"/>
        <v>41831.705555555556</v>
      </c>
      <c r="L1460" s="13">
        <f t="shared" si="90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2"/>
        <v>0</v>
      </c>
      <c r="R1460" s="6" t="e">
        <f t="shared" si="91"/>
        <v>#DIV/0!</v>
      </c>
      <c r="S1460" s="8" t="s">
        <v>8322</v>
      </c>
      <c r="T1460" s="9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89"/>
        <v>42312.204814814817</v>
      </c>
      <c r="L1461" s="13">
        <f t="shared" si="90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2"/>
        <v>0</v>
      </c>
      <c r="R1461" s="6" t="e">
        <f t="shared" si="91"/>
        <v>#DIV/0!</v>
      </c>
      <c r="S1461" s="8" t="s">
        <v>8322</v>
      </c>
      <c r="T1461" s="9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89"/>
        <v>41915.896967592591</v>
      </c>
      <c r="L1462" s="13">
        <f t="shared" si="90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2"/>
        <v>0</v>
      </c>
      <c r="R1462" s="6" t="e">
        <f t="shared" si="91"/>
        <v>#DIV/0!</v>
      </c>
      <c r="S1462" s="8" t="s">
        <v>8322</v>
      </c>
      <c r="T1462" s="9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89"/>
        <v>41899.645300925928</v>
      </c>
      <c r="L1463" s="13">
        <f t="shared" si="90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2"/>
        <v>1.012446</v>
      </c>
      <c r="R1463" s="6">
        <f t="shared" si="91"/>
        <v>44.66673529411765</v>
      </c>
      <c r="S1463" s="8" t="s">
        <v>8322</v>
      </c>
      <c r="T1463" s="9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89"/>
        <v>41344.662858796299</v>
      </c>
      <c r="L1464" s="13">
        <f t="shared" si="90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2"/>
        <v>1.085175</v>
      </c>
      <c r="R1464" s="6">
        <f t="shared" si="91"/>
        <v>28.937999999999999</v>
      </c>
      <c r="S1464" s="8" t="s">
        <v>8322</v>
      </c>
      <c r="T1464" s="9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89"/>
        <v>41326.911319444444</v>
      </c>
      <c r="L1465" s="13">
        <f t="shared" si="90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2"/>
        <v>1.4766666666666666</v>
      </c>
      <c r="R1465" s="6">
        <f t="shared" si="91"/>
        <v>35.44</v>
      </c>
      <c r="S1465" s="8" t="s">
        <v>8322</v>
      </c>
      <c r="T1465" s="9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89"/>
        <v>41291.661550925928</v>
      </c>
      <c r="L1466" s="13">
        <f t="shared" si="90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2"/>
        <v>1.6319999999999999</v>
      </c>
      <c r="R1466" s="6">
        <f t="shared" si="91"/>
        <v>34.871794871794869</v>
      </c>
      <c r="S1466" s="8" t="s">
        <v>8322</v>
      </c>
      <c r="T1466" s="9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89"/>
        <v>40959.734398148146</v>
      </c>
      <c r="L1467" s="13">
        <f t="shared" si="90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2"/>
        <v>4.5641449999999999</v>
      </c>
      <c r="R1467" s="6">
        <f t="shared" si="91"/>
        <v>52.622732513451197</v>
      </c>
      <c r="S1467" s="8" t="s">
        <v>8322</v>
      </c>
      <c r="T1467" s="9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89"/>
        <v>42340.172060185185</v>
      </c>
      <c r="L1468" s="13">
        <f t="shared" si="90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2"/>
        <v>1.0787731249999999</v>
      </c>
      <c r="R1468" s="6">
        <f t="shared" si="91"/>
        <v>69.598266129032254</v>
      </c>
      <c r="S1468" s="8" t="s">
        <v>8322</v>
      </c>
      <c r="T1468" s="9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89"/>
        <v>40933.80190972222</v>
      </c>
      <c r="L1469" s="13">
        <f t="shared" si="90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2"/>
        <v>1.1508</v>
      </c>
      <c r="R1469" s="6">
        <f t="shared" si="91"/>
        <v>76.72</v>
      </c>
      <c r="S1469" s="8" t="s">
        <v>8322</v>
      </c>
      <c r="T1469" s="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89"/>
        <v>40646.014456018522</v>
      </c>
      <c r="L1470" s="13">
        <f t="shared" si="90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2"/>
        <v>1.0236842105263158</v>
      </c>
      <c r="R1470" s="6">
        <f t="shared" si="91"/>
        <v>33.191126279863482</v>
      </c>
      <c r="S1470" s="8" t="s">
        <v>8322</v>
      </c>
      <c r="T1470" s="9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89"/>
        <v>41290.598483796297</v>
      </c>
      <c r="L1471" s="13">
        <f t="shared" si="90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2"/>
        <v>1.0842485875706214</v>
      </c>
      <c r="R1471" s="6">
        <f t="shared" si="91"/>
        <v>149.46417445482865</v>
      </c>
      <c r="S1471" s="8" t="s">
        <v>8322</v>
      </c>
      <c r="T1471" s="9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89"/>
        <v>41250.827118055553</v>
      </c>
      <c r="L1472" s="13">
        <f t="shared" si="90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2"/>
        <v>1.2513333333333334</v>
      </c>
      <c r="R1472" s="6">
        <f t="shared" si="91"/>
        <v>23.172839506172838</v>
      </c>
      <c r="S1472" s="8" t="s">
        <v>8322</v>
      </c>
      <c r="T1472" s="9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89"/>
        <v>42073.957569444443</v>
      </c>
      <c r="L1473" s="13">
        <f t="shared" si="90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2"/>
        <v>1.03840625</v>
      </c>
      <c r="R1473" s="6">
        <f t="shared" si="91"/>
        <v>96.877551020408163</v>
      </c>
      <c r="S1473" s="8" t="s">
        <v>8322</v>
      </c>
      <c r="T1473" s="9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89"/>
        <v>41533.542858796296</v>
      </c>
      <c r="L1474" s="13">
        <f t="shared" si="90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2"/>
        <v>1.3870400000000001</v>
      </c>
      <c r="R1474" s="6">
        <f t="shared" si="91"/>
        <v>103.20238095238095</v>
      </c>
      <c r="S1474" s="8" t="s">
        <v>8322</v>
      </c>
      <c r="T1474" s="9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93">(((J1475/60)/60)/24)+DATE(1970,1,1)</f>
        <v>40939.979618055557</v>
      </c>
      <c r="L1475" s="13">
        <f t="shared" ref="L1475:L1538" si="94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6">
        <f t="shared" ref="R1475:R1538" si="95">E1475/N1475</f>
        <v>38.462553191489363</v>
      </c>
      <c r="S1475" s="8" t="s">
        <v>8322</v>
      </c>
      <c r="T1475" s="9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93"/>
        <v>41500.727916666663</v>
      </c>
      <c r="L1476" s="13">
        <f t="shared" si="94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6">
        <f t="shared" si="95"/>
        <v>44.315789473684212</v>
      </c>
      <c r="S1476" s="8" t="s">
        <v>8322</v>
      </c>
      <c r="T1476" s="9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93"/>
        <v>41960.722951388889</v>
      </c>
      <c r="L1477" s="13">
        <f t="shared" si="9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6">
        <f t="shared" si="95"/>
        <v>64.173356009070289</v>
      </c>
      <c r="S1477" s="8" t="s">
        <v>8322</v>
      </c>
      <c r="T1477" s="9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93"/>
        <v>40766.041921296295</v>
      </c>
      <c r="L1478" s="13">
        <f t="shared" si="9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6">
        <f t="shared" si="95"/>
        <v>43.333275109170302</v>
      </c>
      <c r="S1478" s="8" t="s">
        <v>8322</v>
      </c>
      <c r="T1478" s="9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93"/>
        <v>40840.615787037037</v>
      </c>
      <c r="L1479" s="13">
        <f t="shared" si="94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6">
        <f t="shared" si="95"/>
        <v>90.495934959349597</v>
      </c>
      <c r="S1479" s="8" t="s">
        <v>8322</v>
      </c>
      <c r="T1479" s="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93"/>
        <v>41394.871678240743</v>
      </c>
      <c r="L1480" s="13">
        <f t="shared" si="9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6">
        <f t="shared" si="95"/>
        <v>29.187190495010373</v>
      </c>
      <c r="S1480" s="8" t="s">
        <v>8322</v>
      </c>
      <c r="T1480" s="9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93"/>
        <v>41754.745243055557</v>
      </c>
      <c r="L1481" s="13">
        <f t="shared" si="9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6">
        <f t="shared" si="95"/>
        <v>30.95774647887324</v>
      </c>
      <c r="S1481" s="8" t="s">
        <v>8322</v>
      </c>
      <c r="T1481" s="9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93"/>
        <v>41464.934016203704</v>
      </c>
      <c r="L1482" s="13">
        <f t="shared" si="9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ref="Q1482:Q1545" si="96">E1482/D1482</f>
        <v>1.170404</v>
      </c>
      <c r="R1482" s="6">
        <f t="shared" si="95"/>
        <v>92.157795275590544</v>
      </c>
      <c r="S1482" s="8" t="s">
        <v>8322</v>
      </c>
      <c r="T1482" s="9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93"/>
        <v>41550.922974537039</v>
      </c>
      <c r="L1483" s="13">
        <f t="shared" si="9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6"/>
        <v>2.1000000000000001E-2</v>
      </c>
      <c r="R1483" s="6">
        <f t="shared" si="95"/>
        <v>17.5</v>
      </c>
      <c r="S1483" s="8" t="s">
        <v>8322</v>
      </c>
      <c r="T1483" s="9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93"/>
        <v>41136.85805555556</v>
      </c>
      <c r="L1484" s="13">
        <f t="shared" si="94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6"/>
        <v>1E-3</v>
      </c>
      <c r="R1484" s="6">
        <f t="shared" si="95"/>
        <v>5</v>
      </c>
      <c r="S1484" s="8" t="s">
        <v>8322</v>
      </c>
      <c r="T1484" s="9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93"/>
        <v>42548.192997685182</v>
      </c>
      <c r="L1485" s="13">
        <f t="shared" si="9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6"/>
        <v>7.1428571428571426E-3</v>
      </c>
      <c r="R1485" s="6">
        <f t="shared" si="95"/>
        <v>25</v>
      </c>
      <c r="S1485" s="8" t="s">
        <v>8322</v>
      </c>
      <c r="T1485" s="9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93"/>
        <v>41053.200960648144</v>
      </c>
      <c r="L1486" s="13">
        <f t="shared" si="9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6"/>
        <v>0</v>
      </c>
      <c r="R1486" s="6" t="e">
        <f t="shared" si="95"/>
        <v>#DIV/0!</v>
      </c>
      <c r="S1486" s="8" t="s">
        <v>8322</v>
      </c>
      <c r="T1486" s="9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93"/>
        <v>42130.795983796299</v>
      </c>
      <c r="L1487" s="13">
        <f t="shared" si="9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6"/>
        <v>2.2388059701492536E-2</v>
      </c>
      <c r="R1487" s="6">
        <f t="shared" si="95"/>
        <v>50</v>
      </c>
      <c r="S1487" s="8" t="s">
        <v>8322</v>
      </c>
      <c r="T1487" s="9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93"/>
        <v>42032.168530092589</v>
      </c>
      <c r="L1488" s="13">
        <f t="shared" si="9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6"/>
        <v>2.3999999999999998E-3</v>
      </c>
      <c r="R1488" s="6">
        <f t="shared" si="95"/>
        <v>16</v>
      </c>
      <c r="S1488" s="8" t="s">
        <v>8322</v>
      </c>
      <c r="T1488" s="9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93"/>
        <v>42554.917488425926</v>
      </c>
      <c r="L1489" s="13">
        <f t="shared" si="9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6"/>
        <v>0</v>
      </c>
      <c r="R1489" s="6" t="e">
        <f t="shared" si="95"/>
        <v>#DIV/0!</v>
      </c>
      <c r="S1489" s="8" t="s">
        <v>8322</v>
      </c>
      <c r="T1489" s="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93"/>
        <v>41614.563194444447</v>
      </c>
      <c r="L1490" s="13">
        <f t="shared" si="9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6"/>
        <v>2.4E-2</v>
      </c>
      <c r="R1490" s="6">
        <f t="shared" si="95"/>
        <v>60</v>
      </c>
      <c r="S1490" s="8" t="s">
        <v>8322</v>
      </c>
      <c r="T1490" s="9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93"/>
        <v>41198.611712962964</v>
      </c>
      <c r="L1491" s="13">
        <f t="shared" si="9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6"/>
        <v>0</v>
      </c>
      <c r="R1491" s="6" t="e">
        <f t="shared" si="95"/>
        <v>#DIV/0!</v>
      </c>
      <c r="S1491" s="8" t="s">
        <v>8322</v>
      </c>
      <c r="T1491" s="9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93"/>
        <v>41520.561041666668</v>
      </c>
      <c r="L1492" s="13">
        <f t="shared" si="9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6"/>
        <v>0.30862068965517242</v>
      </c>
      <c r="R1492" s="6">
        <f t="shared" si="95"/>
        <v>47.10526315789474</v>
      </c>
      <c r="S1492" s="8" t="s">
        <v>8322</v>
      </c>
      <c r="T1492" s="9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93"/>
        <v>41991.713460648149</v>
      </c>
      <c r="L1493" s="13">
        <f t="shared" si="9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6"/>
        <v>8.3333333333333329E-2</v>
      </c>
      <c r="R1493" s="6">
        <f t="shared" si="95"/>
        <v>100</v>
      </c>
      <c r="S1493" s="8" t="s">
        <v>8322</v>
      </c>
      <c r="T1493" s="9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93"/>
        <v>40682.884791666671</v>
      </c>
      <c r="L1494" s="13">
        <f t="shared" si="9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6"/>
        <v>7.4999999999999997E-3</v>
      </c>
      <c r="R1494" s="6">
        <f t="shared" si="95"/>
        <v>15</v>
      </c>
      <c r="S1494" s="8" t="s">
        <v>8322</v>
      </c>
      <c r="T1494" s="9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93"/>
        <v>41411.866608796299</v>
      </c>
      <c r="L1495" s="13">
        <f t="shared" si="94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6"/>
        <v>0</v>
      </c>
      <c r="R1495" s="6" t="e">
        <f t="shared" si="95"/>
        <v>#DIV/0!</v>
      </c>
      <c r="S1495" s="8" t="s">
        <v>8322</v>
      </c>
      <c r="T1495" s="9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93"/>
        <v>42067.722372685181</v>
      </c>
      <c r="L1496" s="13">
        <f t="shared" si="9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6"/>
        <v>8.8999999999999996E-2</v>
      </c>
      <c r="R1496" s="6">
        <f t="shared" si="95"/>
        <v>40.454545454545453</v>
      </c>
      <c r="S1496" s="8" t="s">
        <v>8322</v>
      </c>
      <c r="T1496" s="9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93"/>
        <v>40752.789710648147</v>
      </c>
      <c r="L1497" s="13">
        <f t="shared" si="9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6"/>
        <v>0</v>
      </c>
      <c r="R1497" s="6" t="e">
        <f t="shared" si="95"/>
        <v>#DIV/0!</v>
      </c>
      <c r="S1497" s="8" t="s">
        <v>8322</v>
      </c>
      <c r="T1497" s="9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93"/>
        <v>41838.475219907406</v>
      </c>
      <c r="L1498" s="13">
        <f t="shared" si="9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6"/>
        <v>0</v>
      </c>
      <c r="R1498" s="6" t="e">
        <f t="shared" si="95"/>
        <v>#DIV/0!</v>
      </c>
      <c r="S1498" s="8" t="s">
        <v>8322</v>
      </c>
      <c r="T1498" s="9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93"/>
        <v>41444.64261574074</v>
      </c>
      <c r="L1499" s="13">
        <f t="shared" si="9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6"/>
        <v>6.666666666666667E-5</v>
      </c>
      <c r="R1499" s="6">
        <f t="shared" si="95"/>
        <v>1</v>
      </c>
      <c r="S1499" s="8" t="s">
        <v>8322</v>
      </c>
      <c r="T1499" s="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93"/>
        <v>41840.983541666668</v>
      </c>
      <c r="L1500" s="13">
        <f t="shared" si="9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6"/>
        <v>1.9E-2</v>
      </c>
      <c r="R1500" s="6">
        <f t="shared" si="95"/>
        <v>19</v>
      </c>
      <c r="S1500" s="8" t="s">
        <v>8322</v>
      </c>
      <c r="T1500" s="9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93"/>
        <v>42527.007326388892</v>
      </c>
      <c r="L1501" s="13">
        <f t="shared" si="9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6"/>
        <v>2.5000000000000001E-3</v>
      </c>
      <c r="R1501" s="6">
        <f t="shared" si="95"/>
        <v>5</v>
      </c>
      <c r="S1501" s="8" t="s">
        <v>8322</v>
      </c>
      <c r="T1501" s="9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93"/>
        <v>41365.904594907406</v>
      </c>
      <c r="L1502" s="13">
        <f t="shared" si="9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6"/>
        <v>0.25035714285714283</v>
      </c>
      <c r="R1502" s="6">
        <f t="shared" si="95"/>
        <v>46.733333333333334</v>
      </c>
      <c r="S1502" s="8" t="s">
        <v>8322</v>
      </c>
      <c r="T1502" s="9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93"/>
        <v>42163.583599537036</v>
      </c>
      <c r="L1503" s="13">
        <f t="shared" si="9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6"/>
        <v>1.6633076923076924</v>
      </c>
      <c r="R1503" s="6">
        <f t="shared" si="95"/>
        <v>97.731073446327684</v>
      </c>
      <c r="S1503" s="8" t="s">
        <v>8338</v>
      </c>
      <c r="T1503" s="9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93"/>
        <v>42426.542592592596</v>
      </c>
      <c r="L1504" s="13">
        <f t="shared" si="9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6"/>
        <v>1.0144545454545455</v>
      </c>
      <c r="R1504" s="6">
        <f t="shared" si="95"/>
        <v>67.835866261398181</v>
      </c>
      <c r="S1504" s="8" t="s">
        <v>8338</v>
      </c>
      <c r="T1504" s="9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93"/>
        <v>42606.347233796296</v>
      </c>
      <c r="L1505" s="13">
        <f t="shared" si="9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6"/>
        <v>1.0789146666666667</v>
      </c>
      <c r="R1505" s="6">
        <f t="shared" si="95"/>
        <v>56.98492957746479</v>
      </c>
      <c r="S1505" s="8" t="s">
        <v>8338</v>
      </c>
      <c r="T1505" s="9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93"/>
        <v>41772.657685185186</v>
      </c>
      <c r="L1506" s="13">
        <f t="shared" si="9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6"/>
        <v>2.7793846153846156</v>
      </c>
      <c r="R1506" s="6">
        <f t="shared" si="95"/>
        <v>67.159851301115239</v>
      </c>
      <c r="S1506" s="8" t="s">
        <v>8338</v>
      </c>
      <c r="T1506" s="9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93"/>
        <v>42414.44332175926</v>
      </c>
      <c r="L1507" s="13">
        <f t="shared" si="9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6"/>
        <v>1.0358125</v>
      </c>
      <c r="R1507" s="6">
        <f t="shared" si="95"/>
        <v>48.037681159420288</v>
      </c>
      <c r="S1507" s="8" t="s">
        <v>8338</v>
      </c>
      <c r="T1507" s="9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93"/>
        <v>41814.785925925928</v>
      </c>
      <c r="L1508" s="13">
        <f t="shared" si="9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6"/>
        <v>1.1140000000000001</v>
      </c>
      <c r="R1508" s="6">
        <f t="shared" si="95"/>
        <v>38.860465116279073</v>
      </c>
      <c r="S1508" s="8" t="s">
        <v>8338</v>
      </c>
      <c r="T1508" s="9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93"/>
        <v>40254.450335648151</v>
      </c>
      <c r="L1509" s="13">
        <f t="shared" si="9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6"/>
        <v>2.15</v>
      </c>
      <c r="R1509" s="6">
        <f t="shared" si="95"/>
        <v>78.181818181818187</v>
      </c>
      <c r="S1509" s="8" t="s">
        <v>8338</v>
      </c>
      <c r="T1509" s="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93"/>
        <v>41786.614363425928</v>
      </c>
      <c r="L1510" s="13">
        <f t="shared" si="9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6"/>
        <v>1.1076216216216217</v>
      </c>
      <c r="R1510" s="6">
        <f t="shared" si="95"/>
        <v>97.113744075829388</v>
      </c>
      <c r="S1510" s="8" t="s">
        <v>8338</v>
      </c>
      <c r="T1510" s="9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93"/>
        <v>42751.533391203702</v>
      </c>
      <c r="L1511" s="13">
        <f t="shared" si="9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6"/>
        <v>1.2364125714285714</v>
      </c>
      <c r="R1511" s="6">
        <f t="shared" si="95"/>
        <v>110.39397959183674</v>
      </c>
      <c r="S1511" s="8" t="s">
        <v>8338</v>
      </c>
      <c r="T1511" s="9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93"/>
        <v>41809.385162037033</v>
      </c>
      <c r="L1512" s="13">
        <f t="shared" si="94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6"/>
        <v>1.0103500000000001</v>
      </c>
      <c r="R1512" s="6">
        <f t="shared" si="95"/>
        <v>39.91506172839506</v>
      </c>
      <c r="S1512" s="8" t="s">
        <v>8338</v>
      </c>
      <c r="T1512" s="9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93"/>
        <v>42296.583379629628</v>
      </c>
      <c r="L1513" s="13">
        <f t="shared" si="9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6"/>
        <v>1.1179285714285714</v>
      </c>
      <c r="R1513" s="6">
        <f t="shared" si="95"/>
        <v>75.975728155339809</v>
      </c>
      <c r="S1513" s="8" t="s">
        <v>8338</v>
      </c>
      <c r="T1513" s="9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93"/>
        <v>42741.684479166666</v>
      </c>
      <c r="L1514" s="13">
        <f t="shared" si="9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6"/>
        <v>5.5877142857142861</v>
      </c>
      <c r="R1514" s="6">
        <f t="shared" si="95"/>
        <v>58.379104477611939</v>
      </c>
      <c r="S1514" s="8" t="s">
        <v>8338</v>
      </c>
      <c r="T1514" s="9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93"/>
        <v>41806.637337962966</v>
      </c>
      <c r="L1515" s="13">
        <f t="shared" si="9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6"/>
        <v>1.5001875</v>
      </c>
      <c r="R1515" s="6">
        <f t="shared" si="95"/>
        <v>55.82093023255814</v>
      </c>
      <c r="S1515" s="8" t="s">
        <v>8338</v>
      </c>
      <c r="T1515" s="9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93"/>
        <v>42234.597685185188</v>
      </c>
      <c r="L1516" s="13">
        <f t="shared" si="9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6"/>
        <v>1.0647599999999999</v>
      </c>
      <c r="R1516" s="6">
        <f t="shared" si="95"/>
        <v>151.24431818181819</v>
      </c>
      <c r="S1516" s="8" t="s">
        <v>8338</v>
      </c>
      <c r="T1516" s="9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93"/>
        <v>42415.253437499996</v>
      </c>
      <c r="L1517" s="13">
        <f t="shared" si="9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6"/>
        <v>1.57189</v>
      </c>
      <c r="R1517" s="6">
        <f t="shared" si="95"/>
        <v>849.67027027027029</v>
      </c>
      <c r="S1517" s="8" t="s">
        <v>8338</v>
      </c>
      <c r="T1517" s="9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93"/>
        <v>42619.466342592597</v>
      </c>
      <c r="L1518" s="13">
        <f t="shared" si="9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6"/>
        <v>1.0865882352941176</v>
      </c>
      <c r="R1518" s="6">
        <f t="shared" si="95"/>
        <v>159.24137931034483</v>
      </c>
      <c r="S1518" s="8" t="s">
        <v>8338</v>
      </c>
      <c r="T1518" s="9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93"/>
        <v>41948.56658564815</v>
      </c>
      <c r="L1519" s="13">
        <f t="shared" si="94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6"/>
        <v>1.6197999999999999</v>
      </c>
      <c r="R1519" s="6">
        <f t="shared" si="95"/>
        <v>39.507317073170732</v>
      </c>
      <c r="S1519" s="8" t="s">
        <v>8338</v>
      </c>
      <c r="T1519" s="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93"/>
        <v>41760.8200462963</v>
      </c>
      <c r="L1520" s="13">
        <f t="shared" si="9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6"/>
        <v>2.0536666666666665</v>
      </c>
      <c r="R1520" s="6">
        <f t="shared" si="95"/>
        <v>130.52966101694915</v>
      </c>
      <c r="S1520" s="8" t="s">
        <v>8338</v>
      </c>
      <c r="T1520" s="9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93"/>
        <v>41782.741701388892</v>
      </c>
      <c r="L1521" s="13">
        <f t="shared" si="9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6"/>
        <v>1.033638888888889</v>
      </c>
      <c r="R1521" s="6">
        <f t="shared" si="95"/>
        <v>64.156896551724131</v>
      </c>
      <c r="S1521" s="8" t="s">
        <v>8338</v>
      </c>
      <c r="T1521" s="9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93"/>
        <v>41955.857789351852</v>
      </c>
      <c r="L1522" s="13">
        <f t="shared" si="9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6"/>
        <v>1.0347222222222223</v>
      </c>
      <c r="R1522" s="6">
        <f t="shared" si="95"/>
        <v>111.52694610778443</v>
      </c>
      <c r="S1522" s="8" t="s">
        <v>8338</v>
      </c>
      <c r="T1522" s="9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93"/>
        <v>42493.167719907404</v>
      </c>
      <c r="L1523" s="13">
        <f t="shared" si="9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6"/>
        <v>1.0681333333333334</v>
      </c>
      <c r="R1523" s="6">
        <f t="shared" si="95"/>
        <v>170.44680851063831</v>
      </c>
      <c r="S1523" s="8" t="s">
        <v>8338</v>
      </c>
      <c r="T1523" s="9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93"/>
        <v>41899.830312500002</v>
      </c>
      <c r="L1524" s="13">
        <f t="shared" si="9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6"/>
        <v>1.3896574712643677</v>
      </c>
      <c r="R1524" s="6">
        <f t="shared" si="95"/>
        <v>133.7391592920354</v>
      </c>
      <c r="S1524" s="8" t="s">
        <v>8338</v>
      </c>
      <c r="T1524" s="9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93"/>
        <v>41964.751342592594</v>
      </c>
      <c r="L1525" s="13">
        <f t="shared" si="94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6"/>
        <v>1.2484324324324325</v>
      </c>
      <c r="R1525" s="6">
        <f t="shared" si="95"/>
        <v>95.834024896265561</v>
      </c>
      <c r="S1525" s="8" t="s">
        <v>8338</v>
      </c>
      <c r="T1525" s="9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93"/>
        <v>42756.501041666663</v>
      </c>
      <c r="L1526" s="13">
        <f t="shared" si="9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6"/>
        <v>2.0699999999999998</v>
      </c>
      <c r="R1526" s="6">
        <f t="shared" si="95"/>
        <v>221.78571428571428</v>
      </c>
      <c r="S1526" s="8" t="s">
        <v>8338</v>
      </c>
      <c r="T1526" s="9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93"/>
        <v>42570.702986111108</v>
      </c>
      <c r="L1527" s="13">
        <f t="shared" si="9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6"/>
        <v>1.7400576923076922</v>
      </c>
      <c r="R1527" s="6">
        <f t="shared" si="95"/>
        <v>32.315357142857138</v>
      </c>
      <c r="S1527" s="8" t="s">
        <v>8338</v>
      </c>
      <c r="T1527" s="9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93"/>
        <v>42339.276006944448</v>
      </c>
      <c r="L1528" s="13">
        <f t="shared" si="9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6"/>
        <v>1.2032608695652174</v>
      </c>
      <c r="R1528" s="6">
        <f t="shared" si="95"/>
        <v>98.839285714285708</v>
      </c>
      <c r="S1528" s="8" t="s">
        <v>8338</v>
      </c>
      <c r="T1528" s="9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93"/>
        <v>42780.600532407407</v>
      </c>
      <c r="L1529" s="13">
        <f t="shared" si="94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6"/>
        <v>1.1044428571428573</v>
      </c>
      <c r="R1529" s="6">
        <f t="shared" si="95"/>
        <v>55.222142857142863</v>
      </c>
      <c r="S1529" s="8" t="s">
        <v>8338</v>
      </c>
      <c r="T1529" s="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93"/>
        <v>42736.732893518521</v>
      </c>
      <c r="L1530" s="13">
        <f t="shared" si="94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6"/>
        <v>2.8156666666666665</v>
      </c>
      <c r="R1530" s="6">
        <f t="shared" si="95"/>
        <v>52.793750000000003</v>
      </c>
      <c r="S1530" s="8" t="s">
        <v>8338</v>
      </c>
      <c r="T1530" s="9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93"/>
        <v>42052.628703703704</v>
      </c>
      <c r="L1531" s="13">
        <f t="shared" si="9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6"/>
        <v>1.0067894736842105</v>
      </c>
      <c r="R1531" s="6">
        <f t="shared" si="95"/>
        <v>135.66666666666666</v>
      </c>
      <c r="S1531" s="8" t="s">
        <v>8338</v>
      </c>
      <c r="T1531" s="9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93"/>
        <v>42275.767303240747</v>
      </c>
      <c r="L1532" s="13">
        <f t="shared" si="94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6"/>
        <v>1.3482571428571428</v>
      </c>
      <c r="R1532" s="6">
        <f t="shared" si="95"/>
        <v>53.991990846681922</v>
      </c>
      <c r="S1532" s="8" t="s">
        <v>8338</v>
      </c>
      <c r="T1532" s="9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93"/>
        <v>41941.802384259259</v>
      </c>
      <c r="L1533" s="13">
        <f t="shared" si="94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6"/>
        <v>1.7595744680851064</v>
      </c>
      <c r="R1533" s="6">
        <f t="shared" si="95"/>
        <v>56.643835616438359</v>
      </c>
      <c r="S1533" s="8" t="s">
        <v>8338</v>
      </c>
      <c r="T1533" s="9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93"/>
        <v>42391.475289351853</v>
      </c>
      <c r="L1534" s="13">
        <f t="shared" si="94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6"/>
        <v>4.8402000000000003</v>
      </c>
      <c r="R1534" s="6">
        <f t="shared" si="95"/>
        <v>82.316326530612244</v>
      </c>
      <c r="S1534" s="8" t="s">
        <v>8338</v>
      </c>
      <c r="T1534" s="9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93"/>
        <v>42443.00204861111</v>
      </c>
      <c r="L1535" s="13">
        <f t="shared" si="9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6"/>
        <v>1.4514</v>
      </c>
      <c r="R1535" s="6">
        <f t="shared" si="95"/>
        <v>88.26081081081081</v>
      </c>
      <c r="S1535" s="8" t="s">
        <v>8338</v>
      </c>
      <c r="T1535" s="9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93"/>
        <v>42221.67432870371</v>
      </c>
      <c r="L1536" s="13">
        <f t="shared" si="94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6"/>
        <v>4.1773333333333333</v>
      </c>
      <c r="R1536" s="6">
        <f t="shared" si="95"/>
        <v>84.905149051490511</v>
      </c>
      <c r="S1536" s="8" t="s">
        <v>8338</v>
      </c>
      <c r="T1536" s="9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93"/>
        <v>42484.829062500001</v>
      </c>
      <c r="L1537" s="13">
        <f t="shared" si="9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6"/>
        <v>1.3242499999999999</v>
      </c>
      <c r="R1537" s="6">
        <f t="shared" si="95"/>
        <v>48.154545454545456</v>
      </c>
      <c r="S1537" s="8" t="s">
        <v>8338</v>
      </c>
      <c r="T1537" s="9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93"/>
        <v>42213.802199074074</v>
      </c>
      <c r="L1538" s="13">
        <f t="shared" si="9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6"/>
        <v>2.5030841666666666</v>
      </c>
      <c r="R1538" s="6">
        <f t="shared" si="95"/>
        <v>66.015406593406595</v>
      </c>
      <c r="S1538" s="8" t="s">
        <v>8338</v>
      </c>
      <c r="T1538" s="9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97">(((J1539/60)/60)/24)+DATE(1970,1,1)</f>
        <v>42552.315127314811</v>
      </c>
      <c r="L1539" s="13">
        <f t="shared" ref="L1539:L1602" si="98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6">
        <f t="shared" ref="R1539:R1602" si="99">E1539/N1539</f>
        <v>96.375</v>
      </c>
      <c r="S1539" s="8" t="s">
        <v>8338</v>
      </c>
      <c r="T1539" s="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97"/>
        <v>41981.782060185185</v>
      </c>
      <c r="L1540" s="13">
        <f t="shared" si="98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6">
        <f t="shared" si="99"/>
        <v>156.17391304347825</v>
      </c>
      <c r="S1540" s="8" t="s">
        <v>8338</v>
      </c>
      <c r="T1540" s="9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97"/>
        <v>42705.919201388882</v>
      </c>
      <c r="L1541" s="13">
        <f t="shared" si="98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6">
        <f t="shared" si="99"/>
        <v>95.764859154929582</v>
      </c>
      <c r="S1541" s="8" t="s">
        <v>8338</v>
      </c>
      <c r="T1541" s="9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97"/>
        <v>41939.00712962963</v>
      </c>
      <c r="L1542" s="13">
        <f t="shared" si="9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6">
        <f t="shared" si="99"/>
        <v>180.40816326530611</v>
      </c>
      <c r="S1542" s="8" t="s">
        <v>8338</v>
      </c>
      <c r="T1542" s="9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97"/>
        <v>41974.712245370371</v>
      </c>
      <c r="L1543" s="13">
        <f t="shared" si="9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6">
        <f t="shared" si="99"/>
        <v>3</v>
      </c>
      <c r="S1543" s="8" t="s">
        <v>8338</v>
      </c>
      <c r="T1543" s="9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97"/>
        <v>42170.996527777781</v>
      </c>
      <c r="L1544" s="13">
        <f t="shared" si="9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6">
        <f t="shared" si="99"/>
        <v>20</v>
      </c>
      <c r="S1544" s="8" t="s">
        <v>8338</v>
      </c>
      <c r="T1544" s="9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97"/>
        <v>41935.509652777779</v>
      </c>
      <c r="L1545" s="13">
        <f t="shared" si="9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6">
        <f t="shared" si="99"/>
        <v>10</v>
      </c>
      <c r="S1545" s="8" t="s">
        <v>8338</v>
      </c>
      <c r="T1545" s="9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97"/>
        <v>42053.051203703704</v>
      </c>
      <c r="L1546" s="13">
        <f t="shared" si="9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ref="Q1546:Q1609" si="100">E1546/D1546</f>
        <v>0</v>
      </c>
      <c r="R1546" s="6" t="e">
        <f t="shared" si="99"/>
        <v>#DIV/0!</v>
      </c>
      <c r="S1546" s="8" t="s">
        <v>8338</v>
      </c>
      <c r="T1546" s="9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97"/>
        <v>42031.884652777779</v>
      </c>
      <c r="L1547" s="13">
        <f t="shared" si="9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00"/>
        <v>3.3333333333333332E-4</v>
      </c>
      <c r="R1547" s="6">
        <f t="shared" si="99"/>
        <v>1</v>
      </c>
      <c r="S1547" s="8" t="s">
        <v>8338</v>
      </c>
      <c r="T1547" s="9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97"/>
        <v>41839.212951388887</v>
      </c>
      <c r="L1548" s="13">
        <f t="shared" si="9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00"/>
        <v>0.28899999999999998</v>
      </c>
      <c r="R1548" s="6">
        <f t="shared" si="99"/>
        <v>26.272727272727273</v>
      </c>
      <c r="S1548" s="8" t="s">
        <v>8338</v>
      </c>
      <c r="T1548" s="9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97"/>
        <v>42782.426875000005</v>
      </c>
      <c r="L1549" s="13">
        <f t="shared" si="9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00"/>
        <v>0</v>
      </c>
      <c r="R1549" s="6" t="e">
        <f t="shared" si="99"/>
        <v>#DIV/0!</v>
      </c>
      <c r="S1549" s="8" t="s">
        <v>8338</v>
      </c>
      <c r="T1549" s="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97"/>
        <v>42286.88217592593</v>
      </c>
      <c r="L1550" s="13">
        <f t="shared" si="98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00"/>
        <v>8.5714285714285715E-2</v>
      </c>
      <c r="R1550" s="6">
        <f t="shared" si="99"/>
        <v>60</v>
      </c>
      <c r="S1550" s="8" t="s">
        <v>8338</v>
      </c>
      <c r="T1550" s="9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97"/>
        <v>42281.136099537034</v>
      </c>
      <c r="L1551" s="13">
        <f t="shared" si="9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00"/>
        <v>0.34</v>
      </c>
      <c r="R1551" s="6">
        <f t="shared" si="99"/>
        <v>28.333333333333332</v>
      </c>
      <c r="S1551" s="8" t="s">
        <v>8338</v>
      </c>
      <c r="T1551" s="9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97"/>
        <v>42472.449467592596</v>
      </c>
      <c r="L1552" s="13">
        <f t="shared" si="9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00"/>
        <v>0.13466666666666666</v>
      </c>
      <c r="R1552" s="6">
        <f t="shared" si="99"/>
        <v>14.428571428571429</v>
      </c>
      <c r="S1552" s="8" t="s">
        <v>8338</v>
      </c>
      <c r="T1552" s="9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97"/>
        <v>42121.824525462958</v>
      </c>
      <c r="L1553" s="13">
        <f t="shared" si="9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00"/>
        <v>0</v>
      </c>
      <c r="R1553" s="6" t="e">
        <f t="shared" si="99"/>
        <v>#DIV/0!</v>
      </c>
      <c r="S1553" s="8" t="s">
        <v>8338</v>
      </c>
      <c r="T1553" s="9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97"/>
        <v>41892.688750000001</v>
      </c>
      <c r="L1554" s="13">
        <f t="shared" si="9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00"/>
        <v>0.49186046511627907</v>
      </c>
      <c r="R1554" s="6">
        <f t="shared" si="99"/>
        <v>132.1875</v>
      </c>
      <c r="S1554" s="8" t="s">
        <v>8338</v>
      </c>
      <c r="T1554" s="9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97"/>
        <v>42219.282951388886</v>
      </c>
      <c r="L1555" s="13">
        <f t="shared" si="9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00"/>
        <v>0</v>
      </c>
      <c r="R1555" s="6" t="e">
        <f t="shared" si="99"/>
        <v>#DIV/0!</v>
      </c>
      <c r="S1555" s="8" t="s">
        <v>8338</v>
      </c>
      <c r="T1555" s="9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97"/>
        <v>42188.252199074079</v>
      </c>
      <c r="L1556" s="13">
        <f t="shared" si="9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00"/>
        <v>0</v>
      </c>
      <c r="R1556" s="6" t="e">
        <f t="shared" si="99"/>
        <v>#DIV/0!</v>
      </c>
      <c r="S1556" s="8" t="s">
        <v>8338</v>
      </c>
      <c r="T1556" s="9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97"/>
        <v>42241.613796296297</v>
      </c>
      <c r="L1557" s="13">
        <f t="shared" si="9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00"/>
        <v>0</v>
      </c>
      <c r="R1557" s="6" t="e">
        <f t="shared" si="99"/>
        <v>#DIV/0!</v>
      </c>
      <c r="S1557" s="8" t="s">
        <v>8338</v>
      </c>
      <c r="T1557" s="9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97"/>
        <v>42525.153055555551</v>
      </c>
      <c r="L1558" s="13">
        <f t="shared" si="9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00"/>
        <v>0.45133333333333331</v>
      </c>
      <c r="R1558" s="6">
        <f t="shared" si="99"/>
        <v>56.416666666666664</v>
      </c>
      <c r="S1558" s="8" t="s">
        <v>8338</v>
      </c>
      <c r="T1558" s="9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97"/>
        <v>41871.65315972222</v>
      </c>
      <c r="L1559" s="13">
        <f t="shared" si="9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00"/>
        <v>0.04</v>
      </c>
      <c r="R1559" s="6">
        <f t="shared" si="99"/>
        <v>100</v>
      </c>
      <c r="S1559" s="8" t="s">
        <v>8338</v>
      </c>
      <c r="T1559" s="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97"/>
        <v>42185.397673611107</v>
      </c>
      <c r="L1560" s="13">
        <f t="shared" si="9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00"/>
        <v>4.6666666666666669E-2</v>
      </c>
      <c r="R1560" s="6">
        <f t="shared" si="99"/>
        <v>11.666666666666666</v>
      </c>
      <c r="S1560" s="8" t="s">
        <v>8338</v>
      </c>
      <c r="T1560" s="9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97"/>
        <v>42108.05322916666</v>
      </c>
      <c r="L1561" s="13">
        <f t="shared" si="98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00"/>
        <v>3.3333333333333335E-3</v>
      </c>
      <c r="R1561" s="6">
        <f t="shared" si="99"/>
        <v>50</v>
      </c>
      <c r="S1561" s="8" t="s">
        <v>8338</v>
      </c>
      <c r="T1561" s="9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97"/>
        <v>41936.020752314813</v>
      </c>
      <c r="L1562" s="13">
        <f t="shared" si="9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00"/>
        <v>3.7600000000000001E-2</v>
      </c>
      <c r="R1562" s="6">
        <f t="shared" si="99"/>
        <v>23.5</v>
      </c>
      <c r="S1562" s="8" t="s">
        <v>8338</v>
      </c>
      <c r="T1562" s="9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97"/>
        <v>41555.041701388887</v>
      </c>
      <c r="L1563" s="13">
        <f t="shared" si="98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00"/>
        <v>6.7000000000000002E-3</v>
      </c>
      <c r="R1563" s="6">
        <f t="shared" si="99"/>
        <v>67</v>
      </c>
      <c r="S1563" s="8" t="s">
        <v>8322</v>
      </c>
      <c r="T1563" s="9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97"/>
        <v>40079.566157407404</v>
      </c>
      <c r="L1564" s="13">
        <f t="shared" si="9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00"/>
        <v>0</v>
      </c>
      <c r="R1564" s="6" t="e">
        <f t="shared" si="99"/>
        <v>#DIV/0!</v>
      </c>
      <c r="S1564" s="8" t="s">
        <v>8322</v>
      </c>
      <c r="T1564" s="9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97"/>
        <v>41652.742488425924</v>
      </c>
      <c r="L1565" s="13">
        <f t="shared" si="9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00"/>
        <v>1.4166666666666666E-2</v>
      </c>
      <c r="R1565" s="6">
        <f t="shared" si="99"/>
        <v>42.5</v>
      </c>
      <c r="S1565" s="8" t="s">
        <v>8322</v>
      </c>
      <c r="T1565" s="9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97"/>
        <v>42121.367002314815</v>
      </c>
      <c r="L1566" s="13">
        <f t="shared" si="9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00"/>
        <v>1E-3</v>
      </c>
      <c r="R1566" s="6">
        <f t="shared" si="99"/>
        <v>10</v>
      </c>
      <c r="S1566" s="8" t="s">
        <v>8322</v>
      </c>
      <c r="T1566" s="9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97"/>
        <v>40672.729872685188</v>
      </c>
      <c r="L1567" s="13">
        <f t="shared" si="9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00"/>
        <v>2.5000000000000001E-2</v>
      </c>
      <c r="R1567" s="6">
        <f t="shared" si="99"/>
        <v>100</v>
      </c>
      <c r="S1567" s="8" t="s">
        <v>8322</v>
      </c>
      <c r="T1567" s="9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97"/>
        <v>42549.916712962964</v>
      </c>
      <c r="L1568" s="13">
        <f t="shared" si="9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00"/>
        <v>0.21249999999999999</v>
      </c>
      <c r="R1568" s="6">
        <f t="shared" si="99"/>
        <v>108.05084745762711</v>
      </c>
      <c r="S1568" s="8" t="s">
        <v>8322</v>
      </c>
      <c r="T1568" s="9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97"/>
        <v>41671.936863425923</v>
      </c>
      <c r="L1569" s="13">
        <f t="shared" si="98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00"/>
        <v>4.1176470588235294E-2</v>
      </c>
      <c r="R1569" s="6">
        <f t="shared" si="99"/>
        <v>26.923076923076923</v>
      </c>
      <c r="S1569" s="8" t="s">
        <v>8322</v>
      </c>
      <c r="T1569" s="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97"/>
        <v>41962.062326388885</v>
      </c>
      <c r="L1570" s="13">
        <f t="shared" si="9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00"/>
        <v>0.13639999999999999</v>
      </c>
      <c r="R1570" s="6">
        <f t="shared" si="99"/>
        <v>155</v>
      </c>
      <c r="S1570" s="8" t="s">
        <v>8322</v>
      </c>
      <c r="T1570" s="9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97"/>
        <v>41389.679560185185</v>
      </c>
      <c r="L1571" s="13">
        <f t="shared" si="9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00"/>
        <v>0</v>
      </c>
      <c r="R1571" s="6" t="e">
        <f t="shared" si="99"/>
        <v>#DIV/0!</v>
      </c>
      <c r="S1571" s="8" t="s">
        <v>8322</v>
      </c>
      <c r="T1571" s="9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97"/>
        <v>42438.813449074078</v>
      </c>
      <c r="L1572" s="13">
        <f t="shared" si="9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00"/>
        <v>0.41399999999999998</v>
      </c>
      <c r="R1572" s="6">
        <f t="shared" si="99"/>
        <v>47.769230769230766</v>
      </c>
      <c r="S1572" s="8" t="s">
        <v>8322</v>
      </c>
      <c r="T1572" s="9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97"/>
        <v>42144.769479166673</v>
      </c>
      <c r="L1573" s="13">
        <f t="shared" si="98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00"/>
        <v>6.6115702479338841E-3</v>
      </c>
      <c r="R1573" s="6">
        <f t="shared" si="99"/>
        <v>20</v>
      </c>
      <c r="S1573" s="8" t="s">
        <v>8322</v>
      </c>
      <c r="T1573" s="9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97"/>
        <v>42404.033090277779</v>
      </c>
      <c r="L1574" s="13">
        <f t="shared" si="9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00"/>
        <v>0.05</v>
      </c>
      <c r="R1574" s="6">
        <f t="shared" si="99"/>
        <v>41.666666666666664</v>
      </c>
      <c r="S1574" s="8" t="s">
        <v>8322</v>
      </c>
      <c r="T1574" s="9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97"/>
        <v>42786.000023148154</v>
      </c>
      <c r="L1575" s="13">
        <f t="shared" si="9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00"/>
        <v>2.4777777777777777E-2</v>
      </c>
      <c r="R1575" s="6">
        <f t="shared" si="99"/>
        <v>74.333333333333329</v>
      </c>
      <c r="S1575" s="8" t="s">
        <v>8322</v>
      </c>
      <c r="T1575" s="9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97"/>
        <v>42017.927418981482</v>
      </c>
      <c r="L1576" s="13">
        <f t="shared" si="9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00"/>
        <v>5.0599999999999999E-2</v>
      </c>
      <c r="R1576" s="6">
        <f t="shared" si="99"/>
        <v>84.333333333333329</v>
      </c>
      <c r="S1576" s="8" t="s">
        <v>8322</v>
      </c>
      <c r="T1576" s="9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97"/>
        <v>41799.524259259262</v>
      </c>
      <c r="L1577" s="13">
        <f t="shared" si="98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00"/>
        <v>0.2291</v>
      </c>
      <c r="R1577" s="6">
        <f t="shared" si="99"/>
        <v>65.457142857142856</v>
      </c>
      <c r="S1577" s="8" t="s">
        <v>8322</v>
      </c>
      <c r="T1577" s="9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97"/>
        <v>42140.879259259258</v>
      </c>
      <c r="L1578" s="13">
        <f t="shared" si="9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00"/>
        <v>0.13</v>
      </c>
      <c r="R1578" s="6">
        <f t="shared" si="99"/>
        <v>65</v>
      </c>
      <c r="S1578" s="8" t="s">
        <v>8322</v>
      </c>
      <c r="T1578" s="9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97"/>
        <v>41054.847777777781</v>
      </c>
      <c r="L1579" s="13">
        <f t="shared" si="98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00"/>
        <v>5.4999999999999997E-3</v>
      </c>
      <c r="R1579" s="6">
        <f t="shared" si="99"/>
        <v>27.5</v>
      </c>
      <c r="S1579" s="8" t="s">
        <v>8322</v>
      </c>
      <c r="T1579" s="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97"/>
        <v>40399.065868055557</v>
      </c>
      <c r="L1580" s="13">
        <f t="shared" si="9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00"/>
        <v>0.10806536636794939</v>
      </c>
      <c r="R1580" s="6">
        <f t="shared" si="99"/>
        <v>51.25</v>
      </c>
      <c r="S1580" s="8" t="s">
        <v>8322</v>
      </c>
      <c r="T1580" s="9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97"/>
        <v>41481.996423611112</v>
      </c>
      <c r="L1581" s="13">
        <f t="shared" si="9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00"/>
        <v>8.4008400840084006E-3</v>
      </c>
      <c r="R1581" s="6">
        <f t="shared" si="99"/>
        <v>14</v>
      </c>
      <c r="S1581" s="8" t="s">
        <v>8322</v>
      </c>
      <c r="T1581" s="9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97"/>
        <v>40990.050069444449</v>
      </c>
      <c r="L1582" s="13">
        <f t="shared" si="98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00"/>
        <v>0</v>
      </c>
      <c r="R1582" s="6" t="e">
        <f t="shared" si="99"/>
        <v>#DIV/0!</v>
      </c>
      <c r="S1582" s="8" t="s">
        <v>8322</v>
      </c>
      <c r="T1582" s="9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97"/>
        <v>42325.448958333334</v>
      </c>
      <c r="L1583" s="13">
        <f t="shared" si="9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00"/>
        <v>5.0000000000000001E-3</v>
      </c>
      <c r="R1583" s="6">
        <f t="shared" si="99"/>
        <v>5</v>
      </c>
      <c r="S1583" s="8" t="s">
        <v>8338</v>
      </c>
      <c r="T1583" s="9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97"/>
        <v>42246.789965277778</v>
      </c>
      <c r="L1584" s="13">
        <f t="shared" si="9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00"/>
        <v>9.2999999999999999E-2</v>
      </c>
      <c r="R1584" s="6">
        <f t="shared" si="99"/>
        <v>31</v>
      </c>
      <c r="S1584" s="8" t="s">
        <v>8338</v>
      </c>
      <c r="T1584" s="9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97"/>
        <v>41877.904988425929</v>
      </c>
      <c r="L1585" s="13">
        <f t="shared" si="9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00"/>
        <v>7.5000000000000002E-4</v>
      </c>
      <c r="R1585" s="6">
        <f t="shared" si="99"/>
        <v>15</v>
      </c>
      <c r="S1585" s="8" t="s">
        <v>8338</v>
      </c>
      <c r="T1585" s="9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97"/>
        <v>41779.649317129632</v>
      </c>
      <c r="L1586" s="13">
        <f t="shared" si="9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00"/>
        <v>0</v>
      </c>
      <c r="R1586" s="6" t="e">
        <f t="shared" si="99"/>
        <v>#DIV/0!</v>
      </c>
      <c r="S1586" s="8" t="s">
        <v>8338</v>
      </c>
      <c r="T1586" s="9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97"/>
        <v>42707.895462962959</v>
      </c>
      <c r="L1587" s="13">
        <f t="shared" si="9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00"/>
        <v>0.79</v>
      </c>
      <c r="R1587" s="6">
        <f t="shared" si="99"/>
        <v>131.66666666666666</v>
      </c>
      <c r="S1587" s="8" t="s">
        <v>8338</v>
      </c>
      <c r="T1587" s="9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97"/>
        <v>42069.104421296302</v>
      </c>
      <c r="L1588" s="13">
        <f t="shared" si="9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00"/>
        <v>0</v>
      </c>
      <c r="R1588" s="6" t="e">
        <f t="shared" si="99"/>
        <v>#DIV/0!</v>
      </c>
      <c r="S1588" s="8" t="s">
        <v>8338</v>
      </c>
      <c r="T1588" s="9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97"/>
        <v>41956.950983796298</v>
      </c>
      <c r="L1589" s="13">
        <f t="shared" si="9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00"/>
        <v>1.3333333333333334E-4</v>
      </c>
      <c r="R1589" s="6">
        <f t="shared" si="99"/>
        <v>1</v>
      </c>
      <c r="S1589" s="8" t="s">
        <v>8338</v>
      </c>
      <c r="T1589" s="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97"/>
        <v>42005.24998842593</v>
      </c>
      <c r="L1590" s="13">
        <f t="shared" si="9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00"/>
        <v>0</v>
      </c>
      <c r="R1590" s="6" t="e">
        <f t="shared" si="99"/>
        <v>#DIV/0!</v>
      </c>
      <c r="S1590" s="8" t="s">
        <v>8338</v>
      </c>
      <c r="T1590" s="9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97"/>
        <v>42256.984791666662</v>
      </c>
      <c r="L1591" s="13">
        <f t="shared" si="9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00"/>
        <v>0</v>
      </c>
      <c r="R1591" s="6" t="e">
        <f t="shared" si="99"/>
        <v>#DIV/0!</v>
      </c>
      <c r="S1591" s="8" t="s">
        <v>8338</v>
      </c>
      <c r="T1591" s="9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97"/>
        <v>42240.857222222221</v>
      </c>
      <c r="L1592" s="13">
        <f t="shared" si="9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00"/>
        <v>1.7000000000000001E-2</v>
      </c>
      <c r="R1592" s="6">
        <f t="shared" si="99"/>
        <v>510</v>
      </c>
      <c r="S1592" s="8" t="s">
        <v>8338</v>
      </c>
      <c r="T1592" s="9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97"/>
        <v>42433.726168981477</v>
      </c>
      <c r="L1593" s="13">
        <f t="shared" si="9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00"/>
        <v>0.29228571428571426</v>
      </c>
      <c r="R1593" s="6">
        <f t="shared" si="99"/>
        <v>44.478260869565219</v>
      </c>
      <c r="S1593" s="8" t="s">
        <v>8338</v>
      </c>
      <c r="T1593" s="9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97"/>
        <v>42046.072743055556</v>
      </c>
      <c r="L1594" s="13">
        <f t="shared" si="9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00"/>
        <v>0</v>
      </c>
      <c r="R1594" s="6" t="e">
        <f t="shared" si="99"/>
        <v>#DIV/0!</v>
      </c>
      <c r="S1594" s="8" t="s">
        <v>8338</v>
      </c>
      <c r="T1594" s="9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97"/>
        <v>42033.845543981486</v>
      </c>
      <c r="L1595" s="13">
        <f t="shared" si="9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00"/>
        <v>1.3636363636363637E-4</v>
      </c>
      <c r="R1595" s="6">
        <f t="shared" si="99"/>
        <v>1</v>
      </c>
      <c r="S1595" s="8" t="s">
        <v>8338</v>
      </c>
      <c r="T1595" s="9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97"/>
        <v>42445.712754629625</v>
      </c>
      <c r="L1596" s="13">
        <f t="shared" si="98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00"/>
        <v>0.20499999999999999</v>
      </c>
      <c r="R1596" s="6">
        <f t="shared" si="99"/>
        <v>20.5</v>
      </c>
      <c r="S1596" s="8" t="s">
        <v>8338</v>
      </c>
      <c r="T1596" s="9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97"/>
        <v>41780.050092592595</v>
      </c>
      <c r="L1597" s="13">
        <f t="shared" si="98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00"/>
        <v>2.8E-3</v>
      </c>
      <c r="R1597" s="6">
        <f t="shared" si="99"/>
        <v>40</v>
      </c>
      <c r="S1597" s="8" t="s">
        <v>8338</v>
      </c>
      <c r="T1597" s="9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97"/>
        <v>41941.430196759262</v>
      </c>
      <c r="L1598" s="13">
        <f t="shared" si="9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00"/>
        <v>2.3076923076923078E-2</v>
      </c>
      <c r="R1598" s="6">
        <f t="shared" si="99"/>
        <v>25</v>
      </c>
      <c r="S1598" s="8" t="s">
        <v>8338</v>
      </c>
      <c r="T1598" s="9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97"/>
        <v>42603.354131944448</v>
      </c>
      <c r="L1599" s="13">
        <f t="shared" si="9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00"/>
        <v>0</v>
      </c>
      <c r="R1599" s="6" t="e">
        <f t="shared" si="99"/>
        <v>#DIV/0!</v>
      </c>
      <c r="S1599" s="8" t="s">
        <v>8338</v>
      </c>
      <c r="T1599" s="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97"/>
        <v>42151.667337962965</v>
      </c>
      <c r="L1600" s="13">
        <f t="shared" si="9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00"/>
        <v>1.25E-3</v>
      </c>
      <c r="R1600" s="6">
        <f t="shared" si="99"/>
        <v>1</v>
      </c>
      <c r="S1600" s="8" t="s">
        <v>8338</v>
      </c>
      <c r="T1600" s="9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97"/>
        <v>42438.53907407407</v>
      </c>
      <c r="L1601" s="13">
        <f t="shared" si="9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00"/>
        <v>0</v>
      </c>
      <c r="R1601" s="6" t="e">
        <f t="shared" si="99"/>
        <v>#DIV/0!</v>
      </c>
      <c r="S1601" s="8" t="s">
        <v>8338</v>
      </c>
      <c r="T1601" s="9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97"/>
        <v>41791.057314814818</v>
      </c>
      <c r="L1602" s="13">
        <f t="shared" si="9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00"/>
        <v>7.3400000000000007E-2</v>
      </c>
      <c r="R1602" s="6">
        <f t="shared" si="99"/>
        <v>40.777777777777779</v>
      </c>
      <c r="S1602" s="8" t="s">
        <v>8338</v>
      </c>
      <c r="T1602" s="9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01">(((J1603/60)/60)/24)+DATE(1970,1,1)</f>
        <v>40638.092974537038</v>
      </c>
      <c r="L1603" s="13">
        <f t="shared" ref="L1603:L1666" si="102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6">
        <f t="shared" ref="R1603:R1666" si="103">E1603/N1603</f>
        <v>48.325535714285714</v>
      </c>
      <c r="S1603" s="8" t="s">
        <v>8325</v>
      </c>
      <c r="T1603" s="9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01"/>
        <v>40788.297650462962</v>
      </c>
      <c r="L1604" s="13">
        <f t="shared" si="10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6">
        <f t="shared" si="103"/>
        <v>46.953125</v>
      </c>
      <c r="S1604" s="8" t="s">
        <v>8325</v>
      </c>
      <c r="T1604" s="9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01"/>
        <v>40876.169664351852</v>
      </c>
      <c r="L1605" s="13">
        <f t="shared" si="10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6">
        <f t="shared" si="103"/>
        <v>66.688666666666663</v>
      </c>
      <c r="S1605" s="8" t="s">
        <v>8325</v>
      </c>
      <c r="T1605" s="9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01"/>
        <v>40945.845312500001</v>
      </c>
      <c r="L1606" s="13">
        <f t="shared" si="10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6">
        <f t="shared" si="103"/>
        <v>48.842857142857142</v>
      </c>
      <c r="S1606" s="8" t="s">
        <v>8325</v>
      </c>
      <c r="T1606" s="9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01"/>
        <v>40747.012881944444</v>
      </c>
      <c r="L1607" s="13">
        <f t="shared" si="10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6">
        <f t="shared" si="103"/>
        <v>137.30909090909091</v>
      </c>
      <c r="S1607" s="8" t="s">
        <v>8325</v>
      </c>
      <c r="T1607" s="9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01"/>
        <v>40536.111550925925</v>
      </c>
      <c r="L1608" s="13">
        <f t="shared" si="10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6">
        <f t="shared" si="103"/>
        <v>87.829673913043479</v>
      </c>
      <c r="S1608" s="8" t="s">
        <v>8325</v>
      </c>
      <c r="T1608" s="9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01"/>
        <v>41053.80846064815</v>
      </c>
      <c r="L1609" s="13">
        <f t="shared" si="10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6">
        <f t="shared" si="103"/>
        <v>70.785365853658533</v>
      </c>
      <c r="S1609" s="8" t="s">
        <v>8325</v>
      </c>
      <c r="T1609" s="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01"/>
        <v>41607.83085648148</v>
      </c>
      <c r="L1610" s="13">
        <f t="shared" si="10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ref="Q1610:Q1673" si="104">E1610/D1610</f>
        <v>1.0125</v>
      </c>
      <c r="R1610" s="6">
        <f t="shared" si="103"/>
        <v>52.826086956521742</v>
      </c>
      <c r="S1610" s="8" t="s">
        <v>8325</v>
      </c>
      <c r="T1610" s="9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01"/>
        <v>40796.001261574071</v>
      </c>
      <c r="L1611" s="13">
        <f t="shared" si="10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4"/>
        <v>1.1833333333333333</v>
      </c>
      <c r="R1611" s="6">
        <f t="shared" si="103"/>
        <v>443.75</v>
      </c>
      <c r="S1611" s="8" t="s">
        <v>8325</v>
      </c>
      <c r="T1611" s="9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01"/>
        <v>41228.924884259257</v>
      </c>
      <c r="L1612" s="13">
        <f t="shared" si="10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4"/>
        <v>2.7185000000000001</v>
      </c>
      <c r="R1612" s="6">
        <f t="shared" si="103"/>
        <v>48.544642857142854</v>
      </c>
      <c r="S1612" s="8" t="s">
        <v>8325</v>
      </c>
      <c r="T1612" s="9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01"/>
        <v>41409.00037037037</v>
      </c>
      <c r="L1613" s="13">
        <f t="shared" si="10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4"/>
        <v>1.25125</v>
      </c>
      <c r="R1613" s="6">
        <f t="shared" si="103"/>
        <v>37.074074074074076</v>
      </c>
      <c r="S1613" s="8" t="s">
        <v>8325</v>
      </c>
      <c r="T1613" s="9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01"/>
        <v>41246.874814814815</v>
      </c>
      <c r="L1614" s="13">
        <f t="shared" si="10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4"/>
        <v>1.1000000000000001</v>
      </c>
      <c r="R1614" s="6">
        <f t="shared" si="103"/>
        <v>50</v>
      </c>
      <c r="S1614" s="8" t="s">
        <v>8325</v>
      </c>
      <c r="T1614" s="9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01"/>
        <v>41082.069467592592</v>
      </c>
      <c r="L1615" s="13">
        <f t="shared" si="10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4"/>
        <v>1.0149999999999999</v>
      </c>
      <c r="R1615" s="6">
        <f t="shared" si="103"/>
        <v>39.03846153846154</v>
      </c>
      <c r="S1615" s="8" t="s">
        <v>8325</v>
      </c>
      <c r="T1615" s="9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01"/>
        <v>41794.981122685182</v>
      </c>
      <c r="L1616" s="13">
        <f t="shared" si="10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4"/>
        <v>1.0269999999999999</v>
      </c>
      <c r="R1616" s="6">
        <f t="shared" si="103"/>
        <v>66.688311688311686</v>
      </c>
      <c r="S1616" s="8" t="s">
        <v>8325</v>
      </c>
      <c r="T1616" s="9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01"/>
        <v>40845.050879629627</v>
      </c>
      <c r="L1617" s="13">
        <f t="shared" si="10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4"/>
        <v>1.1412500000000001</v>
      </c>
      <c r="R1617" s="6">
        <f t="shared" si="103"/>
        <v>67.132352941176464</v>
      </c>
      <c r="S1617" s="8" t="s">
        <v>8325</v>
      </c>
      <c r="T1617" s="9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01"/>
        <v>41194.715520833335</v>
      </c>
      <c r="L1618" s="13">
        <f t="shared" si="10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4"/>
        <v>1.042</v>
      </c>
      <c r="R1618" s="6">
        <f t="shared" si="103"/>
        <v>66.369426751592357</v>
      </c>
      <c r="S1618" s="8" t="s">
        <v>8325</v>
      </c>
      <c r="T1618" s="9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01"/>
        <v>41546.664212962962</v>
      </c>
      <c r="L1619" s="13">
        <f t="shared" si="10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4"/>
        <v>1.4585714285714286</v>
      </c>
      <c r="R1619" s="6">
        <f t="shared" si="103"/>
        <v>64.620253164556956</v>
      </c>
      <c r="S1619" s="8" t="s">
        <v>8325</v>
      </c>
      <c r="T1619" s="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01"/>
        <v>41301.654340277775</v>
      </c>
      <c r="L1620" s="13">
        <f t="shared" si="10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4"/>
        <v>1.0506666666666666</v>
      </c>
      <c r="R1620" s="6">
        <f t="shared" si="103"/>
        <v>58.370370370370374</v>
      </c>
      <c r="S1620" s="8" t="s">
        <v>8325</v>
      </c>
      <c r="T1620" s="9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01"/>
        <v>41876.18618055556</v>
      </c>
      <c r="L1621" s="13">
        <f t="shared" si="10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4"/>
        <v>1.3333333333333333</v>
      </c>
      <c r="R1621" s="6">
        <f t="shared" si="103"/>
        <v>86.956521739130437</v>
      </c>
      <c r="S1621" s="8" t="s">
        <v>8325</v>
      </c>
      <c r="T1621" s="9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01"/>
        <v>41321.339583333334</v>
      </c>
      <c r="L1622" s="13">
        <f t="shared" si="10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4"/>
        <v>1.1299999999999999</v>
      </c>
      <c r="R1622" s="6">
        <f t="shared" si="103"/>
        <v>66.470588235294116</v>
      </c>
      <c r="S1622" s="8" t="s">
        <v>8325</v>
      </c>
      <c r="T1622" s="9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01"/>
        <v>41003.60665509259</v>
      </c>
      <c r="L1623" s="13">
        <f t="shared" si="10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4"/>
        <v>1.212</v>
      </c>
      <c r="R1623" s="6">
        <f t="shared" si="103"/>
        <v>163.78378378378378</v>
      </c>
      <c r="S1623" s="8" t="s">
        <v>8325</v>
      </c>
      <c r="T1623" s="9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01"/>
        <v>41950.29483796296</v>
      </c>
      <c r="L1624" s="13">
        <f t="shared" si="10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4"/>
        <v>1.0172463768115942</v>
      </c>
      <c r="R1624" s="6">
        <f t="shared" si="103"/>
        <v>107.98461538461538</v>
      </c>
      <c r="S1624" s="8" t="s">
        <v>8325</v>
      </c>
      <c r="T1624" s="9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01"/>
        <v>41453.688530092593</v>
      </c>
      <c r="L1625" s="13">
        <f t="shared" si="10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4"/>
        <v>1.0106666666666666</v>
      </c>
      <c r="R1625" s="6">
        <f t="shared" si="103"/>
        <v>42.111111111111114</v>
      </c>
      <c r="S1625" s="8" t="s">
        <v>8325</v>
      </c>
      <c r="T1625" s="9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01"/>
        <v>41243.367303240739</v>
      </c>
      <c r="L1626" s="13">
        <f t="shared" si="10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4"/>
        <v>1.18</v>
      </c>
      <c r="R1626" s="6">
        <f t="shared" si="103"/>
        <v>47.2</v>
      </c>
      <c r="S1626" s="8" t="s">
        <v>8325</v>
      </c>
      <c r="T1626" s="9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01"/>
        <v>41135.699687500004</v>
      </c>
      <c r="L1627" s="13">
        <f t="shared" si="10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4"/>
        <v>1.5533333333333332</v>
      </c>
      <c r="R1627" s="6">
        <f t="shared" si="103"/>
        <v>112.01923076923077</v>
      </c>
      <c r="S1627" s="8" t="s">
        <v>8325</v>
      </c>
      <c r="T1627" s="9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01"/>
        <v>41579.847997685189</v>
      </c>
      <c r="L1628" s="13">
        <f t="shared" si="10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4"/>
        <v>1.0118750000000001</v>
      </c>
      <c r="R1628" s="6">
        <f t="shared" si="103"/>
        <v>74.953703703703709</v>
      </c>
      <c r="S1628" s="8" t="s">
        <v>8325</v>
      </c>
      <c r="T1628" s="9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01"/>
        <v>41205.707048611112</v>
      </c>
      <c r="L1629" s="13">
        <f t="shared" si="10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4"/>
        <v>1.17</v>
      </c>
      <c r="R1629" s="6">
        <f t="shared" si="103"/>
        <v>61.578947368421055</v>
      </c>
      <c r="S1629" s="8" t="s">
        <v>8325</v>
      </c>
      <c r="T1629" s="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01"/>
        <v>41774.737060185187</v>
      </c>
      <c r="L1630" s="13">
        <f t="shared" si="10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4"/>
        <v>1.00925</v>
      </c>
      <c r="R1630" s="6">
        <f t="shared" si="103"/>
        <v>45.875</v>
      </c>
      <c r="S1630" s="8" t="s">
        <v>8325</v>
      </c>
      <c r="T1630" s="9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01"/>
        <v>41645.867280092592</v>
      </c>
      <c r="L1631" s="13">
        <f t="shared" si="10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4"/>
        <v>1.0366666666666666</v>
      </c>
      <c r="R1631" s="6">
        <f t="shared" si="103"/>
        <v>75.853658536585371</v>
      </c>
      <c r="S1631" s="8" t="s">
        <v>8325</v>
      </c>
      <c r="T1631" s="9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01"/>
        <v>40939.837673611109</v>
      </c>
      <c r="L1632" s="13">
        <f t="shared" si="10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4"/>
        <v>2.6524999999999999</v>
      </c>
      <c r="R1632" s="6">
        <f t="shared" si="103"/>
        <v>84.206349206349202</v>
      </c>
      <c r="S1632" s="8" t="s">
        <v>8325</v>
      </c>
      <c r="T1632" s="9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01"/>
        <v>41164.859502314815</v>
      </c>
      <c r="L1633" s="13">
        <f t="shared" si="10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4"/>
        <v>1.5590999999999999</v>
      </c>
      <c r="R1633" s="6">
        <f t="shared" si="103"/>
        <v>117.22556390977444</v>
      </c>
      <c r="S1633" s="8" t="s">
        <v>8325</v>
      </c>
      <c r="T1633" s="9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01"/>
        <v>40750.340902777774</v>
      </c>
      <c r="L1634" s="13">
        <f t="shared" si="10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4"/>
        <v>1.0162500000000001</v>
      </c>
      <c r="R1634" s="6">
        <f t="shared" si="103"/>
        <v>86.489361702127653</v>
      </c>
      <c r="S1634" s="8" t="s">
        <v>8325</v>
      </c>
      <c r="T1634" s="9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01"/>
        <v>40896.883750000001</v>
      </c>
      <c r="L1635" s="13">
        <f t="shared" si="10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4"/>
        <v>1</v>
      </c>
      <c r="R1635" s="6">
        <f t="shared" si="103"/>
        <v>172.41379310344828</v>
      </c>
      <c r="S1635" s="8" t="s">
        <v>8325</v>
      </c>
      <c r="T1635" s="9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01"/>
        <v>40658.189826388887</v>
      </c>
      <c r="L1636" s="13">
        <f t="shared" si="10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4"/>
        <v>1.0049999999999999</v>
      </c>
      <c r="R1636" s="6">
        <f t="shared" si="103"/>
        <v>62.8125</v>
      </c>
      <c r="S1636" s="8" t="s">
        <v>8325</v>
      </c>
      <c r="T1636" s="9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01"/>
        <v>42502.868761574078</v>
      </c>
      <c r="L1637" s="13">
        <f t="shared" si="10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4"/>
        <v>1.2529999999999999</v>
      </c>
      <c r="R1637" s="6">
        <f t="shared" si="103"/>
        <v>67.729729729729726</v>
      </c>
      <c r="S1637" s="8" t="s">
        <v>8325</v>
      </c>
      <c r="T1637" s="9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01"/>
        <v>40663.08666666667</v>
      </c>
      <c r="L1638" s="13">
        <f t="shared" si="10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4"/>
        <v>1.0355555555555556</v>
      </c>
      <c r="R1638" s="6">
        <f t="shared" si="103"/>
        <v>53.5632183908046</v>
      </c>
      <c r="S1638" s="8" t="s">
        <v>8325</v>
      </c>
      <c r="T1638" s="9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01"/>
        <v>40122.751620370371</v>
      </c>
      <c r="L1639" s="13">
        <f t="shared" si="10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4"/>
        <v>1.038</v>
      </c>
      <c r="R1639" s="6">
        <f t="shared" si="103"/>
        <v>34.6</v>
      </c>
      <c r="S1639" s="8" t="s">
        <v>8325</v>
      </c>
      <c r="T1639" s="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01"/>
        <v>41288.68712962963</v>
      </c>
      <c r="L1640" s="13">
        <f t="shared" si="10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4"/>
        <v>1.05</v>
      </c>
      <c r="R1640" s="6">
        <f t="shared" si="103"/>
        <v>38.888888888888886</v>
      </c>
      <c r="S1640" s="8" t="s">
        <v>8325</v>
      </c>
      <c r="T1640" s="9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01"/>
        <v>40941.652372685188</v>
      </c>
      <c r="L1641" s="13">
        <f t="shared" si="10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4"/>
        <v>1</v>
      </c>
      <c r="R1641" s="6">
        <f t="shared" si="103"/>
        <v>94.736842105263165</v>
      </c>
      <c r="S1641" s="8" t="s">
        <v>8325</v>
      </c>
      <c r="T1641" s="9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01"/>
        <v>40379.23096064815</v>
      </c>
      <c r="L1642" s="13">
        <f t="shared" si="10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4"/>
        <v>1.6986000000000001</v>
      </c>
      <c r="R1642" s="6">
        <f t="shared" si="103"/>
        <v>39.967058823529413</v>
      </c>
      <c r="S1642" s="8" t="s">
        <v>8325</v>
      </c>
      <c r="T1642" s="9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01"/>
        <v>41962.596574074079</v>
      </c>
      <c r="L1643" s="13">
        <f t="shared" si="10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4"/>
        <v>1.014</v>
      </c>
      <c r="R1643" s="6">
        <f t="shared" si="103"/>
        <v>97.5</v>
      </c>
      <c r="S1643" s="8" t="s">
        <v>8325</v>
      </c>
      <c r="T1643" s="9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01"/>
        <v>40688.024618055555</v>
      </c>
      <c r="L1644" s="13">
        <f t="shared" si="10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4"/>
        <v>1</v>
      </c>
      <c r="R1644" s="6">
        <f t="shared" si="103"/>
        <v>42.857142857142854</v>
      </c>
      <c r="S1644" s="8" t="s">
        <v>8325</v>
      </c>
      <c r="T1644" s="9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01"/>
        <v>41146.824212962965</v>
      </c>
      <c r="L1645" s="13">
        <f t="shared" si="10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4"/>
        <v>1.2470000000000001</v>
      </c>
      <c r="R1645" s="6">
        <f t="shared" si="103"/>
        <v>168.51351351351352</v>
      </c>
      <c r="S1645" s="8" t="s">
        <v>8325</v>
      </c>
      <c r="T1645" s="9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01"/>
        <v>41175.05972222222</v>
      </c>
      <c r="L1646" s="13">
        <f t="shared" si="10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4"/>
        <v>1.095</v>
      </c>
      <c r="R1646" s="6">
        <f t="shared" si="103"/>
        <v>85.546875</v>
      </c>
      <c r="S1646" s="8" t="s">
        <v>8325</v>
      </c>
      <c r="T1646" s="9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01"/>
        <v>41521.617361111108</v>
      </c>
      <c r="L1647" s="13">
        <f t="shared" si="10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4"/>
        <v>1.1080000000000001</v>
      </c>
      <c r="R1647" s="6">
        <f t="shared" si="103"/>
        <v>554</v>
      </c>
      <c r="S1647" s="8" t="s">
        <v>8325</v>
      </c>
      <c r="T1647" s="9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01"/>
        <v>41833.450266203705</v>
      </c>
      <c r="L1648" s="13">
        <f t="shared" si="10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4"/>
        <v>1.1020000000000001</v>
      </c>
      <c r="R1648" s="6">
        <f t="shared" si="103"/>
        <v>26.554216867469879</v>
      </c>
      <c r="S1648" s="8" t="s">
        <v>8325</v>
      </c>
      <c r="T1648" s="9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01"/>
        <v>41039.409456018519</v>
      </c>
      <c r="L1649" s="13">
        <f t="shared" si="10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4"/>
        <v>1.0471999999999999</v>
      </c>
      <c r="R1649" s="6">
        <f t="shared" si="103"/>
        <v>113.82608695652173</v>
      </c>
      <c r="S1649" s="8" t="s">
        <v>8325</v>
      </c>
      <c r="T1649" s="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01"/>
        <v>40592.704652777778</v>
      </c>
      <c r="L1650" s="13">
        <f t="shared" si="10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4"/>
        <v>1.2526086956521738</v>
      </c>
      <c r="R1650" s="6">
        <f t="shared" si="103"/>
        <v>32.011111111111113</v>
      </c>
      <c r="S1650" s="8" t="s">
        <v>8325</v>
      </c>
      <c r="T1650" s="9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01"/>
        <v>41737.684664351851</v>
      </c>
      <c r="L1651" s="13">
        <f t="shared" si="10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4"/>
        <v>1.0058763157894737</v>
      </c>
      <c r="R1651" s="6">
        <f t="shared" si="103"/>
        <v>47.189259259259259</v>
      </c>
      <c r="S1651" s="8" t="s">
        <v>8325</v>
      </c>
      <c r="T1651" s="9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01"/>
        <v>41526.435613425929</v>
      </c>
      <c r="L1652" s="13">
        <f t="shared" si="10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4"/>
        <v>1.4155</v>
      </c>
      <c r="R1652" s="6">
        <f t="shared" si="103"/>
        <v>88.46875</v>
      </c>
      <c r="S1652" s="8" t="s">
        <v>8325</v>
      </c>
      <c r="T1652" s="9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01"/>
        <v>40625.900694444441</v>
      </c>
      <c r="L1653" s="13">
        <f t="shared" si="10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4"/>
        <v>1.0075000000000001</v>
      </c>
      <c r="R1653" s="6">
        <f t="shared" si="103"/>
        <v>100.75</v>
      </c>
      <c r="S1653" s="8" t="s">
        <v>8325</v>
      </c>
      <c r="T1653" s="9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01"/>
        <v>41572.492974537039</v>
      </c>
      <c r="L1654" s="13">
        <f t="shared" si="10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4"/>
        <v>1.0066666666666666</v>
      </c>
      <c r="R1654" s="6">
        <f t="shared" si="103"/>
        <v>64.714285714285708</v>
      </c>
      <c r="S1654" s="8" t="s">
        <v>8325</v>
      </c>
      <c r="T1654" s="9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01"/>
        <v>40626.834444444445</v>
      </c>
      <c r="L1655" s="13">
        <f t="shared" si="10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4"/>
        <v>1.7423040000000001</v>
      </c>
      <c r="R1655" s="6">
        <f t="shared" si="103"/>
        <v>51.854285714285716</v>
      </c>
      <c r="S1655" s="8" t="s">
        <v>8325</v>
      </c>
      <c r="T1655" s="9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01"/>
        <v>40987.890740740739</v>
      </c>
      <c r="L1656" s="13">
        <f t="shared" si="10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4"/>
        <v>1.199090909090909</v>
      </c>
      <c r="R1656" s="6">
        <f t="shared" si="103"/>
        <v>38.794117647058826</v>
      </c>
      <c r="S1656" s="8" t="s">
        <v>8325</v>
      </c>
      <c r="T1656" s="9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01"/>
        <v>40974.791898148149</v>
      </c>
      <c r="L1657" s="13">
        <f t="shared" si="10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4"/>
        <v>1.4286666666666668</v>
      </c>
      <c r="R1657" s="6">
        <f t="shared" si="103"/>
        <v>44.645833333333336</v>
      </c>
      <c r="S1657" s="8" t="s">
        <v>8325</v>
      </c>
      <c r="T1657" s="9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01"/>
        <v>41226.928842592592</v>
      </c>
      <c r="L1658" s="13">
        <f t="shared" si="10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4"/>
        <v>1.0033493333333334</v>
      </c>
      <c r="R1658" s="6">
        <f t="shared" si="103"/>
        <v>156.77333333333334</v>
      </c>
      <c r="S1658" s="8" t="s">
        <v>8325</v>
      </c>
      <c r="T1658" s="9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01"/>
        <v>41023.782037037039</v>
      </c>
      <c r="L1659" s="13">
        <f t="shared" si="10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4"/>
        <v>1.0493380000000001</v>
      </c>
      <c r="R1659" s="6">
        <f t="shared" si="103"/>
        <v>118.70339366515837</v>
      </c>
      <c r="S1659" s="8" t="s">
        <v>8325</v>
      </c>
      <c r="T1659" s="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01"/>
        <v>41223.22184027778</v>
      </c>
      <c r="L1660" s="13">
        <f t="shared" si="10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4"/>
        <v>1.3223333333333334</v>
      </c>
      <c r="R1660" s="6">
        <f t="shared" si="103"/>
        <v>74.149532710280369</v>
      </c>
      <c r="S1660" s="8" t="s">
        <v>8325</v>
      </c>
      <c r="T1660" s="9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01"/>
        <v>41596.913437499999</v>
      </c>
      <c r="L1661" s="13">
        <f t="shared" si="102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4"/>
        <v>1.1279999999999999</v>
      </c>
      <c r="R1661" s="6">
        <f t="shared" si="103"/>
        <v>12.533333333333333</v>
      </c>
      <c r="S1661" s="8" t="s">
        <v>8325</v>
      </c>
      <c r="T1661" s="9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01"/>
        <v>42459.693865740745</v>
      </c>
      <c r="L1662" s="13">
        <f t="shared" si="10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4"/>
        <v>12.5375</v>
      </c>
      <c r="R1662" s="6">
        <f t="shared" si="103"/>
        <v>27.861111111111111</v>
      </c>
      <c r="S1662" s="8" t="s">
        <v>8325</v>
      </c>
      <c r="T1662" s="9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01"/>
        <v>42343.998043981483</v>
      </c>
      <c r="L1663" s="13">
        <f t="shared" si="102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4"/>
        <v>1.0250632911392406</v>
      </c>
      <c r="R1663" s="6">
        <f t="shared" si="103"/>
        <v>80.178217821782184</v>
      </c>
      <c r="S1663" s="8" t="s">
        <v>8325</v>
      </c>
      <c r="T1663" s="9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01"/>
        <v>40848.198333333334</v>
      </c>
      <c r="L1664" s="13">
        <f t="shared" si="10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4"/>
        <v>1.026375</v>
      </c>
      <c r="R1664" s="6">
        <f t="shared" si="103"/>
        <v>132.43548387096774</v>
      </c>
      <c r="S1664" s="8" t="s">
        <v>8325</v>
      </c>
      <c r="T1664" s="9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01"/>
        <v>42006.02207175926</v>
      </c>
      <c r="L1665" s="13">
        <f t="shared" si="10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4"/>
        <v>1.08</v>
      </c>
      <c r="R1665" s="6">
        <f t="shared" si="103"/>
        <v>33.75</v>
      </c>
      <c r="S1665" s="8" t="s">
        <v>8325</v>
      </c>
      <c r="T1665" s="9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01"/>
        <v>40939.761782407404</v>
      </c>
      <c r="L1666" s="13">
        <f t="shared" si="10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4"/>
        <v>1.2240879999999998</v>
      </c>
      <c r="R1666" s="6">
        <f t="shared" si="103"/>
        <v>34.384494382022467</v>
      </c>
      <c r="S1666" s="8" t="s">
        <v>8325</v>
      </c>
      <c r="T1666" s="9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05">(((J1667/60)/60)/24)+DATE(1970,1,1)</f>
        <v>40564.649456018517</v>
      </c>
      <c r="L1667" s="13">
        <f t="shared" ref="L1667:L1730" si="106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6">
        <f t="shared" ref="R1667:R1730" si="107">E1667/N1667</f>
        <v>44.956989247311824</v>
      </c>
      <c r="S1667" s="8" t="s">
        <v>8325</v>
      </c>
      <c r="T1667" s="9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05"/>
        <v>41331.253159722226</v>
      </c>
      <c r="L1668" s="13">
        <f t="shared" si="106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6">
        <f t="shared" si="107"/>
        <v>41.04081632653061</v>
      </c>
      <c r="S1668" s="8" t="s">
        <v>8325</v>
      </c>
      <c r="T1668" s="9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05"/>
        <v>41682.0705787037</v>
      </c>
      <c r="L1669" s="13">
        <f t="shared" si="106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6">
        <f t="shared" si="107"/>
        <v>52.597560975609753</v>
      </c>
      <c r="S1669" s="8" t="s">
        <v>8325</v>
      </c>
      <c r="T1669" s="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05"/>
        <v>40845.14975694444</v>
      </c>
      <c r="L1670" s="13">
        <f t="shared" si="106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6">
        <f t="shared" si="107"/>
        <v>70.784482758620683</v>
      </c>
      <c r="S1670" s="8" t="s">
        <v>8325</v>
      </c>
      <c r="T1670" s="9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05"/>
        <v>42461.885138888887</v>
      </c>
      <c r="L1671" s="13">
        <f t="shared" si="106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6">
        <f t="shared" si="107"/>
        <v>53.75</v>
      </c>
      <c r="S1671" s="8" t="s">
        <v>8325</v>
      </c>
      <c r="T1671" s="9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05"/>
        <v>40313.930543981485</v>
      </c>
      <c r="L1672" s="13">
        <f t="shared" si="106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6">
        <f t="shared" si="107"/>
        <v>44.608695652173914</v>
      </c>
      <c r="S1672" s="8" t="s">
        <v>8325</v>
      </c>
      <c r="T1672" s="9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05"/>
        <v>42553.54414351852</v>
      </c>
      <c r="L1673" s="13">
        <f t="shared" si="106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6">
        <f t="shared" si="107"/>
        <v>26.148961038961041</v>
      </c>
      <c r="S1673" s="8" t="s">
        <v>8325</v>
      </c>
      <c r="T1673" s="9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05"/>
        <v>41034.656597222223</v>
      </c>
      <c r="L1674" s="13">
        <f t="shared" si="106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ref="Q1674:Q1737" si="108">E1674/D1674</f>
        <v>1.1294117647058823</v>
      </c>
      <c r="R1674" s="6">
        <f t="shared" si="107"/>
        <v>39.183673469387756</v>
      </c>
      <c r="S1674" s="8" t="s">
        <v>8325</v>
      </c>
      <c r="T1674" s="9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05"/>
        <v>42039.878379629634</v>
      </c>
      <c r="L1675" s="13">
        <f t="shared" si="106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8"/>
        <v>1.2809523809523808</v>
      </c>
      <c r="R1675" s="6">
        <f t="shared" si="107"/>
        <v>45.593220338983052</v>
      </c>
      <c r="S1675" s="8" t="s">
        <v>8325</v>
      </c>
      <c r="T1675" s="9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05"/>
        <v>42569.605393518519</v>
      </c>
      <c r="L1676" s="13">
        <f t="shared" si="106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8"/>
        <v>2.0169999999999999</v>
      </c>
      <c r="R1676" s="6">
        <f t="shared" si="107"/>
        <v>89.247787610619469</v>
      </c>
      <c r="S1676" s="8" t="s">
        <v>8325</v>
      </c>
      <c r="T1676" s="9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05"/>
        <v>40802.733101851853</v>
      </c>
      <c r="L1677" s="13">
        <f t="shared" si="106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8"/>
        <v>1.37416</v>
      </c>
      <c r="R1677" s="6">
        <f t="shared" si="107"/>
        <v>40.416470588235299</v>
      </c>
      <c r="S1677" s="8" t="s">
        <v>8325</v>
      </c>
      <c r="T1677" s="9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05"/>
        <v>40973.72623842593</v>
      </c>
      <c r="L1678" s="13">
        <f t="shared" si="106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8"/>
        <v>1.1533333333333333</v>
      </c>
      <c r="R1678" s="6">
        <f t="shared" si="107"/>
        <v>82.38095238095238</v>
      </c>
      <c r="S1678" s="8" t="s">
        <v>8325</v>
      </c>
      <c r="T1678" s="9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05"/>
        <v>42416.407129629632</v>
      </c>
      <c r="L1679" s="13">
        <f t="shared" si="106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8"/>
        <v>1.1166666666666667</v>
      </c>
      <c r="R1679" s="6">
        <f t="shared" si="107"/>
        <v>159.52380952380952</v>
      </c>
      <c r="S1679" s="8" t="s">
        <v>8325</v>
      </c>
      <c r="T1679" s="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05"/>
        <v>41662.854988425926</v>
      </c>
      <c r="L1680" s="13">
        <f t="shared" si="106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8"/>
        <v>1.1839999999999999</v>
      </c>
      <c r="R1680" s="6">
        <f t="shared" si="107"/>
        <v>36.244897959183675</v>
      </c>
      <c r="S1680" s="8" t="s">
        <v>8325</v>
      </c>
      <c r="T1680" s="9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05"/>
        <v>40723.068807870368</v>
      </c>
      <c r="L1681" s="13">
        <f t="shared" si="106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8"/>
        <v>1.75</v>
      </c>
      <c r="R1681" s="6">
        <f t="shared" si="107"/>
        <v>62.5</v>
      </c>
      <c r="S1681" s="8" t="s">
        <v>8325</v>
      </c>
      <c r="T1681" s="9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05"/>
        <v>41802.757719907408</v>
      </c>
      <c r="L1682" s="13">
        <f t="shared" si="106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8"/>
        <v>1.175</v>
      </c>
      <c r="R1682" s="6">
        <f t="shared" si="107"/>
        <v>47</v>
      </c>
      <c r="S1682" s="8" t="s">
        <v>8325</v>
      </c>
      <c r="T1682" s="9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05"/>
        <v>42774.121342592596</v>
      </c>
      <c r="L1683" s="13">
        <f t="shared" si="106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8"/>
        <v>1.0142212307692309</v>
      </c>
      <c r="R1683" s="6">
        <f t="shared" si="107"/>
        <v>74.575090497737563</v>
      </c>
      <c r="S1683" s="8" t="s">
        <v>8325</v>
      </c>
      <c r="T1683" s="9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05"/>
        <v>42779.21365740741</v>
      </c>
      <c r="L1684" s="13">
        <f t="shared" si="106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8"/>
        <v>0</v>
      </c>
      <c r="R1684" s="6" t="e">
        <f t="shared" si="107"/>
        <v>#DIV/0!</v>
      </c>
      <c r="S1684" s="8" t="s">
        <v>8325</v>
      </c>
      <c r="T1684" s="9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05"/>
        <v>42808.781689814816</v>
      </c>
      <c r="L1685" s="13">
        <f t="shared" si="106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8"/>
        <v>0.21714285714285714</v>
      </c>
      <c r="R1685" s="6">
        <f t="shared" si="107"/>
        <v>76</v>
      </c>
      <c r="S1685" s="8" t="s">
        <v>8325</v>
      </c>
      <c r="T1685" s="9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05"/>
        <v>42783.815289351856</v>
      </c>
      <c r="L1686" s="13">
        <f t="shared" si="106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8"/>
        <v>1.0912500000000001</v>
      </c>
      <c r="R1686" s="6">
        <f t="shared" si="107"/>
        <v>86.43564356435644</v>
      </c>
      <c r="S1686" s="8" t="s">
        <v>8325</v>
      </c>
      <c r="T1686" s="9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05"/>
        <v>42788.2502662037</v>
      </c>
      <c r="L1687" s="13">
        <f t="shared" si="106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8"/>
        <v>1.0285714285714285</v>
      </c>
      <c r="R1687" s="6">
        <f t="shared" si="107"/>
        <v>24</v>
      </c>
      <c r="S1687" s="8" t="s">
        <v>8325</v>
      </c>
      <c r="T1687" s="9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05"/>
        <v>42792.843969907408</v>
      </c>
      <c r="L1688" s="13">
        <f t="shared" si="106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8"/>
        <v>3.5999999999999999E-3</v>
      </c>
      <c r="R1688" s="6">
        <f t="shared" si="107"/>
        <v>18</v>
      </c>
      <c r="S1688" s="8" t="s">
        <v>8325</v>
      </c>
      <c r="T1688" s="9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05"/>
        <v>42802.046817129631</v>
      </c>
      <c r="L1689" s="13">
        <f t="shared" si="106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8"/>
        <v>0.3125</v>
      </c>
      <c r="R1689" s="6">
        <f t="shared" si="107"/>
        <v>80.128205128205124</v>
      </c>
      <c r="S1689" s="8" t="s">
        <v>8325</v>
      </c>
      <c r="T1689" s="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05"/>
        <v>42804.534652777773</v>
      </c>
      <c r="L1690" s="13">
        <f t="shared" si="106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8"/>
        <v>0.443</v>
      </c>
      <c r="R1690" s="6">
        <f t="shared" si="107"/>
        <v>253.14285714285714</v>
      </c>
      <c r="S1690" s="8" t="s">
        <v>8325</v>
      </c>
      <c r="T1690" s="9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05"/>
        <v>42780.942476851851</v>
      </c>
      <c r="L1691" s="13">
        <f t="shared" si="106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8"/>
        <v>1</v>
      </c>
      <c r="R1691" s="6">
        <f t="shared" si="107"/>
        <v>171.42857142857142</v>
      </c>
      <c r="S1691" s="8" t="s">
        <v>8325</v>
      </c>
      <c r="T1691" s="9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05"/>
        <v>42801.43104166667</v>
      </c>
      <c r="L1692" s="13">
        <f t="shared" si="106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8"/>
        <v>0.254</v>
      </c>
      <c r="R1692" s="6">
        <f t="shared" si="107"/>
        <v>57.727272727272727</v>
      </c>
      <c r="S1692" s="8" t="s">
        <v>8325</v>
      </c>
      <c r="T1692" s="9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05"/>
        <v>42795.701481481476</v>
      </c>
      <c r="L1693" s="13">
        <f t="shared" si="106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8"/>
        <v>0.33473333333333333</v>
      </c>
      <c r="R1693" s="6">
        <f t="shared" si="107"/>
        <v>264.26315789473682</v>
      </c>
      <c r="S1693" s="8" t="s">
        <v>8325</v>
      </c>
      <c r="T1693" s="9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05"/>
        <v>42788.151238425926</v>
      </c>
      <c r="L1694" s="13">
        <f t="shared" si="106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8"/>
        <v>0.47799999999999998</v>
      </c>
      <c r="R1694" s="6">
        <f t="shared" si="107"/>
        <v>159.33333333333334</v>
      </c>
      <c r="S1694" s="8" t="s">
        <v>8325</v>
      </c>
      <c r="T1694" s="9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05"/>
        <v>42803.920277777783</v>
      </c>
      <c r="L1695" s="13">
        <f t="shared" si="106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8"/>
        <v>9.3333333333333338E-2</v>
      </c>
      <c r="R1695" s="6">
        <f t="shared" si="107"/>
        <v>35</v>
      </c>
      <c r="S1695" s="8" t="s">
        <v>8325</v>
      </c>
      <c r="T1695" s="9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05"/>
        <v>42791.669837962967</v>
      </c>
      <c r="L1696" s="13">
        <f t="shared" si="106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8"/>
        <v>5.0000000000000001E-4</v>
      </c>
      <c r="R1696" s="6">
        <f t="shared" si="107"/>
        <v>5</v>
      </c>
      <c r="S1696" s="8" t="s">
        <v>8325</v>
      </c>
      <c r="T1696" s="9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05"/>
        <v>42801.031412037039</v>
      </c>
      <c r="L1697" s="13">
        <f t="shared" si="106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8"/>
        <v>0.11708333333333333</v>
      </c>
      <c r="R1697" s="6">
        <f t="shared" si="107"/>
        <v>61.086956521739133</v>
      </c>
      <c r="S1697" s="8" t="s">
        <v>8325</v>
      </c>
      <c r="T1697" s="9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05"/>
        <v>42796.069571759261</v>
      </c>
      <c r="L1698" s="13">
        <f t="shared" si="106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8"/>
        <v>0</v>
      </c>
      <c r="R1698" s="6" t="e">
        <f t="shared" si="107"/>
        <v>#DIV/0!</v>
      </c>
      <c r="S1698" s="8" t="s">
        <v>8325</v>
      </c>
      <c r="T1698" s="9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05"/>
        <v>42805.032962962956</v>
      </c>
      <c r="L1699" s="13">
        <f t="shared" si="106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8"/>
        <v>0.20208000000000001</v>
      </c>
      <c r="R1699" s="6">
        <f t="shared" si="107"/>
        <v>114.81818181818181</v>
      </c>
      <c r="S1699" s="8" t="s">
        <v>8325</v>
      </c>
      <c r="T1699" s="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05"/>
        <v>42796.207870370374</v>
      </c>
      <c r="L1700" s="13">
        <f t="shared" si="106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8"/>
        <v>0</v>
      </c>
      <c r="R1700" s="6" t="e">
        <f t="shared" si="107"/>
        <v>#DIV/0!</v>
      </c>
      <c r="S1700" s="8" t="s">
        <v>8325</v>
      </c>
      <c r="T1700" s="9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05"/>
        <v>42806.863946759258</v>
      </c>
      <c r="L1701" s="13">
        <f t="shared" si="106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8"/>
        <v>4.2311459353574929E-2</v>
      </c>
      <c r="R1701" s="6">
        <f t="shared" si="107"/>
        <v>54</v>
      </c>
      <c r="S1701" s="8" t="s">
        <v>8325</v>
      </c>
      <c r="T1701" s="9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05"/>
        <v>42796.071643518517</v>
      </c>
      <c r="L1702" s="13">
        <f t="shared" si="106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8"/>
        <v>0.2606</v>
      </c>
      <c r="R1702" s="6">
        <f t="shared" si="107"/>
        <v>65.974683544303801</v>
      </c>
      <c r="S1702" s="8" t="s">
        <v>8325</v>
      </c>
      <c r="T1702" s="9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05"/>
        <v>41989.664409722223</v>
      </c>
      <c r="L1703" s="13">
        <f t="shared" si="106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8"/>
        <v>1.9801980198019802E-3</v>
      </c>
      <c r="R1703" s="6">
        <f t="shared" si="107"/>
        <v>5</v>
      </c>
      <c r="S1703" s="8" t="s">
        <v>8325</v>
      </c>
      <c r="T1703" s="9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05"/>
        <v>42063.869791666672</v>
      </c>
      <c r="L1704" s="13">
        <f t="shared" si="106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8"/>
        <v>6.0606060606060605E-5</v>
      </c>
      <c r="R1704" s="6">
        <f t="shared" si="107"/>
        <v>1</v>
      </c>
      <c r="S1704" s="8" t="s">
        <v>8325</v>
      </c>
      <c r="T1704" s="9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05"/>
        <v>42187.281678240746</v>
      </c>
      <c r="L1705" s="13">
        <f t="shared" si="106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8"/>
        <v>1.0200000000000001E-2</v>
      </c>
      <c r="R1705" s="6">
        <f t="shared" si="107"/>
        <v>25.5</v>
      </c>
      <c r="S1705" s="8" t="s">
        <v>8325</v>
      </c>
      <c r="T1705" s="9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05"/>
        <v>42021.139733796299</v>
      </c>
      <c r="L1706" s="13">
        <f t="shared" si="106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8"/>
        <v>0.65100000000000002</v>
      </c>
      <c r="R1706" s="6">
        <f t="shared" si="107"/>
        <v>118.36363636363636</v>
      </c>
      <c r="S1706" s="8" t="s">
        <v>8325</v>
      </c>
      <c r="T1706" s="9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05"/>
        <v>42245.016736111109</v>
      </c>
      <c r="L1707" s="13">
        <f t="shared" si="106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8"/>
        <v>0</v>
      </c>
      <c r="R1707" s="6" t="e">
        <f t="shared" si="107"/>
        <v>#DIV/0!</v>
      </c>
      <c r="S1707" s="8" t="s">
        <v>8325</v>
      </c>
      <c r="T1707" s="9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05"/>
        <v>42179.306388888886</v>
      </c>
      <c r="L1708" s="13">
        <f t="shared" si="106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8"/>
        <v>0</v>
      </c>
      <c r="R1708" s="6" t="e">
        <f t="shared" si="107"/>
        <v>#DIV/0!</v>
      </c>
      <c r="S1708" s="8" t="s">
        <v>8325</v>
      </c>
      <c r="T1708" s="9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05"/>
        <v>42427.721006944441</v>
      </c>
      <c r="L1709" s="13">
        <f t="shared" si="106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8"/>
        <v>9.74E-2</v>
      </c>
      <c r="R1709" s="6">
        <f t="shared" si="107"/>
        <v>54.111111111111114</v>
      </c>
      <c r="S1709" s="8" t="s">
        <v>8325</v>
      </c>
      <c r="T1709" s="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05"/>
        <v>42451.866967592592</v>
      </c>
      <c r="L1710" s="13">
        <f t="shared" si="106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8"/>
        <v>0</v>
      </c>
      <c r="R1710" s="6" t="e">
        <f t="shared" si="107"/>
        <v>#DIV/0!</v>
      </c>
      <c r="S1710" s="8" t="s">
        <v>8325</v>
      </c>
      <c r="T1710" s="9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05"/>
        <v>41841.56381944444</v>
      </c>
      <c r="L1711" s="13">
        <f t="shared" si="106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8"/>
        <v>4.8571428571428571E-2</v>
      </c>
      <c r="R1711" s="6">
        <f t="shared" si="107"/>
        <v>21.25</v>
      </c>
      <c r="S1711" s="8" t="s">
        <v>8325</v>
      </c>
      <c r="T1711" s="9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05"/>
        <v>42341.59129629629</v>
      </c>
      <c r="L1712" s="13">
        <f t="shared" si="106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8"/>
        <v>6.7999999999999996E-3</v>
      </c>
      <c r="R1712" s="6">
        <f t="shared" si="107"/>
        <v>34</v>
      </c>
      <c r="S1712" s="8" t="s">
        <v>8325</v>
      </c>
      <c r="T1712" s="9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05"/>
        <v>41852.646226851852</v>
      </c>
      <c r="L1713" s="13">
        <f t="shared" si="106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8"/>
        <v>0.105</v>
      </c>
      <c r="R1713" s="6">
        <f t="shared" si="107"/>
        <v>525</v>
      </c>
      <c r="S1713" s="8" t="s">
        <v>8325</v>
      </c>
      <c r="T1713" s="9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05"/>
        <v>42125.913807870369</v>
      </c>
      <c r="L1714" s="13">
        <f t="shared" si="106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8"/>
        <v>0</v>
      </c>
      <c r="R1714" s="6" t="e">
        <f t="shared" si="107"/>
        <v>#DIV/0!</v>
      </c>
      <c r="S1714" s="8" t="s">
        <v>8325</v>
      </c>
      <c r="T1714" s="9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05"/>
        <v>41887.801064814819</v>
      </c>
      <c r="L1715" s="13">
        <f t="shared" si="106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8"/>
        <v>1.6666666666666666E-2</v>
      </c>
      <c r="R1715" s="6">
        <f t="shared" si="107"/>
        <v>50</v>
      </c>
      <c r="S1715" s="8" t="s">
        <v>8325</v>
      </c>
      <c r="T1715" s="9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05"/>
        <v>42095.918530092589</v>
      </c>
      <c r="L1716" s="13">
        <f t="shared" si="106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8"/>
        <v>7.868E-2</v>
      </c>
      <c r="R1716" s="6">
        <f t="shared" si="107"/>
        <v>115.70588235294117</v>
      </c>
      <c r="S1716" s="8" t="s">
        <v>8325</v>
      </c>
      <c r="T1716" s="9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05"/>
        <v>42064.217418981483</v>
      </c>
      <c r="L1717" s="13">
        <f t="shared" si="106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8"/>
        <v>2.2000000000000001E-3</v>
      </c>
      <c r="R1717" s="6">
        <f t="shared" si="107"/>
        <v>5.5</v>
      </c>
      <c r="S1717" s="8" t="s">
        <v>8325</v>
      </c>
      <c r="T1717" s="9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05"/>
        <v>42673.577534722222</v>
      </c>
      <c r="L1718" s="13">
        <f t="shared" si="106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8"/>
        <v>7.4999999999999997E-2</v>
      </c>
      <c r="R1718" s="6">
        <f t="shared" si="107"/>
        <v>50</v>
      </c>
      <c r="S1718" s="8" t="s">
        <v>8325</v>
      </c>
      <c r="T1718" s="9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05"/>
        <v>42460.98192129629</v>
      </c>
      <c r="L1719" s="13">
        <f t="shared" si="106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8"/>
        <v>0.42725880551301687</v>
      </c>
      <c r="R1719" s="6">
        <f t="shared" si="107"/>
        <v>34.024390243902438</v>
      </c>
      <c r="S1719" s="8" t="s">
        <v>8325</v>
      </c>
      <c r="T1719" s="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05"/>
        <v>42460.610520833332</v>
      </c>
      <c r="L1720" s="13">
        <f t="shared" si="106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8"/>
        <v>2.142857142857143E-3</v>
      </c>
      <c r="R1720" s="6">
        <f t="shared" si="107"/>
        <v>37.5</v>
      </c>
      <c r="S1720" s="8" t="s">
        <v>8325</v>
      </c>
      <c r="T1720" s="9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05"/>
        <v>41869.534618055557</v>
      </c>
      <c r="L1721" s="13">
        <f t="shared" si="106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8"/>
        <v>8.7500000000000008E-3</v>
      </c>
      <c r="R1721" s="6">
        <f t="shared" si="107"/>
        <v>11.666666666666666</v>
      </c>
      <c r="S1721" s="8" t="s">
        <v>8325</v>
      </c>
      <c r="T1721" s="9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05"/>
        <v>41922.783229166671</v>
      </c>
      <c r="L1722" s="13">
        <f t="shared" si="106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8"/>
        <v>5.6250000000000001E-2</v>
      </c>
      <c r="R1722" s="6">
        <f t="shared" si="107"/>
        <v>28.125</v>
      </c>
      <c r="S1722" s="8" t="s">
        <v>8325</v>
      </c>
      <c r="T1722" s="9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05"/>
        <v>42319.461377314816</v>
      </c>
      <c r="L1723" s="13">
        <f t="shared" si="106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8"/>
        <v>0</v>
      </c>
      <c r="R1723" s="6" t="e">
        <f t="shared" si="107"/>
        <v>#DIV/0!</v>
      </c>
      <c r="S1723" s="8" t="s">
        <v>8325</v>
      </c>
      <c r="T1723" s="9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05"/>
        <v>42425.960983796293</v>
      </c>
      <c r="L1724" s="13">
        <f t="shared" si="106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8"/>
        <v>3.4722222222222224E-4</v>
      </c>
      <c r="R1724" s="6">
        <f t="shared" si="107"/>
        <v>1</v>
      </c>
      <c r="S1724" s="8" t="s">
        <v>8325</v>
      </c>
      <c r="T1724" s="9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05"/>
        <v>42129.82540509259</v>
      </c>
      <c r="L1725" s="13">
        <f t="shared" si="106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8"/>
        <v>6.5000000000000002E-2</v>
      </c>
      <c r="R1725" s="6">
        <f t="shared" si="107"/>
        <v>216.66666666666666</v>
      </c>
      <c r="S1725" s="8" t="s">
        <v>8325</v>
      </c>
      <c r="T1725" s="9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05"/>
        <v>41912.932430555556</v>
      </c>
      <c r="L1726" s="13">
        <f t="shared" si="106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8"/>
        <v>5.8333333333333336E-3</v>
      </c>
      <c r="R1726" s="6">
        <f t="shared" si="107"/>
        <v>8.75</v>
      </c>
      <c r="S1726" s="8" t="s">
        <v>8325</v>
      </c>
      <c r="T1726" s="9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05"/>
        <v>41845.968159722222</v>
      </c>
      <c r="L1727" s="13">
        <f t="shared" si="106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8"/>
        <v>0.10181818181818182</v>
      </c>
      <c r="R1727" s="6">
        <f t="shared" si="107"/>
        <v>62.222222222222221</v>
      </c>
      <c r="S1727" s="8" t="s">
        <v>8325</v>
      </c>
      <c r="T1727" s="9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05"/>
        <v>41788.919722222221</v>
      </c>
      <c r="L1728" s="13">
        <f t="shared" si="106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8"/>
        <v>0.33784615384615385</v>
      </c>
      <c r="R1728" s="6">
        <f t="shared" si="107"/>
        <v>137.25</v>
      </c>
      <c r="S1728" s="8" t="s">
        <v>8325</v>
      </c>
      <c r="T1728" s="9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05"/>
        <v>42044.927974537044</v>
      </c>
      <c r="L1729" s="13">
        <f t="shared" si="106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8"/>
        <v>3.3333333333333332E-4</v>
      </c>
      <c r="R1729" s="6">
        <f t="shared" si="107"/>
        <v>1</v>
      </c>
      <c r="S1729" s="8" t="s">
        <v>8325</v>
      </c>
      <c r="T1729" s="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05"/>
        <v>42268.625856481478</v>
      </c>
      <c r="L1730" s="13">
        <f t="shared" si="106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8"/>
        <v>0.68400000000000005</v>
      </c>
      <c r="R1730" s="6">
        <f t="shared" si="107"/>
        <v>122.14285714285714</v>
      </c>
      <c r="S1730" s="8" t="s">
        <v>8325</v>
      </c>
      <c r="T1730" s="9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09">(((J1731/60)/60)/24)+DATE(1970,1,1)</f>
        <v>42471.052152777775</v>
      </c>
      <c r="L1731" s="13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6" t="e">
        <f t="shared" ref="R1731:R1794" si="111">E1731/N1731</f>
        <v>#DIV/0!</v>
      </c>
      <c r="S1731" s="8" t="s">
        <v>8325</v>
      </c>
      <c r="T1731" s="9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09"/>
        <v>42272.087766203709</v>
      </c>
      <c r="L1732" s="13">
        <f t="shared" si="110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6" t="e">
        <f t="shared" si="111"/>
        <v>#DIV/0!</v>
      </c>
      <c r="S1732" s="8" t="s">
        <v>8325</v>
      </c>
      <c r="T1732" s="9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09"/>
        <v>42152.906851851847</v>
      </c>
      <c r="L1733" s="13">
        <f t="shared" si="110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6" t="e">
        <f t="shared" si="111"/>
        <v>#DIV/0!</v>
      </c>
      <c r="S1733" s="8" t="s">
        <v>8325</v>
      </c>
      <c r="T1733" s="9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09"/>
        <v>42325.683807870373</v>
      </c>
      <c r="L1734" s="13">
        <f t="shared" si="110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6" t="e">
        <f t="shared" si="111"/>
        <v>#DIV/0!</v>
      </c>
      <c r="S1734" s="8" t="s">
        <v>8325</v>
      </c>
      <c r="T1734" s="9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09"/>
        <v>42614.675625000003</v>
      </c>
      <c r="L1735" s="13">
        <f t="shared" si="110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6" t="e">
        <f t="shared" si="111"/>
        <v>#DIV/0!</v>
      </c>
      <c r="S1735" s="8" t="s">
        <v>8325</v>
      </c>
      <c r="T1735" s="9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09"/>
        <v>42102.036527777775</v>
      </c>
      <c r="L1736" s="13">
        <f t="shared" si="110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6">
        <f t="shared" si="111"/>
        <v>1</v>
      </c>
      <c r="S1736" s="8" t="s">
        <v>8325</v>
      </c>
      <c r="T1736" s="9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09"/>
        <v>42559.814178240747</v>
      </c>
      <c r="L1737" s="13">
        <f t="shared" si="110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6">
        <f t="shared" si="111"/>
        <v>55</v>
      </c>
      <c r="S1737" s="8" t="s">
        <v>8325</v>
      </c>
      <c r="T1737" s="9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09"/>
        <v>42286.861493055556</v>
      </c>
      <c r="L1738" s="13">
        <f t="shared" si="110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ref="Q1738:Q1801" si="112">E1738/D1738</f>
        <v>7.3333333333333332E-3</v>
      </c>
      <c r="R1738" s="6">
        <f t="shared" si="111"/>
        <v>22</v>
      </c>
      <c r="S1738" s="8" t="s">
        <v>8325</v>
      </c>
      <c r="T1738" s="9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09"/>
        <v>42175.948981481488</v>
      </c>
      <c r="L1739" s="13">
        <f t="shared" si="110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2"/>
        <v>0.21249999999999999</v>
      </c>
      <c r="R1739" s="6">
        <f t="shared" si="111"/>
        <v>56.666666666666664</v>
      </c>
      <c r="S1739" s="8" t="s">
        <v>8325</v>
      </c>
      <c r="T1739" s="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09"/>
        <v>41884.874328703707</v>
      </c>
      <c r="L1740" s="13">
        <f t="shared" si="110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2"/>
        <v>4.0000000000000001E-3</v>
      </c>
      <c r="R1740" s="6">
        <f t="shared" si="111"/>
        <v>20</v>
      </c>
      <c r="S1740" s="8" t="s">
        <v>8325</v>
      </c>
      <c r="T1740" s="9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09"/>
        <v>42435.874212962968</v>
      </c>
      <c r="L1741" s="13">
        <f t="shared" si="110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2"/>
        <v>1E-3</v>
      </c>
      <c r="R1741" s="6">
        <f t="shared" si="111"/>
        <v>1</v>
      </c>
      <c r="S1741" s="8" t="s">
        <v>8325</v>
      </c>
      <c r="T1741" s="9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09"/>
        <v>42171.817384259266</v>
      </c>
      <c r="L1742" s="13">
        <f t="shared" si="110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2"/>
        <v>0</v>
      </c>
      <c r="R1742" s="6" t="e">
        <f t="shared" si="111"/>
        <v>#DIV/0!</v>
      </c>
      <c r="S1742" s="8" t="s">
        <v>8325</v>
      </c>
      <c r="T1742" s="9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09"/>
        <v>42120.628136574072</v>
      </c>
      <c r="L1743" s="13">
        <f t="shared" si="110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2"/>
        <v>1.1083333333333334</v>
      </c>
      <c r="R1743" s="6">
        <f t="shared" si="111"/>
        <v>25.576923076923077</v>
      </c>
      <c r="S1743" s="8" t="s">
        <v>8338</v>
      </c>
      <c r="T1743" s="9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09"/>
        <v>42710.876967592587</v>
      </c>
      <c r="L1744" s="13">
        <f t="shared" si="110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2"/>
        <v>1.0874999999999999</v>
      </c>
      <c r="R1744" s="6">
        <f t="shared" si="111"/>
        <v>63.970588235294116</v>
      </c>
      <c r="S1744" s="8" t="s">
        <v>8338</v>
      </c>
      <c r="T1744" s="9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09"/>
        <v>42586.925636574073</v>
      </c>
      <c r="L1745" s="13">
        <f t="shared" si="110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2"/>
        <v>1.0041666666666667</v>
      </c>
      <c r="R1745" s="6">
        <f t="shared" si="111"/>
        <v>89.925373134328353</v>
      </c>
      <c r="S1745" s="8" t="s">
        <v>8338</v>
      </c>
      <c r="T1745" s="9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09"/>
        <v>42026.605057870373</v>
      </c>
      <c r="L1746" s="13">
        <f t="shared" si="110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2"/>
        <v>1.1845454545454546</v>
      </c>
      <c r="R1746" s="6">
        <f t="shared" si="111"/>
        <v>93.071428571428569</v>
      </c>
      <c r="S1746" s="8" t="s">
        <v>8338</v>
      </c>
      <c r="T1746" s="9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09"/>
        <v>42690.259699074071</v>
      </c>
      <c r="L1747" s="13">
        <f t="shared" si="110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2"/>
        <v>1.1401428571428571</v>
      </c>
      <c r="R1747" s="6">
        <f t="shared" si="111"/>
        <v>89.674157303370791</v>
      </c>
      <c r="S1747" s="8" t="s">
        <v>8338</v>
      </c>
      <c r="T1747" s="9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09"/>
        <v>42668.176701388889</v>
      </c>
      <c r="L1748" s="13">
        <f t="shared" si="110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2"/>
        <v>1.4810000000000001</v>
      </c>
      <c r="R1748" s="6">
        <f t="shared" si="111"/>
        <v>207.61682242990653</v>
      </c>
      <c r="S1748" s="8" t="s">
        <v>8338</v>
      </c>
      <c r="T1748" s="9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09"/>
        <v>42292.435532407413</v>
      </c>
      <c r="L1749" s="13">
        <f t="shared" si="110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2"/>
        <v>1.0495555555555556</v>
      </c>
      <c r="R1749" s="6">
        <f t="shared" si="111"/>
        <v>59.408805031446541</v>
      </c>
      <c r="S1749" s="8" t="s">
        <v>8338</v>
      </c>
      <c r="T1749" s="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09"/>
        <v>42219.950729166667</v>
      </c>
      <c r="L1750" s="13">
        <f t="shared" si="110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2"/>
        <v>1.29948</v>
      </c>
      <c r="R1750" s="6">
        <f t="shared" si="111"/>
        <v>358.97237569060775</v>
      </c>
      <c r="S1750" s="8" t="s">
        <v>8338</v>
      </c>
      <c r="T1750" s="9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09"/>
        <v>42758.975937499999</v>
      </c>
      <c r="L1751" s="13">
        <f t="shared" si="110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2"/>
        <v>1.2348756218905472</v>
      </c>
      <c r="R1751" s="6">
        <f t="shared" si="111"/>
        <v>94.736641221374043</v>
      </c>
      <c r="S1751" s="8" t="s">
        <v>8338</v>
      </c>
      <c r="T1751" s="9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09"/>
        <v>42454.836851851855</v>
      </c>
      <c r="L1752" s="13">
        <f t="shared" si="110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2"/>
        <v>2.0162</v>
      </c>
      <c r="R1752" s="6">
        <f t="shared" si="111"/>
        <v>80.647999999999996</v>
      </c>
      <c r="S1752" s="8" t="s">
        <v>8338</v>
      </c>
      <c r="T1752" s="9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09"/>
        <v>42052.7815162037</v>
      </c>
      <c r="L1753" s="13">
        <f t="shared" si="110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2"/>
        <v>1.0289999999999999</v>
      </c>
      <c r="R1753" s="6">
        <f t="shared" si="111"/>
        <v>168.68852459016392</v>
      </c>
      <c r="S1753" s="8" t="s">
        <v>8338</v>
      </c>
      <c r="T1753" s="9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09"/>
        <v>42627.253263888888</v>
      </c>
      <c r="L1754" s="13">
        <f t="shared" si="110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2"/>
        <v>2.6016666666666666</v>
      </c>
      <c r="R1754" s="6">
        <f t="shared" si="111"/>
        <v>34.68888888888889</v>
      </c>
      <c r="S1754" s="8" t="s">
        <v>8338</v>
      </c>
      <c r="T1754" s="9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09"/>
        <v>42420.74962962963</v>
      </c>
      <c r="L1755" s="13">
        <f t="shared" si="110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2"/>
        <v>1.08</v>
      </c>
      <c r="R1755" s="6">
        <f t="shared" si="111"/>
        <v>462.85714285714283</v>
      </c>
      <c r="S1755" s="8" t="s">
        <v>8338</v>
      </c>
      <c r="T1755" s="9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09"/>
        <v>42067.876770833333</v>
      </c>
      <c r="L1756" s="13">
        <f t="shared" si="110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2"/>
        <v>1.1052941176470588</v>
      </c>
      <c r="R1756" s="6">
        <f t="shared" si="111"/>
        <v>104.38888888888889</v>
      </c>
      <c r="S1756" s="8" t="s">
        <v>8338</v>
      </c>
      <c r="T1756" s="9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09"/>
        <v>42252.788900462961</v>
      </c>
      <c r="L1757" s="13">
        <f t="shared" si="110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2"/>
        <v>1.2</v>
      </c>
      <c r="R1757" s="6">
        <f t="shared" si="111"/>
        <v>7.5</v>
      </c>
      <c r="S1757" s="8" t="s">
        <v>8338</v>
      </c>
      <c r="T1757" s="9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09"/>
        <v>42571.167465277773</v>
      </c>
      <c r="L1758" s="13">
        <f t="shared" si="110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2"/>
        <v>1.0282909090909091</v>
      </c>
      <c r="R1758" s="6">
        <f t="shared" si="111"/>
        <v>47.13</v>
      </c>
      <c r="S1758" s="8" t="s">
        <v>8338</v>
      </c>
      <c r="T1758" s="9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09"/>
        <v>42733.827349537038</v>
      </c>
      <c r="L1759" s="13">
        <f t="shared" si="110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2"/>
        <v>1.1599999999999999</v>
      </c>
      <c r="R1759" s="6">
        <f t="shared" si="111"/>
        <v>414.28571428571428</v>
      </c>
      <c r="S1759" s="8" t="s">
        <v>8338</v>
      </c>
      <c r="T1759" s="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09"/>
        <v>42505.955925925926</v>
      </c>
      <c r="L1760" s="13">
        <f t="shared" si="110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2"/>
        <v>1.147</v>
      </c>
      <c r="R1760" s="6">
        <f t="shared" si="111"/>
        <v>42.481481481481481</v>
      </c>
      <c r="S1760" s="8" t="s">
        <v>8338</v>
      </c>
      <c r="T1760" s="9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09"/>
        <v>42068.829039351855</v>
      </c>
      <c r="L1761" s="13">
        <f t="shared" si="110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2"/>
        <v>1.0660000000000001</v>
      </c>
      <c r="R1761" s="6">
        <f t="shared" si="111"/>
        <v>108.77551020408163</v>
      </c>
      <c r="S1761" s="8" t="s">
        <v>8338</v>
      </c>
      <c r="T1761" s="9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09"/>
        <v>42405.67260416667</v>
      </c>
      <c r="L1762" s="13">
        <f t="shared" si="110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2"/>
        <v>1.6544000000000001</v>
      </c>
      <c r="R1762" s="6">
        <f t="shared" si="111"/>
        <v>81.098039215686271</v>
      </c>
      <c r="S1762" s="8" t="s">
        <v>8338</v>
      </c>
      <c r="T1762" s="9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09"/>
        <v>42209.567824074074</v>
      </c>
      <c r="L1763" s="13">
        <f t="shared" si="110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2"/>
        <v>1.55</v>
      </c>
      <c r="R1763" s="6">
        <f t="shared" si="111"/>
        <v>51.666666666666664</v>
      </c>
      <c r="S1763" s="8" t="s">
        <v>8338</v>
      </c>
      <c r="T1763" s="9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09"/>
        <v>42410.982002314813</v>
      </c>
      <c r="L1764" s="13">
        <f t="shared" si="110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2"/>
        <v>8.85</v>
      </c>
      <c r="R1764" s="6">
        <f t="shared" si="111"/>
        <v>35.4</v>
      </c>
      <c r="S1764" s="8" t="s">
        <v>8338</v>
      </c>
      <c r="T1764" s="9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09"/>
        <v>42636.868518518517</v>
      </c>
      <c r="L1765" s="13">
        <f t="shared" si="110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2"/>
        <v>1.0190833333333333</v>
      </c>
      <c r="R1765" s="6">
        <f t="shared" si="111"/>
        <v>103.63559322033899</v>
      </c>
      <c r="S1765" s="8" t="s">
        <v>8338</v>
      </c>
      <c r="T1765" s="9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09"/>
        <v>41825.485868055555</v>
      </c>
      <c r="L1766" s="13">
        <f t="shared" si="110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2"/>
        <v>0.19600000000000001</v>
      </c>
      <c r="R1766" s="6">
        <f t="shared" si="111"/>
        <v>55.282051282051285</v>
      </c>
      <c r="S1766" s="8" t="s">
        <v>8338</v>
      </c>
      <c r="T1766" s="9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09"/>
        <v>41834.980462962965</v>
      </c>
      <c r="L1767" s="13">
        <f t="shared" si="110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2"/>
        <v>0.59467839999999994</v>
      </c>
      <c r="R1767" s="6">
        <f t="shared" si="111"/>
        <v>72.16970873786407</v>
      </c>
      <c r="S1767" s="8" t="s">
        <v>8338</v>
      </c>
      <c r="T1767" s="9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09"/>
        <v>41855.859814814816</v>
      </c>
      <c r="L1768" s="13">
        <f t="shared" si="110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2"/>
        <v>0</v>
      </c>
      <c r="R1768" s="6" t="e">
        <f t="shared" si="111"/>
        <v>#DIV/0!</v>
      </c>
      <c r="S1768" s="8" t="s">
        <v>8338</v>
      </c>
      <c r="T1768" s="9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09"/>
        <v>41824.658379629633</v>
      </c>
      <c r="L1769" s="13">
        <f t="shared" si="110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2"/>
        <v>0.4572</v>
      </c>
      <c r="R1769" s="6">
        <f t="shared" si="111"/>
        <v>58.615384615384613</v>
      </c>
      <c r="S1769" s="8" t="s">
        <v>8338</v>
      </c>
      <c r="T1769" s="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09"/>
        <v>41849.560694444444</v>
      </c>
      <c r="L1770" s="13">
        <f t="shared" si="110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2"/>
        <v>3.7400000000000003E-2</v>
      </c>
      <c r="R1770" s="6">
        <f t="shared" si="111"/>
        <v>12.466666666666667</v>
      </c>
      <c r="S1770" s="8" t="s">
        <v>8338</v>
      </c>
      <c r="T1770" s="9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09"/>
        <v>41987.818969907406</v>
      </c>
      <c r="L1771" s="13">
        <f t="shared" si="110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2"/>
        <v>2.7025E-2</v>
      </c>
      <c r="R1771" s="6">
        <f t="shared" si="111"/>
        <v>49.136363636363633</v>
      </c>
      <c r="S1771" s="8" t="s">
        <v>8338</v>
      </c>
      <c r="T1771" s="9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09"/>
        <v>41891.780023148152</v>
      </c>
      <c r="L1772" s="13">
        <f t="shared" si="110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2"/>
        <v>0.56514285714285717</v>
      </c>
      <c r="R1772" s="6">
        <f t="shared" si="111"/>
        <v>150.5</v>
      </c>
      <c r="S1772" s="8" t="s">
        <v>8338</v>
      </c>
      <c r="T1772" s="9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09"/>
        <v>41905.979629629634</v>
      </c>
      <c r="L1773" s="13">
        <f t="shared" si="110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2"/>
        <v>0.21309523809523809</v>
      </c>
      <c r="R1773" s="6">
        <f t="shared" si="111"/>
        <v>35.799999999999997</v>
      </c>
      <c r="S1773" s="8" t="s">
        <v>8338</v>
      </c>
      <c r="T1773" s="9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09"/>
        <v>41766.718009259261</v>
      </c>
      <c r="L1774" s="13">
        <f t="shared" si="110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2"/>
        <v>0.156</v>
      </c>
      <c r="R1774" s="6">
        <f t="shared" si="111"/>
        <v>45.157894736842103</v>
      </c>
      <c r="S1774" s="8" t="s">
        <v>8338</v>
      </c>
      <c r="T1774" s="9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09"/>
        <v>41978.760393518518</v>
      </c>
      <c r="L1775" s="13">
        <f t="shared" si="110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2"/>
        <v>6.2566666666666673E-2</v>
      </c>
      <c r="R1775" s="6">
        <f t="shared" si="111"/>
        <v>98.78947368421052</v>
      </c>
      <c r="S1775" s="8" t="s">
        <v>8338</v>
      </c>
      <c r="T1775" s="9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09"/>
        <v>41930.218657407408</v>
      </c>
      <c r="L1776" s="13">
        <f t="shared" si="110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2"/>
        <v>0.4592</v>
      </c>
      <c r="R1776" s="6">
        <f t="shared" si="111"/>
        <v>88.307692307692307</v>
      </c>
      <c r="S1776" s="8" t="s">
        <v>8338</v>
      </c>
      <c r="T1776" s="9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09"/>
        <v>41891.976388888892</v>
      </c>
      <c r="L1777" s="13">
        <f t="shared" si="110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2"/>
        <v>0.65101538461538466</v>
      </c>
      <c r="R1777" s="6">
        <f t="shared" si="111"/>
        <v>170.62903225806451</v>
      </c>
      <c r="S1777" s="8" t="s">
        <v>8338</v>
      </c>
      <c r="T1777" s="9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09"/>
        <v>41905.95684027778</v>
      </c>
      <c r="L1778" s="13">
        <f t="shared" si="110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2"/>
        <v>6.7000000000000004E-2</v>
      </c>
      <c r="R1778" s="6">
        <f t="shared" si="111"/>
        <v>83.75</v>
      </c>
      <c r="S1778" s="8" t="s">
        <v>8338</v>
      </c>
      <c r="T1778" s="9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09"/>
        <v>42025.357094907406</v>
      </c>
      <c r="L1779" s="13">
        <f t="shared" si="110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2"/>
        <v>0.135625</v>
      </c>
      <c r="R1779" s="6">
        <f t="shared" si="111"/>
        <v>65.099999999999994</v>
      </c>
      <c r="S1779" s="8" t="s">
        <v>8338</v>
      </c>
      <c r="T1779" s="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09"/>
        <v>42045.86336805555</v>
      </c>
      <c r="L1780" s="13">
        <f t="shared" si="110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2"/>
        <v>1.9900000000000001E-2</v>
      </c>
      <c r="R1780" s="6">
        <f t="shared" si="111"/>
        <v>66.333333333333329</v>
      </c>
      <c r="S1780" s="8" t="s">
        <v>8338</v>
      </c>
      <c r="T1780" s="9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09"/>
        <v>42585.691898148143</v>
      </c>
      <c r="L1781" s="13">
        <f t="shared" si="110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2"/>
        <v>0.36236363636363639</v>
      </c>
      <c r="R1781" s="6">
        <f t="shared" si="111"/>
        <v>104.89473684210526</v>
      </c>
      <c r="S1781" s="8" t="s">
        <v>8338</v>
      </c>
      <c r="T1781" s="9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09"/>
        <v>42493.600810185191</v>
      </c>
      <c r="L1782" s="13">
        <f t="shared" si="110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2"/>
        <v>0.39743333333333336</v>
      </c>
      <c r="R1782" s="6">
        <f t="shared" si="111"/>
        <v>78.440789473684205</v>
      </c>
      <c r="S1782" s="8" t="s">
        <v>8338</v>
      </c>
      <c r="T1782" s="9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09"/>
        <v>42597.617418981477</v>
      </c>
      <c r="L1783" s="13">
        <f t="shared" si="110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2"/>
        <v>0.25763636363636366</v>
      </c>
      <c r="R1783" s="6">
        <f t="shared" si="111"/>
        <v>59.041666666666664</v>
      </c>
      <c r="S1783" s="8" t="s">
        <v>8338</v>
      </c>
      <c r="T1783" s="9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09"/>
        <v>42388.575104166666</v>
      </c>
      <c r="L1784" s="13">
        <f t="shared" si="110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2"/>
        <v>0.15491428571428573</v>
      </c>
      <c r="R1784" s="6">
        <f t="shared" si="111"/>
        <v>71.34210526315789</v>
      </c>
      <c r="S1784" s="8" t="s">
        <v>8338</v>
      </c>
      <c r="T1784" s="9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09"/>
        <v>42115.949976851851</v>
      </c>
      <c r="L1785" s="13">
        <f t="shared" si="110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2"/>
        <v>0.236925</v>
      </c>
      <c r="R1785" s="6">
        <f t="shared" si="111"/>
        <v>51.227027027027027</v>
      </c>
      <c r="S1785" s="8" t="s">
        <v>8338</v>
      </c>
      <c r="T1785" s="9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09"/>
        <v>42003.655555555553</v>
      </c>
      <c r="L1786" s="13">
        <f t="shared" si="110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2"/>
        <v>0.39760000000000001</v>
      </c>
      <c r="R1786" s="6">
        <f t="shared" si="111"/>
        <v>60.242424242424242</v>
      </c>
      <c r="S1786" s="8" t="s">
        <v>8338</v>
      </c>
      <c r="T1786" s="9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09"/>
        <v>41897.134895833333</v>
      </c>
      <c r="L1787" s="13">
        <f t="shared" si="110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2"/>
        <v>0.20220833333333332</v>
      </c>
      <c r="R1787" s="6">
        <f t="shared" si="111"/>
        <v>44.935185185185183</v>
      </c>
      <c r="S1787" s="8" t="s">
        <v>8338</v>
      </c>
      <c r="T1787" s="9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09"/>
        <v>41958.550659722227</v>
      </c>
      <c r="L1788" s="13">
        <f t="shared" si="110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2"/>
        <v>0.47631578947368419</v>
      </c>
      <c r="R1788" s="6">
        <f t="shared" si="111"/>
        <v>31.206896551724139</v>
      </c>
      <c r="S1788" s="8" t="s">
        <v>8338</v>
      </c>
      <c r="T1788" s="9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09"/>
        <v>42068.65552083333</v>
      </c>
      <c r="L1789" s="13">
        <f t="shared" si="110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2"/>
        <v>0.15329999999999999</v>
      </c>
      <c r="R1789" s="6">
        <f t="shared" si="111"/>
        <v>63.875</v>
      </c>
      <c r="S1789" s="8" t="s">
        <v>8338</v>
      </c>
      <c r="T1789" s="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09"/>
        <v>41913.94840277778</v>
      </c>
      <c r="L1790" s="13">
        <f t="shared" si="110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2"/>
        <v>1.3818181818181818E-2</v>
      </c>
      <c r="R1790" s="6">
        <f t="shared" si="111"/>
        <v>19</v>
      </c>
      <c r="S1790" s="8" t="s">
        <v>8338</v>
      </c>
      <c r="T1790" s="9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09"/>
        <v>41956.250034722223</v>
      </c>
      <c r="L1791" s="13">
        <f t="shared" si="110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2"/>
        <v>5.0000000000000001E-3</v>
      </c>
      <c r="R1791" s="6">
        <f t="shared" si="111"/>
        <v>10</v>
      </c>
      <c r="S1791" s="8" t="s">
        <v>8338</v>
      </c>
      <c r="T1791" s="9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09"/>
        <v>42010.674513888895</v>
      </c>
      <c r="L1792" s="13">
        <f t="shared" si="110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2"/>
        <v>4.9575757575757579E-2</v>
      </c>
      <c r="R1792" s="6">
        <f t="shared" si="111"/>
        <v>109.06666666666666</v>
      </c>
      <c r="S1792" s="8" t="s">
        <v>8338</v>
      </c>
      <c r="T1792" s="9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09"/>
        <v>41973.740335648152</v>
      </c>
      <c r="L1793" s="13">
        <f t="shared" si="110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2"/>
        <v>3.5666666666666666E-2</v>
      </c>
      <c r="R1793" s="6">
        <f t="shared" si="111"/>
        <v>26.75</v>
      </c>
      <c r="S1793" s="8" t="s">
        <v>8338</v>
      </c>
      <c r="T1793" s="9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09"/>
        <v>42189.031041666662</v>
      </c>
      <c r="L1794" s="13">
        <f t="shared" si="110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2"/>
        <v>0.61124000000000001</v>
      </c>
      <c r="R1794" s="6">
        <f t="shared" si="111"/>
        <v>109.93525179856115</v>
      </c>
      <c r="S1794" s="8" t="s">
        <v>8338</v>
      </c>
      <c r="T1794" s="9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13">(((J1795/60)/60)/24)+DATE(1970,1,1)</f>
        <v>41940.89166666667</v>
      </c>
      <c r="L1795" s="13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6">
        <f t="shared" ref="R1795:R1858" si="115">E1795/N1795</f>
        <v>20</v>
      </c>
      <c r="S1795" s="8" t="s">
        <v>8338</v>
      </c>
      <c r="T1795" s="9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13"/>
        <v>42011.551180555558</v>
      </c>
      <c r="L1796" s="13">
        <f t="shared" si="11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6">
        <f t="shared" si="115"/>
        <v>55.388888888888886</v>
      </c>
      <c r="S1796" s="8" t="s">
        <v>8338</v>
      </c>
      <c r="T1796" s="9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13"/>
        <v>42628.288668981477</v>
      </c>
      <c r="L1797" s="13">
        <f t="shared" si="11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6">
        <f t="shared" si="115"/>
        <v>133.90123456790124</v>
      </c>
      <c r="S1797" s="8" t="s">
        <v>8338</v>
      </c>
      <c r="T1797" s="9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13"/>
        <v>42515.439421296294</v>
      </c>
      <c r="L1798" s="13">
        <f t="shared" si="11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6">
        <f t="shared" si="115"/>
        <v>48.720930232558139</v>
      </c>
      <c r="S1798" s="8" t="s">
        <v>8338</v>
      </c>
      <c r="T1798" s="9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13"/>
        <v>42689.56931712963</v>
      </c>
      <c r="L1799" s="13">
        <f t="shared" si="11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6">
        <f t="shared" si="115"/>
        <v>48.25</v>
      </c>
      <c r="S1799" s="8" t="s">
        <v>8338</v>
      </c>
      <c r="T1799" s="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13"/>
        <v>42344.32677083333</v>
      </c>
      <c r="L1800" s="13">
        <f t="shared" si="11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6">
        <f t="shared" si="115"/>
        <v>58.972972972972975</v>
      </c>
      <c r="S1800" s="8" t="s">
        <v>8338</v>
      </c>
      <c r="T1800" s="9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13"/>
        <v>41934.842685185184</v>
      </c>
      <c r="L1801" s="13">
        <f t="shared" si="11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6">
        <f t="shared" si="115"/>
        <v>11.638333333333334</v>
      </c>
      <c r="S1801" s="8" t="s">
        <v>8338</v>
      </c>
      <c r="T1801" s="9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13"/>
        <v>42623.606134259258</v>
      </c>
      <c r="L1802" s="13">
        <f t="shared" si="11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ref="Q1802:Q1865" si="116">E1802/D1802</f>
        <v>0.20449632511889321</v>
      </c>
      <c r="R1802" s="6">
        <f t="shared" si="115"/>
        <v>83.716814159292042</v>
      </c>
      <c r="S1802" s="8" t="s">
        <v>8338</v>
      </c>
      <c r="T1802" s="9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13"/>
        <v>42321.660509259258</v>
      </c>
      <c r="L1803" s="13">
        <f t="shared" si="11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6"/>
        <v>0.13852941176470587</v>
      </c>
      <c r="R1803" s="6">
        <f t="shared" si="115"/>
        <v>63.648648648648646</v>
      </c>
      <c r="S1803" s="8" t="s">
        <v>8338</v>
      </c>
      <c r="T1803" s="9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13"/>
        <v>42159.47256944445</v>
      </c>
      <c r="L1804" s="13">
        <f t="shared" si="11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6"/>
        <v>0.48485714285714288</v>
      </c>
      <c r="R1804" s="6">
        <f t="shared" si="115"/>
        <v>94.277777777777771</v>
      </c>
      <c r="S1804" s="8" t="s">
        <v>8338</v>
      </c>
      <c r="T1804" s="9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13"/>
        <v>42018.071550925932</v>
      </c>
      <c r="L1805" s="13">
        <f t="shared" si="114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6"/>
        <v>0.308</v>
      </c>
      <c r="R1805" s="6">
        <f t="shared" si="115"/>
        <v>71.86666666666666</v>
      </c>
      <c r="S1805" s="8" t="s">
        <v>8338</v>
      </c>
      <c r="T1805" s="9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13"/>
        <v>42282.678287037037</v>
      </c>
      <c r="L1806" s="13">
        <f t="shared" si="11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6"/>
        <v>0.35174193548387095</v>
      </c>
      <c r="R1806" s="6">
        <f t="shared" si="115"/>
        <v>104.84615384615384</v>
      </c>
      <c r="S1806" s="8" t="s">
        <v>8338</v>
      </c>
      <c r="T1806" s="9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13"/>
        <v>42247.803912037038</v>
      </c>
      <c r="L1807" s="13">
        <f t="shared" si="114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6"/>
        <v>0.36404444444444445</v>
      </c>
      <c r="R1807" s="6">
        <f t="shared" si="115"/>
        <v>67.139344262295083</v>
      </c>
      <c r="S1807" s="8" t="s">
        <v>8338</v>
      </c>
      <c r="T1807" s="9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13"/>
        <v>41877.638298611113</v>
      </c>
      <c r="L1808" s="13">
        <f t="shared" si="11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6"/>
        <v>2.955E-2</v>
      </c>
      <c r="R1808" s="6">
        <f t="shared" si="115"/>
        <v>73.875</v>
      </c>
      <c r="S1808" s="8" t="s">
        <v>8338</v>
      </c>
      <c r="T1808" s="9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13"/>
        <v>41880.068437499998</v>
      </c>
      <c r="L1809" s="13">
        <f t="shared" si="11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6"/>
        <v>0.1106</v>
      </c>
      <c r="R1809" s="6">
        <f t="shared" si="115"/>
        <v>69.125</v>
      </c>
      <c r="S1809" s="8" t="s">
        <v>8338</v>
      </c>
      <c r="T1809" s="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13"/>
        <v>42742.680902777778</v>
      </c>
      <c r="L1810" s="13">
        <f t="shared" si="11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6"/>
        <v>0.41407142857142859</v>
      </c>
      <c r="R1810" s="6">
        <f t="shared" si="115"/>
        <v>120.77083333333333</v>
      </c>
      <c r="S1810" s="8" t="s">
        <v>8338</v>
      </c>
      <c r="T1810" s="9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13"/>
        <v>42029.907858796301</v>
      </c>
      <c r="L1811" s="13">
        <f t="shared" si="11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6"/>
        <v>0.10857142857142857</v>
      </c>
      <c r="R1811" s="6">
        <f t="shared" si="115"/>
        <v>42.222222222222221</v>
      </c>
      <c r="S1811" s="8" t="s">
        <v>8338</v>
      </c>
      <c r="T1811" s="9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13"/>
        <v>41860.91002314815</v>
      </c>
      <c r="L1812" s="13">
        <f t="shared" si="11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6"/>
        <v>3.3333333333333333E-2</v>
      </c>
      <c r="R1812" s="6">
        <f t="shared" si="115"/>
        <v>7.5</v>
      </c>
      <c r="S1812" s="8" t="s">
        <v>8338</v>
      </c>
      <c r="T1812" s="9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13"/>
        <v>41876.433680555558</v>
      </c>
      <c r="L1813" s="13">
        <f t="shared" si="11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6"/>
        <v>7.407407407407407E-4</v>
      </c>
      <c r="R1813" s="6">
        <f t="shared" si="115"/>
        <v>1.5384615384615385</v>
      </c>
      <c r="S1813" s="8" t="s">
        <v>8338</v>
      </c>
      <c r="T1813" s="9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13"/>
        <v>42524.318703703699</v>
      </c>
      <c r="L1814" s="13">
        <f t="shared" si="11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6"/>
        <v>0.13307692307692306</v>
      </c>
      <c r="R1814" s="6">
        <f t="shared" si="115"/>
        <v>37.608695652173914</v>
      </c>
      <c r="S1814" s="8" t="s">
        <v>8338</v>
      </c>
      <c r="T1814" s="9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13"/>
        <v>41829.889027777775</v>
      </c>
      <c r="L1815" s="13">
        <f t="shared" si="11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6"/>
        <v>0</v>
      </c>
      <c r="R1815" s="6" t="e">
        <f t="shared" si="115"/>
        <v>#DIV/0!</v>
      </c>
      <c r="S1815" s="8" t="s">
        <v>8338</v>
      </c>
      <c r="T1815" s="9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13"/>
        <v>42033.314074074078</v>
      </c>
      <c r="L1816" s="13">
        <f t="shared" si="11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6"/>
        <v>0.49183333333333334</v>
      </c>
      <c r="R1816" s="6">
        <f t="shared" si="115"/>
        <v>42.157142857142858</v>
      </c>
      <c r="S1816" s="8" t="s">
        <v>8338</v>
      </c>
      <c r="T1816" s="9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13"/>
        <v>42172.906678240746</v>
      </c>
      <c r="L1817" s="13">
        <f t="shared" si="114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6"/>
        <v>0</v>
      </c>
      <c r="R1817" s="6" t="e">
        <f t="shared" si="115"/>
        <v>#DIV/0!</v>
      </c>
      <c r="S1817" s="8" t="s">
        <v>8338</v>
      </c>
      <c r="T1817" s="9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13"/>
        <v>42548.876192129625</v>
      </c>
      <c r="L1818" s="13">
        <f t="shared" si="11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6"/>
        <v>2.036E-2</v>
      </c>
      <c r="R1818" s="6">
        <f t="shared" si="115"/>
        <v>84.833333333333329</v>
      </c>
      <c r="S1818" s="8" t="s">
        <v>8338</v>
      </c>
      <c r="T1818" s="9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13"/>
        <v>42705.662118055552</v>
      </c>
      <c r="L1819" s="13">
        <f t="shared" si="11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6"/>
        <v>0.52327777777777773</v>
      </c>
      <c r="R1819" s="6">
        <f t="shared" si="115"/>
        <v>94.19</v>
      </c>
      <c r="S1819" s="8" t="s">
        <v>8338</v>
      </c>
      <c r="T1819" s="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13"/>
        <v>42067.234375</v>
      </c>
      <c r="L1820" s="13">
        <f t="shared" si="11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6"/>
        <v>0</v>
      </c>
      <c r="R1820" s="6" t="e">
        <f t="shared" si="115"/>
        <v>#DIV/0!</v>
      </c>
      <c r="S1820" s="8" t="s">
        <v>8338</v>
      </c>
      <c r="T1820" s="9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13"/>
        <v>41820.752268518518</v>
      </c>
      <c r="L1821" s="13">
        <f t="shared" si="11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6"/>
        <v>2.0833333333333332E-2</v>
      </c>
      <c r="R1821" s="6">
        <f t="shared" si="115"/>
        <v>6.25</v>
      </c>
      <c r="S1821" s="8" t="s">
        <v>8338</v>
      </c>
      <c r="T1821" s="9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13"/>
        <v>42065.084375000006</v>
      </c>
      <c r="L1822" s="13">
        <f t="shared" si="11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6"/>
        <v>6.565384615384616E-2</v>
      </c>
      <c r="R1822" s="6">
        <f t="shared" si="115"/>
        <v>213.375</v>
      </c>
      <c r="S1822" s="8" t="s">
        <v>8338</v>
      </c>
      <c r="T1822" s="9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13"/>
        <v>40926.319062499999</v>
      </c>
      <c r="L1823" s="13">
        <f t="shared" si="11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6"/>
        <v>1.3489</v>
      </c>
      <c r="R1823" s="6">
        <f t="shared" si="115"/>
        <v>59.162280701754383</v>
      </c>
      <c r="S1823" s="8" t="s">
        <v>8325</v>
      </c>
      <c r="T1823" s="9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13"/>
        <v>41634.797013888885</v>
      </c>
      <c r="L1824" s="13">
        <f t="shared" si="11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6"/>
        <v>1</v>
      </c>
      <c r="R1824" s="6">
        <f t="shared" si="115"/>
        <v>27.272727272727273</v>
      </c>
      <c r="S1824" s="8" t="s">
        <v>8325</v>
      </c>
      <c r="T1824" s="9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13"/>
        <v>41176.684907407405</v>
      </c>
      <c r="L1825" s="13">
        <f t="shared" si="11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6"/>
        <v>1.1585714285714286</v>
      </c>
      <c r="R1825" s="6">
        <f t="shared" si="115"/>
        <v>24.575757575757574</v>
      </c>
      <c r="S1825" s="8" t="s">
        <v>8325</v>
      </c>
      <c r="T1825" s="9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13"/>
        <v>41626.916284722225</v>
      </c>
      <c r="L1826" s="13">
        <f t="shared" si="11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6"/>
        <v>1.0006666666666666</v>
      </c>
      <c r="R1826" s="6">
        <f t="shared" si="115"/>
        <v>75.05</v>
      </c>
      <c r="S1826" s="8" t="s">
        <v>8325</v>
      </c>
      <c r="T1826" s="9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13"/>
        <v>41443.83452546296</v>
      </c>
      <c r="L1827" s="13">
        <f t="shared" si="11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6"/>
        <v>1.0505</v>
      </c>
      <c r="R1827" s="6">
        <f t="shared" si="115"/>
        <v>42.02</v>
      </c>
      <c r="S1827" s="8" t="s">
        <v>8325</v>
      </c>
      <c r="T1827" s="9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13"/>
        <v>41657.923807870371</v>
      </c>
      <c r="L1828" s="13">
        <f t="shared" si="11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6"/>
        <v>1.01</v>
      </c>
      <c r="R1828" s="6">
        <f t="shared" si="115"/>
        <v>53.157894736842103</v>
      </c>
      <c r="S1828" s="8" t="s">
        <v>8325</v>
      </c>
      <c r="T1828" s="9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13"/>
        <v>40555.325937499998</v>
      </c>
      <c r="L1829" s="13">
        <f t="shared" si="11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6"/>
        <v>1.0066250000000001</v>
      </c>
      <c r="R1829" s="6">
        <f t="shared" si="115"/>
        <v>83.885416666666671</v>
      </c>
      <c r="S1829" s="8" t="s">
        <v>8325</v>
      </c>
      <c r="T1829" s="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13"/>
        <v>41736.899652777778</v>
      </c>
      <c r="L1830" s="13">
        <f t="shared" si="11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6"/>
        <v>1.0016</v>
      </c>
      <c r="R1830" s="6">
        <f t="shared" si="115"/>
        <v>417.33333333333331</v>
      </c>
      <c r="S1830" s="8" t="s">
        <v>8325</v>
      </c>
      <c r="T1830" s="9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13"/>
        <v>40516.087627314817</v>
      </c>
      <c r="L1831" s="13">
        <f t="shared" si="11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6"/>
        <v>1.6668333333333334</v>
      </c>
      <c r="R1831" s="6">
        <f t="shared" si="115"/>
        <v>75.765151515151516</v>
      </c>
      <c r="S1831" s="8" t="s">
        <v>8325</v>
      </c>
      <c r="T1831" s="9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13"/>
        <v>41664.684108796297</v>
      </c>
      <c r="L1832" s="13">
        <f t="shared" si="11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6"/>
        <v>1.0153333333333334</v>
      </c>
      <c r="R1832" s="6">
        <f t="shared" si="115"/>
        <v>67.389380530973455</v>
      </c>
      <c r="S1832" s="8" t="s">
        <v>8325</v>
      </c>
      <c r="T1832" s="9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13"/>
        <v>41026.996099537035</v>
      </c>
      <c r="L1833" s="13">
        <f t="shared" si="11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6"/>
        <v>1.03</v>
      </c>
      <c r="R1833" s="6">
        <f t="shared" si="115"/>
        <v>73.571428571428569</v>
      </c>
      <c r="S1833" s="8" t="s">
        <v>8325</v>
      </c>
      <c r="T1833" s="9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13"/>
        <v>40576.539664351854</v>
      </c>
      <c r="L1834" s="13">
        <f t="shared" si="11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6"/>
        <v>1.4285714285714286</v>
      </c>
      <c r="R1834" s="6">
        <f t="shared" si="115"/>
        <v>25</v>
      </c>
      <c r="S1834" s="8" t="s">
        <v>8325</v>
      </c>
      <c r="T1834" s="9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13"/>
        <v>41303.044016203705</v>
      </c>
      <c r="L1835" s="13">
        <f t="shared" si="11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6"/>
        <v>2.625</v>
      </c>
      <c r="R1835" s="6">
        <f t="shared" si="115"/>
        <v>42</v>
      </c>
      <c r="S1835" s="8" t="s">
        <v>8325</v>
      </c>
      <c r="T1835" s="9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13"/>
        <v>41988.964062500003</v>
      </c>
      <c r="L1836" s="13">
        <f t="shared" si="11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6"/>
        <v>1.1805000000000001</v>
      </c>
      <c r="R1836" s="6">
        <f t="shared" si="115"/>
        <v>131.16666666666666</v>
      </c>
      <c r="S1836" s="8" t="s">
        <v>8325</v>
      </c>
      <c r="T1836" s="9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13"/>
        <v>42430.702210648145</v>
      </c>
      <c r="L1837" s="13">
        <f t="shared" si="11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6"/>
        <v>1.04</v>
      </c>
      <c r="R1837" s="6">
        <f t="shared" si="115"/>
        <v>47.272727272727273</v>
      </c>
      <c r="S1837" s="8" t="s">
        <v>8325</v>
      </c>
      <c r="T1837" s="9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13"/>
        <v>41305.809363425928</v>
      </c>
      <c r="L1838" s="13">
        <f t="shared" si="11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6"/>
        <v>2.0034000000000001</v>
      </c>
      <c r="R1838" s="6">
        <f t="shared" si="115"/>
        <v>182.12727272727273</v>
      </c>
      <c r="S1838" s="8" t="s">
        <v>8325</v>
      </c>
      <c r="T1838" s="9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13"/>
        <v>40926.047858796301</v>
      </c>
      <c r="L1839" s="13">
        <f t="shared" si="11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6"/>
        <v>3.0683333333333334</v>
      </c>
      <c r="R1839" s="6">
        <f t="shared" si="115"/>
        <v>61.366666666666667</v>
      </c>
      <c r="S1839" s="8" t="s">
        <v>8325</v>
      </c>
      <c r="T1839" s="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13"/>
        <v>40788.786539351851</v>
      </c>
      <c r="L1840" s="13">
        <f t="shared" si="114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6"/>
        <v>1.00149</v>
      </c>
      <c r="R1840" s="6">
        <f t="shared" si="115"/>
        <v>35.767499999999998</v>
      </c>
      <c r="S1840" s="8" t="s">
        <v>8325</v>
      </c>
      <c r="T1840" s="9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13"/>
        <v>42614.722013888888</v>
      </c>
      <c r="L1841" s="13">
        <f t="shared" si="11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6"/>
        <v>2.0529999999999999</v>
      </c>
      <c r="R1841" s="6">
        <f t="shared" si="115"/>
        <v>45.62222222222222</v>
      </c>
      <c r="S1841" s="8" t="s">
        <v>8325</v>
      </c>
      <c r="T1841" s="9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13"/>
        <v>41382.096180555556</v>
      </c>
      <c r="L1842" s="13">
        <f t="shared" si="11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6"/>
        <v>1.0888888888888888</v>
      </c>
      <c r="R1842" s="6">
        <f t="shared" si="115"/>
        <v>75.384615384615387</v>
      </c>
      <c r="S1842" s="8" t="s">
        <v>8325</v>
      </c>
      <c r="T1842" s="9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13"/>
        <v>41745.84542824074</v>
      </c>
      <c r="L1843" s="13">
        <f t="shared" si="11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6"/>
        <v>1.0175000000000001</v>
      </c>
      <c r="R1843" s="6">
        <f t="shared" si="115"/>
        <v>50.875</v>
      </c>
      <c r="S1843" s="8" t="s">
        <v>8325</v>
      </c>
      <c r="T1843" s="9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13"/>
        <v>42031.631724537037</v>
      </c>
      <c r="L1844" s="13">
        <f t="shared" si="11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6"/>
        <v>1.2524999999999999</v>
      </c>
      <c r="R1844" s="6">
        <f t="shared" si="115"/>
        <v>119.28571428571429</v>
      </c>
      <c r="S1844" s="8" t="s">
        <v>8325</v>
      </c>
      <c r="T1844" s="9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13"/>
        <v>40564.994837962964</v>
      </c>
      <c r="L1845" s="13">
        <f t="shared" si="11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6"/>
        <v>1.2400610000000001</v>
      </c>
      <c r="R1845" s="6">
        <f t="shared" si="115"/>
        <v>92.541865671641801</v>
      </c>
      <c r="S1845" s="8" t="s">
        <v>8325</v>
      </c>
      <c r="T1845" s="9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13"/>
        <v>40666.973541666666</v>
      </c>
      <c r="L1846" s="13">
        <f t="shared" si="114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6"/>
        <v>1.014</v>
      </c>
      <c r="R1846" s="6">
        <f t="shared" si="115"/>
        <v>76.05</v>
      </c>
      <c r="S1846" s="8" t="s">
        <v>8325</v>
      </c>
      <c r="T1846" s="9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13"/>
        <v>42523.333310185189</v>
      </c>
      <c r="L1847" s="13">
        <f t="shared" si="11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6"/>
        <v>1</v>
      </c>
      <c r="R1847" s="6">
        <f t="shared" si="115"/>
        <v>52.631578947368418</v>
      </c>
      <c r="S1847" s="8" t="s">
        <v>8325</v>
      </c>
      <c r="T1847" s="9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13"/>
        <v>41228.650196759263</v>
      </c>
      <c r="L1848" s="13">
        <f t="shared" si="11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6"/>
        <v>1.3792666666666666</v>
      </c>
      <c r="R1848" s="6">
        <f t="shared" si="115"/>
        <v>98.990430622009569</v>
      </c>
      <c r="S1848" s="8" t="s">
        <v>8325</v>
      </c>
      <c r="T1848" s="9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13"/>
        <v>42094.236481481479</v>
      </c>
      <c r="L1849" s="13">
        <f t="shared" si="11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6"/>
        <v>1.2088000000000001</v>
      </c>
      <c r="R1849" s="6">
        <f t="shared" si="115"/>
        <v>79.526315789473685</v>
      </c>
      <c r="S1849" s="8" t="s">
        <v>8325</v>
      </c>
      <c r="T1849" s="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13"/>
        <v>40691.788055555553</v>
      </c>
      <c r="L1850" s="13">
        <f t="shared" si="11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6"/>
        <v>1.0736666666666668</v>
      </c>
      <c r="R1850" s="6">
        <f t="shared" si="115"/>
        <v>134.20833333333334</v>
      </c>
      <c r="S1850" s="8" t="s">
        <v>8325</v>
      </c>
      <c r="T1850" s="9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13"/>
        <v>41169.845590277779</v>
      </c>
      <c r="L1851" s="13">
        <f t="shared" si="11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6"/>
        <v>1.0033333333333334</v>
      </c>
      <c r="R1851" s="6">
        <f t="shared" si="115"/>
        <v>37.625</v>
      </c>
      <c r="S1851" s="8" t="s">
        <v>8325</v>
      </c>
      <c r="T1851" s="9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13"/>
        <v>41800.959490740745</v>
      </c>
      <c r="L1852" s="13">
        <f t="shared" si="11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6"/>
        <v>1.0152222222222222</v>
      </c>
      <c r="R1852" s="6">
        <f t="shared" si="115"/>
        <v>51.044692737430168</v>
      </c>
      <c r="S1852" s="8" t="s">
        <v>8325</v>
      </c>
      <c r="T1852" s="9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13"/>
        <v>41827.906689814816</v>
      </c>
      <c r="L1853" s="13">
        <f t="shared" si="11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6"/>
        <v>1.0007692307692309</v>
      </c>
      <c r="R1853" s="6">
        <f t="shared" si="115"/>
        <v>50.03846153846154</v>
      </c>
      <c r="S1853" s="8" t="s">
        <v>8325</v>
      </c>
      <c r="T1853" s="9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13"/>
        <v>42081.77143518519</v>
      </c>
      <c r="L1854" s="13">
        <f t="shared" si="114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6"/>
        <v>1.1696666666666666</v>
      </c>
      <c r="R1854" s="6">
        <f t="shared" si="115"/>
        <v>133.93129770992365</v>
      </c>
      <c r="S1854" s="8" t="s">
        <v>8325</v>
      </c>
      <c r="T1854" s="9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13"/>
        <v>41177.060381944444</v>
      </c>
      <c r="L1855" s="13">
        <f t="shared" si="11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6"/>
        <v>1.01875</v>
      </c>
      <c r="R1855" s="6">
        <f t="shared" si="115"/>
        <v>58.214285714285715</v>
      </c>
      <c r="S1855" s="8" t="s">
        <v>8325</v>
      </c>
      <c r="T1855" s="9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13"/>
        <v>41388.021261574075</v>
      </c>
      <c r="L1856" s="13">
        <f t="shared" si="11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6"/>
        <v>1.0212366666666666</v>
      </c>
      <c r="R1856" s="6">
        <f t="shared" si="115"/>
        <v>88.037643678160919</v>
      </c>
      <c r="S1856" s="8" t="s">
        <v>8325</v>
      </c>
      <c r="T1856" s="9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13"/>
        <v>41600.538657407407</v>
      </c>
      <c r="L1857" s="13">
        <f t="shared" si="11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6"/>
        <v>1.5405897142857143</v>
      </c>
      <c r="R1857" s="6">
        <f t="shared" si="115"/>
        <v>70.576753926701571</v>
      </c>
      <c r="S1857" s="8" t="s">
        <v>8325</v>
      </c>
      <c r="T1857" s="9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13"/>
        <v>41817.854999999996</v>
      </c>
      <c r="L1858" s="13">
        <f t="shared" si="11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6"/>
        <v>1.0125</v>
      </c>
      <c r="R1858" s="6">
        <f t="shared" si="115"/>
        <v>53.289473684210527</v>
      </c>
      <c r="S1858" s="8" t="s">
        <v>8325</v>
      </c>
      <c r="T1858" s="9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117">(((J1859/60)/60)/24)+DATE(1970,1,1)</f>
        <v>41864.76866898148</v>
      </c>
      <c r="L1859" s="13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6">
        <f t="shared" ref="R1859:R1922" si="119">E1859/N1859</f>
        <v>136.36363636363637</v>
      </c>
      <c r="S1859" s="8" t="s">
        <v>8325</v>
      </c>
      <c r="T1859" s="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17"/>
        <v>40833.200474537036</v>
      </c>
      <c r="L1860" s="13">
        <f t="shared" si="11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6">
        <f t="shared" si="119"/>
        <v>40.547315436241611</v>
      </c>
      <c r="S1860" s="8" t="s">
        <v>8325</v>
      </c>
      <c r="T1860" s="9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17"/>
        <v>40778.770011574074</v>
      </c>
      <c r="L1861" s="13">
        <f t="shared" si="11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6">
        <f t="shared" si="119"/>
        <v>70.625</v>
      </c>
      <c r="S1861" s="8" t="s">
        <v>8325</v>
      </c>
      <c r="T1861" s="9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17"/>
        <v>41655.709305555552</v>
      </c>
      <c r="L1862" s="13">
        <f t="shared" si="11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6">
        <f t="shared" si="119"/>
        <v>52.684210526315788</v>
      </c>
      <c r="S1862" s="8" t="s">
        <v>8325</v>
      </c>
      <c r="T1862" s="9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17"/>
        <v>42000.300243055557</v>
      </c>
      <c r="L1863" s="13">
        <f t="shared" si="11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6" t="e">
        <f t="shared" si="119"/>
        <v>#DIV/0!</v>
      </c>
      <c r="S1863" s="8" t="s">
        <v>8333</v>
      </c>
      <c r="T1863" s="9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17"/>
        <v>42755.492754629624</v>
      </c>
      <c r="L1864" s="13">
        <f t="shared" si="118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6">
        <f t="shared" si="119"/>
        <v>90.9375</v>
      </c>
      <c r="S1864" s="8" t="s">
        <v>8333</v>
      </c>
      <c r="T1864" s="9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17"/>
        <v>41772.797280092593</v>
      </c>
      <c r="L1865" s="13">
        <f t="shared" si="11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6">
        <f t="shared" si="119"/>
        <v>5</v>
      </c>
      <c r="S1865" s="8" t="s">
        <v>8333</v>
      </c>
      <c r="T1865" s="9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17"/>
        <v>41733.716435185182</v>
      </c>
      <c r="L1866" s="13">
        <f t="shared" si="11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ref="Q1866:Q1929" si="120">E1866/D1866</f>
        <v>0.42892307692307691</v>
      </c>
      <c r="R1866" s="6">
        <f t="shared" si="119"/>
        <v>58.083333333333336</v>
      </c>
      <c r="S1866" s="8" t="s">
        <v>8333</v>
      </c>
      <c r="T1866" s="9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17"/>
        <v>42645.367442129631</v>
      </c>
      <c r="L1867" s="13">
        <f t="shared" si="11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20"/>
        <v>3.6363636363636364E-5</v>
      </c>
      <c r="R1867" s="6">
        <f t="shared" si="119"/>
        <v>2</v>
      </c>
      <c r="S1867" s="8" t="s">
        <v>8333</v>
      </c>
      <c r="T1867" s="9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17"/>
        <v>42742.246493055558</v>
      </c>
      <c r="L1868" s="13">
        <f t="shared" si="11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20"/>
        <v>5.0000000000000001E-3</v>
      </c>
      <c r="R1868" s="6">
        <f t="shared" si="119"/>
        <v>62.5</v>
      </c>
      <c r="S1868" s="8" t="s">
        <v>8333</v>
      </c>
      <c r="T1868" s="9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17"/>
        <v>42649.924907407403</v>
      </c>
      <c r="L1869" s="13">
        <f t="shared" si="11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20"/>
        <v>5.0000000000000001E-4</v>
      </c>
      <c r="R1869" s="6">
        <f t="shared" si="119"/>
        <v>10</v>
      </c>
      <c r="S1869" s="8" t="s">
        <v>8333</v>
      </c>
      <c r="T1869" s="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17"/>
        <v>42328.779224537036</v>
      </c>
      <c r="L1870" s="13">
        <f t="shared" si="11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20"/>
        <v>4.8680000000000001E-2</v>
      </c>
      <c r="R1870" s="6">
        <f t="shared" si="119"/>
        <v>71.588235294117652</v>
      </c>
      <c r="S1870" s="8" t="s">
        <v>8333</v>
      </c>
      <c r="T1870" s="9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17"/>
        <v>42709.002881944441</v>
      </c>
      <c r="L1871" s="13">
        <f t="shared" si="11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20"/>
        <v>0</v>
      </c>
      <c r="R1871" s="6" t="e">
        <f t="shared" si="119"/>
        <v>#DIV/0!</v>
      </c>
      <c r="S1871" s="8" t="s">
        <v>8333</v>
      </c>
      <c r="T1871" s="9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17"/>
        <v>42371.355729166666</v>
      </c>
      <c r="L1872" s="13">
        <f t="shared" si="11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20"/>
        <v>0.10314285714285715</v>
      </c>
      <c r="R1872" s="6">
        <f t="shared" si="119"/>
        <v>32.81818181818182</v>
      </c>
      <c r="S1872" s="8" t="s">
        <v>8333</v>
      </c>
      <c r="T1872" s="9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17"/>
        <v>41923.783576388887</v>
      </c>
      <c r="L1873" s="13">
        <f t="shared" si="11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20"/>
        <v>0.7178461538461538</v>
      </c>
      <c r="R1873" s="6">
        <f t="shared" si="119"/>
        <v>49.11578947368421</v>
      </c>
      <c r="S1873" s="8" t="s">
        <v>8333</v>
      </c>
      <c r="T1873" s="9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17"/>
        <v>42155.129652777774</v>
      </c>
      <c r="L1874" s="13">
        <f t="shared" si="11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20"/>
        <v>1.06E-2</v>
      </c>
      <c r="R1874" s="6">
        <f t="shared" si="119"/>
        <v>16.307692307692307</v>
      </c>
      <c r="S1874" s="8" t="s">
        <v>8333</v>
      </c>
      <c r="T1874" s="9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17"/>
        <v>42164.615856481483</v>
      </c>
      <c r="L1875" s="13">
        <f t="shared" si="11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20"/>
        <v>4.4999999999999997E-3</v>
      </c>
      <c r="R1875" s="6">
        <f t="shared" si="119"/>
        <v>18</v>
      </c>
      <c r="S1875" s="8" t="s">
        <v>8333</v>
      </c>
      <c r="T1875" s="9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17"/>
        <v>42529.969131944439</v>
      </c>
      <c r="L1876" s="13">
        <f t="shared" si="11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20"/>
        <v>1.6249999999999999E-4</v>
      </c>
      <c r="R1876" s="6">
        <f t="shared" si="119"/>
        <v>13</v>
      </c>
      <c r="S1876" s="8" t="s">
        <v>8333</v>
      </c>
      <c r="T1876" s="9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17"/>
        <v>42528.899398148147</v>
      </c>
      <c r="L1877" s="13">
        <f t="shared" si="11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20"/>
        <v>5.1000000000000004E-3</v>
      </c>
      <c r="R1877" s="6">
        <f t="shared" si="119"/>
        <v>17</v>
      </c>
      <c r="S1877" s="8" t="s">
        <v>8333</v>
      </c>
      <c r="T1877" s="9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17"/>
        <v>41776.284780092588</v>
      </c>
      <c r="L1878" s="13">
        <f t="shared" si="11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20"/>
        <v>0</v>
      </c>
      <c r="R1878" s="6" t="e">
        <f t="shared" si="119"/>
        <v>#DIV/0!</v>
      </c>
      <c r="S1878" s="8" t="s">
        <v>8333</v>
      </c>
      <c r="T1878" s="9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17"/>
        <v>42035.029224537036</v>
      </c>
      <c r="L1879" s="13">
        <f t="shared" si="11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20"/>
        <v>0</v>
      </c>
      <c r="R1879" s="6" t="e">
        <f t="shared" si="119"/>
        <v>#DIV/0!</v>
      </c>
      <c r="S1879" s="8" t="s">
        <v>8333</v>
      </c>
      <c r="T1879" s="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17"/>
        <v>41773.008738425924</v>
      </c>
      <c r="L1880" s="13">
        <f t="shared" si="11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20"/>
        <v>0</v>
      </c>
      <c r="R1880" s="6" t="e">
        <f t="shared" si="119"/>
        <v>#DIV/0!</v>
      </c>
      <c r="S1880" s="8" t="s">
        <v>8333</v>
      </c>
      <c r="T1880" s="9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17"/>
        <v>42413.649641203709</v>
      </c>
      <c r="L1881" s="13">
        <f t="shared" si="11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20"/>
        <v>1.1999999999999999E-3</v>
      </c>
      <c r="R1881" s="6">
        <f t="shared" si="119"/>
        <v>3</v>
      </c>
      <c r="S1881" s="8" t="s">
        <v>8333</v>
      </c>
      <c r="T1881" s="9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17"/>
        <v>42430.566898148143</v>
      </c>
      <c r="L1882" s="13">
        <f t="shared" si="11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20"/>
        <v>0.20080000000000001</v>
      </c>
      <c r="R1882" s="6">
        <f t="shared" si="119"/>
        <v>41.833333333333336</v>
      </c>
      <c r="S1882" s="8" t="s">
        <v>8333</v>
      </c>
      <c r="T1882" s="9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17"/>
        <v>42043.152650462958</v>
      </c>
      <c r="L1883" s="13">
        <f t="shared" si="11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20"/>
        <v>1.726845</v>
      </c>
      <c r="R1883" s="6">
        <f t="shared" si="119"/>
        <v>49.338428571428572</v>
      </c>
      <c r="S1883" s="8" t="s">
        <v>8325</v>
      </c>
      <c r="T1883" s="9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17"/>
        <v>41067.949212962965</v>
      </c>
      <c r="L1884" s="13">
        <f t="shared" si="11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20"/>
        <v>1.008955223880597</v>
      </c>
      <c r="R1884" s="6">
        <f t="shared" si="119"/>
        <v>41.728395061728392</v>
      </c>
      <c r="S1884" s="8" t="s">
        <v>8325</v>
      </c>
      <c r="T1884" s="9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17"/>
        <v>40977.948009259257</v>
      </c>
      <c r="L1885" s="13">
        <f t="shared" si="11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20"/>
        <v>1.0480480480480481</v>
      </c>
      <c r="R1885" s="6">
        <f t="shared" si="119"/>
        <v>32.71875</v>
      </c>
      <c r="S1885" s="8" t="s">
        <v>8325</v>
      </c>
      <c r="T1885" s="9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17"/>
        <v>41205.198321759257</v>
      </c>
      <c r="L1886" s="13">
        <f t="shared" si="118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20"/>
        <v>1.351</v>
      </c>
      <c r="R1886" s="6">
        <f t="shared" si="119"/>
        <v>51.96153846153846</v>
      </c>
      <c r="S1886" s="8" t="s">
        <v>8325</v>
      </c>
      <c r="T1886" s="9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17"/>
        <v>41099.093865740739</v>
      </c>
      <c r="L1887" s="13">
        <f t="shared" si="11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20"/>
        <v>1.1632786885245903</v>
      </c>
      <c r="R1887" s="6">
        <f t="shared" si="119"/>
        <v>50.685714285714283</v>
      </c>
      <c r="S1887" s="8" t="s">
        <v>8325</v>
      </c>
      <c r="T1887" s="9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17"/>
        <v>41925.906689814816</v>
      </c>
      <c r="L1888" s="13">
        <f t="shared" si="11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20"/>
        <v>1.0208333333333333</v>
      </c>
      <c r="R1888" s="6">
        <f t="shared" si="119"/>
        <v>42.241379310344826</v>
      </c>
      <c r="S1888" s="8" t="s">
        <v>8325</v>
      </c>
      <c r="T1888" s="9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17"/>
        <v>42323.800138888888</v>
      </c>
      <c r="L1889" s="13">
        <f t="shared" si="11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20"/>
        <v>1.1116666666666666</v>
      </c>
      <c r="R1889" s="6">
        <f t="shared" si="119"/>
        <v>416.875</v>
      </c>
      <c r="S1889" s="8" t="s">
        <v>8325</v>
      </c>
      <c r="T1889" s="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17"/>
        <v>40299.239953703705</v>
      </c>
      <c r="L1890" s="13">
        <f t="shared" si="11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20"/>
        <v>1.6608000000000001</v>
      </c>
      <c r="R1890" s="6">
        <f t="shared" si="119"/>
        <v>46.651685393258425</v>
      </c>
      <c r="S1890" s="8" t="s">
        <v>8325</v>
      </c>
      <c r="T1890" s="9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17"/>
        <v>41299.793356481481</v>
      </c>
      <c r="L1891" s="13">
        <f t="shared" si="11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20"/>
        <v>1.0660000000000001</v>
      </c>
      <c r="R1891" s="6">
        <f t="shared" si="119"/>
        <v>48.454545454545453</v>
      </c>
      <c r="S1891" s="8" t="s">
        <v>8325</v>
      </c>
      <c r="T1891" s="9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17"/>
        <v>41228.786203703705</v>
      </c>
      <c r="L1892" s="13">
        <f t="shared" si="11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20"/>
        <v>1.4458441666666668</v>
      </c>
      <c r="R1892" s="6">
        <f t="shared" si="119"/>
        <v>70.5289837398374</v>
      </c>
      <c r="S1892" s="8" t="s">
        <v>8325</v>
      </c>
      <c r="T1892" s="9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17"/>
        <v>40335.798078703701</v>
      </c>
      <c r="L1893" s="13">
        <f t="shared" si="118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20"/>
        <v>1.0555000000000001</v>
      </c>
      <c r="R1893" s="6">
        <f t="shared" si="119"/>
        <v>87.958333333333329</v>
      </c>
      <c r="S1893" s="8" t="s">
        <v>8325</v>
      </c>
      <c r="T1893" s="9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17"/>
        <v>40671.637511574074</v>
      </c>
      <c r="L1894" s="13">
        <f t="shared" si="11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20"/>
        <v>1.3660000000000001</v>
      </c>
      <c r="R1894" s="6">
        <f t="shared" si="119"/>
        <v>26.26923076923077</v>
      </c>
      <c r="S1894" s="8" t="s">
        <v>8325</v>
      </c>
      <c r="T1894" s="9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17"/>
        <v>40632.94195601852</v>
      </c>
      <c r="L1895" s="13">
        <f t="shared" si="11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20"/>
        <v>1.04</v>
      </c>
      <c r="R1895" s="6">
        <f t="shared" si="119"/>
        <v>57.777777777777779</v>
      </c>
      <c r="S1895" s="8" t="s">
        <v>8325</v>
      </c>
      <c r="T1895" s="9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17"/>
        <v>40920.904895833337</v>
      </c>
      <c r="L1896" s="13">
        <f t="shared" si="11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20"/>
        <v>1.145</v>
      </c>
      <c r="R1896" s="6">
        <f t="shared" si="119"/>
        <v>57.25</v>
      </c>
      <c r="S1896" s="8" t="s">
        <v>8325</v>
      </c>
      <c r="T1896" s="9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17"/>
        <v>42267.746782407412</v>
      </c>
      <c r="L1897" s="13">
        <f t="shared" si="11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20"/>
        <v>1.0171957671957672</v>
      </c>
      <c r="R1897" s="6">
        <f t="shared" si="119"/>
        <v>196.34042553191489</v>
      </c>
      <c r="S1897" s="8" t="s">
        <v>8325</v>
      </c>
      <c r="T1897" s="9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17"/>
        <v>40981.710243055553</v>
      </c>
      <c r="L1898" s="13">
        <f t="shared" si="11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20"/>
        <v>1.2394678492239468</v>
      </c>
      <c r="R1898" s="6">
        <f t="shared" si="119"/>
        <v>43</v>
      </c>
      <c r="S1898" s="8" t="s">
        <v>8325</v>
      </c>
      <c r="T1898" s="9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17"/>
        <v>41680.583402777782</v>
      </c>
      <c r="L1899" s="13">
        <f t="shared" si="118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20"/>
        <v>1.0245669291338582</v>
      </c>
      <c r="R1899" s="6">
        <f t="shared" si="119"/>
        <v>35.551912568306008</v>
      </c>
      <c r="S1899" s="8" t="s">
        <v>8325</v>
      </c>
      <c r="T1899" s="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17"/>
        <v>42366.192974537036</v>
      </c>
      <c r="L1900" s="13">
        <f t="shared" si="118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20"/>
        <v>1.4450000000000001</v>
      </c>
      <c r="R1900" s="6">
        <f t="shared" si="119"/>
        <v>68.80952380952381</v>
      </c>
      <c r="S1900" s="8" t="s">
        <v>8325</v>
      </c>
      <c r="T1900" s="9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17"/>
        <v>42058.941736111112</v>
      </c>
      <c r="L1901" s="13">
        <f t="shared" si="11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20"/>
        <v>1.3333333333333333</v>
      </c>
      <c r="R1901" s="6">
        <f t="shared" si="119"/>
        <v>28.571428571428573</v>
      </c>
      <c r="S1901" s="8" t="s">
        <v>8325</v>
      </c>
      <c r="T1901" s="9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17"/>
        <v>41160.871886574074</v>
      </c>
      <c r="L1902" s="13">
        <f t="shared" si="11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20"/>
        <v>1.0936440000000001</v>
      </c>
      <c r="R1902" s="6">
        <f t="shared" si="119"/>
        <v>50.631666666666668</v>
      </c>
      <c r="S1902" s="8" t="s">
        <v>8325</v>
      </c>
      <c r="T1902" s="9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17"/>
        <v>42116.54315972222</v>
      </c>
      <c r="L1903" s="13">
        <f t="shared" si="11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20"/>
        <v>2.696969696969697E-2</v>
      </c>
      <c r="R1903" s="6">
        <f t="shared" si="119"/>
        <v>106.8</v>
      </c>
      <c r="S1903" s="8" t="s">
        <v>8319</v>
      </c>
      <c r="T1903" s="9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17"/>
        <v>42037.789895833332</v>
      </c>
      <c r="L1904" s="13">
        <f t="shared" si="11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20"/>
        <v>1.2E-2</v>
      </c>
      <c r="R1904" s="6">
        <f t="shared" si="119"/>
        <v>4</v>
      </c>
      <c r="S1904" s="8" t="s">
        <v>8319</v>
      </c>
      <c r="T1904" s="9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17"/>
        <v>42702.770729166667</v>
      </c>
      <c r="L1905" s="13">
        <f t="shared" si="11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20"/>
        <v>0.46600000000000003</v>
      </c>
      <c r="R1905" s="6">
        <f t="shared" si="119"/>
        <v>34.097560975609753</v>
      </c>
      <c r="S1905" s="8" t="s">
        <v>8319</v>
      </c>
      <c r="T1905" s="9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17"/>
        <v>42326.685428240744</v>
      </c>
      <c r="L1906" s="13">
        <f t="shared" si="11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20"/>
        <v>1E-3</v>
      </c>
      <c r="R1906" s="6">
        <f t="shared" si="119"/>
        <v>25</v>
      </c>
      <c r="S1906" s="8" t="s">
        <v>8319</v>
      </c>
      <c r="T1906" s="9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17"/>
        <v>41859.925856481481</v>
      </c>
      <c r="L1907" s="13">
        <f t="shared" si="11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20"/>
        <v>1.6800000000000001E-3</v>
      </c>
      <c r="R1907" s="6">
        <f t="shared" si="119"/>
        <v>10.5</v>
      </c>
      <c r="S1907" s="8" t="s">
        <v>8319</v>
      </c>
      <c r="T1907" s="9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17"/>
        <v>42514.671099537038</v>
      </c>
      <c r="L1908" s="13">
        <f t="shared" si="11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20"/>
        <v>0.42759999999999998</v>
      </c>
      <c r="R1908" s="6">
        <f t="shared" si="119"/>
        <v>215.95959595959596</v>
      </c>
      <c r="S1908" s="8" t="s">
        <v>8319</v>
      </c>
      <c r="T1908" s="9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17"/>
        <v>41767.587094907409</v>
      </c>
      <c r="L1909" s="13">
        <f t="shared" si="11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20"/>
        <v>2.8333333333333335E-3</v>
      </c>
      <c r="R1909" s="6">
        <f t="shared" si="119"/>
        <v>21.25</v>
      </c>
      <c r="S1909" s="8" t="s">
        <v>8319</v>
      </c>
      <c r="T1909" s="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17"/>
        <v>42703.917824074073</v>
      </c>
      <c r="L1910" s="13">
        <f t="shared" si="11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20"/>
        <v>1.7319999999999999E-2</v>
      </c>
      <c r="R1910" s="6">
        <f t="shared" si="119"/>
        <v>108.25</v>
      </c>
      <c r="S1910" s="8" t="s">
        <v>8319</v>
      </c>
      <c r="T1910" s="9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17"/>
        <v>41905.429155092592</v>
      </c>
      <c r="L1911" s="13">
        <f t="shared" si="11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20"/>
        <v>0.14111428571428572</v>
      </c>
      <c r="R1911" s="6">
        <f t="shared" si="119"/>
        <v>129.97368421052633</v>
      </c>
      <c r="S1911" s="8" t="s">
        <v>8319</v>
      </c>
      <c r="T1911" s="9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17"/>
        <v>42264.963159722218</v>
      </c>
      <c r="L1912" s="13">
        <f t="shared" si="11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20"/>
        <v>0.39395294117647056</v>
      </c>
      <c r="R1912" s="6">
        <f t="shared" si="119"/>
        <v>117.49473684210527</v>
      </c>
      <c r="S1912" s="8" t="s">
        <v>8319</v>
      </c>
      <c r="T1912" s="9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17"/>
        <v>41830.033958333333</v>
      </c>
      <c r="L1913" s="13">
        <f t="shared" si="11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20"/>
        <v>2.3529411764705883E-4</v>
      </c>
      <c r="R1913" s="6">
        <f t="shared" si="119"/>
        <v>10</v>
      </c>
      <c r="S1913" s="8" t="s">
        <v>8319</v>
      </c>
      <c r="T1913" s="9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17"/>
        <v>42129.226388888885</v>
      </c>
      <c r="L1914" s="13">
        <f t="shared" si="11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20"/>
        <v>0.59299999999999997</v>
      </c>
      <c r="R1914" s="6">
        <f t="shared" si="119"/>
        <v>70.595238095238102</v>
      </c>
      <c r="S1914" s="8" t="s">
        <v>8319</v>
      </c>
      <c r="T1914" s="9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17"/>
        <v>41890.511319444442</v>
      </c>
      <c r="L1915" s="13">
        <f t="shared" si="11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20"/>
        <v>1.3270833333333334E-2</v>
      </c>
      <c r="R1915" s="6">
        <f t="shared" si="119"/>
        <v>24.5</v>
      </c>
      <c r="S1915" s="8" t="s">
        <v>8319</v>
      </c>
      <c r="T1915" s="9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17"/>
        <v>41929.174456018518</v>
      </c>
      <c r="L1916" s="13">
        <f t="shared" si="11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20"/>
        <v>9.0090090090090086E-2</v>
      </c>
      <c r="R1916" s="6">
        <f t="shared" si="119"/>
        <v>30</v>
      </c>
      <c r="S1916" s="8" t="s">
        <v>8319</v>
      </c>
      <c r="T1916" s="9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17"/>
        <v>41864.04886574074</v>
      </c>
      <c r="L1917" s="13">
        <f t="shared" si="11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20"/>
        <v>1.6E-2</v>
      </c>
      <c r="R1917" s="6">
        <f t="shared" si="119"/>
        <v>2</v>
      </c>
      <c r="S1917" s="8" t="s">
        <v>8319</v>
      </c>
      <c r="T1917" s="9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17"/>
        <v>42656.717303240745</v>
      </c>
      <c r="L1918" s="13">
        <f t="shared" si="11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20"/>
        <v>5.1000000000000004E-3</v>
      </c>
      <c r="R1918" s="6">
        <f t="shared" si="119"/>
        <v>17</v>
      </c>
      <c r="S1918" s="8" t="s">
        <v>8319</v>
      </c>
      <c r="T1918" s="9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17"/>
        <v>42746.270057870366</v>
      </c>
      <c r="L1919" s="13">
        <f t="shared" si="11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20"/>
        <v>0.52570512820512816</v>
      </c>
      <c r="R1919" s="6">
        <f t="shared" si="119"/>
        <v>2928.9285714285716</v>
      </c>
      <c r="S1919" s="8" t="s">
        <v>8319</v>
      </c>
      <c r="T1919" s="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17"/>
        <v>41828.789942129632</v>
      </c>
      <c r="L1920" s="13">
        <f t="shared" si="11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20"/>
        <v>1.04E-2</v>
      </c>
      <c r="R1920" s="6">
        <f t="shared" si="119"/>
        <v>28.888888888888889</v>
      </c>
      <c r="S1920" s="8" t="s">
        <v>8319</v>
      </c>
      <c r="T1920" s="9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17"/>
        <v>42113.875567129624</v>
      </c>
      <c r="L1921" s="13">
        <f t="shared" si="118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20"/>
        <v>0.47399999999999998</v>
      </c>
      <c r="R1921" s="6">
        <f t="shared" si="119"/>
        <v>29.625</v>
      </c>
      <c r="S1921" s="8" t="s">
        <v>8319</v>
      </c>
      <c r="T1921" s="9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117"/>
        <v>42270.875706018516</v>
      </c>
      <c r="L1922" s="13">
        <f t="shared" si="11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20"/>
        <v>0.43030000000000002</v>
      </c>
      <c r="R1922" s="6">
        <f t="shared" si="119"/>
        <v>40.980952380952381</v>
      </c>
      <c r="S1922" s="8" t="s">
        <v>8319</v>
      </c>
      <c r="T1922" s="9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121">(((J1923/60)/60)/24)+DATE(1970,1,1)</f>
        <v>41074.221562500003</v>
      </c>
      <c r="L1923" s="13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6">
        <f t="shared" ref="R1923:R1986" si="123">E1923/N1923</f>
        <v>54</v>
      </c>
      <c r="S1923" s="8" t="s">
        <v>8325</v>
      </c>
      <c r="T1923" s="9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21"/>
        <v>41590.255868055552</v>
      </c>
      <c r="L1924" s="13">
        <f t="shared" si="12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6">
        <f t="shared" si="123"/>
        <v>36.109375</v>
      </c>
      <c r="S1924" s="8" t="s">
        <v>8325</v>
      </c>
      <c r="T1924" s="9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21"/>
        <v>40772.848749999997</v>
      </c>
      <c r="L1925" s="13">
        <f t="shared" si="12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6">
        <f t="shared" si="123"/>
        <v>23.153846153846153</v>
      </c>
      <c r="S1925" s="8" t="s">
        <v>8325</v>
      </c>
      <c r="T1925" s="9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21"/>
        <v>41626.761053240742</v>
      </c>
      <c r="L1926" s="13">
        <f t="shared" si="12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6">
        <f t="shared" si="123"/>
        <v>104</v>
      </c>
      <c r="S1926" s="8" t="s">
        <v>8325</v>
      </c>
      <c r="T1926" s="9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21"/>
        <v>41535.90148148148</v>
      </c>
      <c r="L1927" s="13">
        <f t="shared" si="122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6">
        <f t="shared" si="123"/>
        <v>31.826923076923077</v>
      </c>
      <c r="S1927" s="8" t="s">
        <v>8325</v>
      </c>
      <c r="T1927" s="9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21"/>
        <v>40456.954351851848</v>
      </c>
      <c r="L1928" s="13">
        <f t="shared" si="12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6">
        <f t="shared" si="123"/>
        <v>27.3896261682243</v>
      </c>
      <c r="S1928" s="8" t="s">
        <v>8325</v>
      </c>
      <c r="T1928" s="9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21"/>
        <v>40960.861562500002</v>
      </c>
      <c r="L1929" s="13">
        <f t="shared" si="12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6">
        <f t="shared" si="123"/>
        <v>56.363636363636367</v>
      </c>
      <c r="S1929" s="8" t="s">
        <v>8325</v>
      </c>
      <c r="T1929" s="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21"/>
        <v>41371.648078703707</v>
      </c>
      <c r="L1930" s="13">
        <f t="shared" si="12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ref="Q1930:Q1993" si="124">E1930/D1930</f>
        <v>1.031372549019608</v>
      </c>
      <c r="R1930" s="6">
        <f t="shared" si="123"/>
        <v>77.352941176470594</v>
      </c>
      <c r="S1930" s="8" t="s">
        <v>8325</v>
      </c>
      <c r="T1930" s="9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21"/>
        <v>40687.021597222221</v>
      </c>
      <c r="L1931" s="13">
        <f t="shared" si="12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4"/>
        <v>1.003125</v>
      </c>
      <c r="R1931" s="6">
        <f t="shared" si="123"/>
        <v>42.8</v>
      </c>
      <c r="S1931" s="8" t="s">
        <v>8325</v>
      </c>
      <c r="T1931" s="9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21"/>
        <v>41402.558819444443</v>
      </c>
      <c r="L1932" s="13">
        <f t="shared" si="12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4"/>
        <v>1.27</v>
      </c>
      <c r="R1932" s="6">
        <f t="shared" si="123"/>
        <v>48.846153846153847</v>
      </c>
      <c r="S1932" s="8" t="s">
        <v>8325</v>
      </c>
      <c r="T1932" s="9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21"/>
        <v>41037.892465277779</v>
      </c>
      <c r="L1933" s="13">
        <f t="shared" si="12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4"/>
        <v>1.20601</v>
      </c>
      <c r="R1933" s="6">
        <f t="shared" si="123"/>
        <v>48.240400000000001</v>
      </c>
      <c r="S1933" s="8" t="s">
        <v>8325</v>
      </c>
      <c r="T1933" s="9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21"/>
        <v>40911.809872685182</v>
      </c>
      <c r="L1934" s="13">
        <f t="shared" si="12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4"/>
        <v>1.0699047619047619</v>
      </c>
      <c r="R1934" s="6">
        <f t="shared" si="123"/>
        <v>70.212500000000006</v>
      </c>
      <c r="S1934" s="8" t="s">
        <v>8325</v>
      </c>
      <c r="T1934" s="9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21"/>
        <v>41879.130868055552</v>
      </c>
      <c r="L1935" s="13">
        <f t="shared" si="12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4"/>
        <v>1.7243333333333333</v>
      </c>
      <c r="R1935" s="6">
        <f t="shared" si="123"/>
        <v>94.054545454545448</v>
      </c>
      <c r="S1935" s="8" t="s">
        <v>8325</v>
      </c>
      <c r="T1935" s="9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21"/>
        <v>40865.867141203707</v>
      </c>
      <c r="L1936" s="13">
        <f t="shared" si="12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4"/>
        <v>1.2362</v>
      </c>
      <c r="R1936" s="6">
        <f t="shared" si="123"/>
        <v>80.272727272727266</v>
      </c>
      <c r="S1936" s="8" t="s">
        <v>8325</v>
      </c>
      <c r="T1936" s="9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21"/>
        <v>41773.932534722226</v>
      </c>
      <c r="L1937" s="13">
        <f t="shared" si="12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4"/>
        <v>1.0840000000000001</v>
      </c>
      <c r="R1937" s="6">
        <f t="shared" si="123"/>
        <v>54.2</v>
      </c>
      <c r="S1937" s="8" t="s">
        <v>8325</v>
      </c>
      <c r="T1937" s="9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21"/>
        <v>40852.889699074076</v>
      </c>
      <c r="L1938" s="13">
        <f t="shared" si="12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4"/>
        <v>1.1652013333333333</v>
      </c>
      <c r="R1938" s="6">
        <f t="shared" si="123"/>
        <v>60.26903448275862</v>
      </c>
      <c r="S1938" s="8" t="s">
        <v>8325</v>
      </c>
      <c r="T1938" s="9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21"/>
        <v>41059.118993055556</v>
      </c>
      <c r="L1939" s="13">
        <f t="shared" si="12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4"/>
        <v>1.8724499999999999</v>
      </c>
      <c r="R1939" s="6">
        <f t="shared" si="123"/>
        <v>38.740344827586206</v>
      </c>
      <c r="S1939" s="8" t="s">
        <v>8325</v>
      </c>
      <c r="T1939" s="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21"/>
        <v>41426.259618055556</v>
      </c>
      <c r="L1940" s="13">
        <f t="shared" si="12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4"/>
        <v>1.1593333333333333</v>
      </c>
      <c r="R1940" s="6">
        <f t="shared" si="123"/>
        <v>152.54385964912279</v>
      </c>
      <c r="S1940" s="8" t="s">
        <v>8325</v>
      </c>
      <c r="T1940" s="9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21"/>
        <v>41313.985046296293</v>
      </c>
      <c r="L1941" s="13">
        <f t="shared" si="12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4"/>
        <v>1.107</v>
      </c>
      <c r="R1941" s="6">
        <f t="shared" si="123"/>
        <v>115.3125</v>
      </c>
      <c r="S1941" s="8" t="s">
        <v>8325</v>
      </c>
      <c r="T1941" s="9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21"/>
        <v>40670.507326388892</v>
      </c>
      <c r="L1942" s="13">
        <f t="shared" si="12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4"/>
        <v>1.7092307692307693</v>
      </c>
      <c r="R1942" s="6">
        <f t="shared" si="123"/>
        <v>35.838709677419352</v>
      </c>
      <c r="S1942" s="8" t="s">
        <v>8325</v>
      </c>
      <c r="T1942" s="9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21"/>
        <v>41744.290868055556</v>
      </c>
      <c r="L1943" s="13">
        <f t="shared" si="12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4"/>
        <v>1.2611835600000001</v>
      </c>
      <c r="R1943" s="6">
        <f t="shared" si="123"/>
        <v>64.570118779438872</v>
      </c>
      <c r="S1943" s="8" t="s">
        <v>8319</v>
      </c>
      <c r="T1943" s="9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21"/>
        <v>40638.828009259261</v>
      </c>
      <c r="L1944" s="13">
        <f t="shared" si="12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4"/>
        <v>1.3844033333333334</v>
      </c>
      <c r="R1944" s="6">
        <f t="shared" si="123"/>
        <v>87.436000000000007</v>
      </c>
      <c r="S1944" s="8" t="s">
        <v>8319</v>
      </c>
      <c r="T1944" s="9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21"/>
        <v>42548.269861111112</v>
      </c>
      <c r="L1945" s="13">
        <f t="shared" si="12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4"/>
        <v>17.052499999999998</v>
      </c>
      <c r="R1945" s="6">
        <f t="shared" si="123"/>
        <v>68.815577078288939</v>
      </c>
      <c r="S1945" s="8" t="s">
        <v>8319</v>
      </c>
      <c r="T1945" s="9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21"/>
        <v>41730.584374999999</v>
      </c>
      <c r="L1946" s="13">
        <f t="shared" si="12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4"/>
        <v>7.8805550000000002</v>
      </c>
      <c r="R1946" s="6">
        <f t="shared" si="123"/>
        <v>176.200223588597</v>
      </c>
      <c r="S1946" s="8" t="s">
        <v>8319</v>
      </c>
      <c r="T1946" s="9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21"/>
        <v>42157.251828703709</v>
      </c>
      <c r="L1947" s="13">
        <f t="shared" si="12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4"/>
        <v>3.4801799999999998</v>
      </c>
      <c r="R1947" s="6">
        <f t="shared" si="123"/>
        <v>511.79117647058825</v>
      </c>
      <c r="S1947" s="8" t="s">
        <v>8319</v>
      </c>
      <c r="T1947" s="9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21"/>
        <v>41689.150011574071</v>
      </c>
      <c r="L1948" s="13">
        <f t="shared" si="12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4"/>
        <v>1.4974666666666667</v>
      </c>
      <c r="R1948" s="6">
        <f t="shared" si="123"/>
        <v>160.44285714285715</v>
      </c>
      <c r="S1948" s="8" t="s">
        <v>8319</v>
      </c>
      <c r="T1948" s="9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21"/>
        <v>40102.918055555558</v>
      </c>
      <c r="L1949" s="13">
        <f t="shared" si="12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4"/>
        <v>1.0063375000000001</v>
      </c>
      <c r="R1949" s="6">
        <f t="shared" si="123"/>
        <v>35.003043478260871</v>
      </c>
      <c r="S1949" s="8" t="s">
        <v>8319</v>
      </c>
      <c r="T1949" s="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21"/>
        <v>42473.604270833333</v>
      </c>
      <c r="L1950" s="13">
        <f t="shared" si="12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4"/>
        <v>8.0021100000000001</v>
      </c>
      <c r="R1950" s="6">
        <f t="shared" si="123"/>
        <v>188.50671378091872</v>
      </c>
      <c r="S1950" s="8" t="s">
        <v>8319</v>
      </c>
      <c r="T1950" s="9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21"/>
        <v>41800.423043981478</v>
      </c>
      <c r="L1951" s="13">
        <f t="shared" si="12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4"/>
        <v>1.0600260000000001</v>
      </c>
      <c r="R1951" s="6">
        <f t="shared" si="123"/>
        <v>56.204984093319197</v>
      </c>
      <c r="S1951" s="8" t="s">
        <v>8319</v>
      </c>
      <c r="T1951" s="9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21"/>
        <v>40624.181400462963</v>
      </c>
      <c r="L1952" s="13">
        <f t="shared" si="12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4"/>
        <v>2.0051866666666669</v>
      </c>
      <c r="R1952" s="6">
        <f t="shared" si="123"/>
        <v>51.3054157782516</v>
      </c>
      <c r="S1952" s="8" t="s">
        <v>8319</v>
      </c>
      <c r="T1952" s="9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21"/>
        <v>42651.420567129629</v>
      </c>
      <c r="L1953" s="13">
        <f t="shared" si="12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4"/>
        <v>2.1244399999999999</v>
      </c>
      <c r="R1953" s="6">
        <f t="shared" si="123"/>
        <v>127.36450839328538</v>
      </c>
      <c r="S1953" s="8" t="s">
        <v>8319</v>
      </c>
      <c r="T1953" s="9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21"/>
        <v>41526.60665509259</v>
      </c>
      <c r="L1954" s="13">
        <f t="shared" si="12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4"/>
        <v>1.9847237142857144</v>
      </c>
      <c r="R1954" s="6">
        <f t="shared" si="123"/>
        <v>101.85532258064516</v>
      </c>
      <c r="S1954" s="8" t="s">
        <v>8319</v>
      </c>
      <c r="T1954" s="9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21"/>
        <v>40941.199826388889</v>
      </c>
      <c r="L1955" s="13">
        <f t="shared" si="122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4"/>
        <v>2.2594666666666665</v>
      </c>
      <c r="R1955" s="6">
        <f t="shared" si="123"/>
        <v>230.55782312925169</v>
      </c>
      <c r="S1955" s="8" t="s">
        <v>8319</v>
      </c>
      <c r="T1955" s="9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21"/>
        <v>42394.580740740741</v>
      </c>
      <c r="L1956" s="13">
        <f t="shared" si="12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4"/>
        <v>6.9894800000000004</v>
      </c>
      <c r="R1956" s="6">
        <f t="shared" si="123"/>
        <v>842.10602409638557</v>
      </c>
      <c r="S1956" s="8" t="s">
        <v>8319</v>
      </c>
      <c r="T1956" s="9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21"/>
        <v>41020.271770833337</v>
      </c>
      <c r="L1957" s="13">
        <f t="shared" si="12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4"/>
        <v>3.9859528571428569</v>
      </c>
      <c r="R1957" s="6">
        <f t="shared" si="123"/>
        <v>577.27593103448271</v>
      </c>
      <c r="S1957" s="8" t="s">
        <v>8319</v>
      </c>
      <c r="T1957" s="9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21"/>
        <v>42067.923668981486</v>
      </c>
      <c r="L1958" s="13">
        <f t="shared" si="12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4"/>
        <v>2.9403333333333332</v>
      </c>
      <c r="R1958" s="6">
        <f t="shared" si="123"/>
        <v>483.34246575342468</v>
      </c>
      <c r="S1958" s="8" t="s">
        <v>8319</v>
      </c>
      <c r="T1958" s="9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21"/>
        <v>41179.098530092589</v>
      </c>
      <c r="L1959" s="13">
        <f t="shared" si="12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4"/>
        <v>1.6750470000000002</v>
      </c>
      <c r="R1959" s="6">
        <f t="shared" si="123"/>
        <v>76.138500000000008</v>
      </c>
      <c r="S1959" s="8" t="s">
        <v>8319</v>
      </c>
      <c r="T1959" s="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21"/>
        <v>41326.987974537034</v>
      </c>
      <c r="L1960" s="13">
        <f t="shared" si="12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4"/>
        <v>14.355717142857143</v>
      </c>
      <c r="R1960" s="6">
        <f t="shared" si="123"/>
        <v>74.107684365781708</v>
      </c>
      <c r="S1960" s="8" t="s">
        <v>8319</v>
      </c>
      <c r="T1960" s="9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21"/>
        <v>41871.845601851855</v>
      </c>
      <c r="L1961" s="13">
        <f t="shared" si="122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4"/>
        <v>1.5673440000000001</v>
      </c>
      <c r="R1961" s="6">
        <f t="shared" si="123"/>
        <v>36.965660377358489</v>
      </c>
      <c r="S1961" s="8" t="s">
        <v>8319</v>
      </c>
      <c r="T1961" s="9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21"/>
        <v>41964.362743055557</v>
      </c>
      <c r="L1962" s="13">
        <f t="shared" si="12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4"/>
        <v>1.1790285714285715</v>
      </c>
      <c r="R1962" s="6">
        <f t="shared" si="123"/>
        <v>2500.969696969697</v>
      </c>
      <c r="S1962" s="8" t="s">
        <v>8319</v>
      </c>
      <c r="T1962" s="9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21"/>
        <v>41148.194641203707</v>
      </c>
      <c r="L1963" s="13">
        <f t="shared" si="12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4"/>
        <v>11.053811999999999</v>
      </c>
      <c r="R1963" s="6">
        <f t="shared" si="123"/>
        <v>67.690214329454989</v>
      </c>
      <c r="S1963" s="8" t="s">
        <v>8319</v>
      </c>
      <c r="T1963" s="9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21"/>
        <v>41742.780509259261</v>
      </c>
      <c r="L1964" s="13">
        <f t="shared" si="12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4"/>
        <v>1.9292499999999999</v>
      </c>
      <c r="R1964" s="6">
        <f t="shared" si="123"/>
        <v>63.04738562091503</v>
      </c>
      <c r="S1964" s="8" t="s">
        <v>8319</v>
      </c>
      <c r="T1964" s="9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21"/>
        <v>41863.429791666669</v>
      </c>
      <c r="L1965" s="13">
        <f t="shared" si="12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4"/>
        <v>1.268842105263158</v>
      </c>
      <c r="R1965" s="6">
        <f t="shared" si="123"/>
        <v>117.6</v>
      </c>
      <c r="S1965" s="8" t="s">
        <v>8319</v>
      </c>
      <c r="T1965" s="9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21"/>
        <v>42452.272824074069</v>
      </c>
      <c r="L1966" s="13">
        <f t="shared" si="12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4"/>
        <v>2.5957748878923765</v>
      </c>
      <c r="R1966" s="6">
        <f t="shared" si="123"/>
        <v>180.75185011709601</v>
      </c>
      <c r="S1966" s="8" t="s">
        <v>8319</v>
      </c>
      <c r="T1966" s="9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21"/>
        <v>40898.089236111111</v>
      </c>
      <c r="L1967" s="13">
        <f t="shared" si="12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4"/>
        <v>2.6227999999999998</v>
      </c>
      <c r="R1967" s="6">
        <f t="shared" si="123"/>
        <v>127.32038834951456</v>
      </c>
      <c r="S1967" s="8" t="s">
        <v>8319</v>
      </c>
      <c r="T1967" s="9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21"/>
        <v>41835.540486111109</v>
      </c>
      <c r="L1968" s="13">
        <f t="shared" si="12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4"/>
        <v>2.0674309000000002</v>
      </c>
      <c r="R1968" s="6">
        <f t="shared" si="123"/>
        <v>136.6444745538665</v>
      </c>
      <c r="S1968" s="8" t="s">
        <v>8319</v>
      </c>
      <c r="T1968" s="9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21"/>
        <v>41730.663530092592</v>
      </c>
      <c r="L1969" s="13">
        <f t="shared" si="12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4"/>
        <v>3.7012999999999998</v>
      </c>
      <c r="R1969" s="6">
        <f t="shared" si="123"/>
        <v>182.78024691358024</v>
      </c>
      <c r="S1969" s="8" t="s">
        <v>8319</v>
      </c>
      <c r="T1969" s="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21"/>
        <v>42676.586979166663</v>
      </c>
      <c r="L1970" s="13">
        <f t="shared" si="12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4"/>
        <v>2.8496600000000001</v>
      </c>
      <c r="R1970" s="6">
        <f t="shared" si="123"/>
        <v>279.37843137254902</v>
      </c>
      <c r="S1970" s="8" t="s">
        <v>8319</v>
      </c>
      <c r="T1970" s="9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21"/>
        <v>42557.792453703703</v>
      </c>
      <c r="L1971" s="13">
        <f t="shared" si="12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4"/>
        <v>5.7907999999999999</v>
      </c>
      <c r="R1971" s="6">
        <f t="shared" si="123"/>
        <v>61.375728669846318</v>
      </c>
      <c r="S1971" s="8" t="s">
        <v>8319</v>
      </c>
      <c r="T1971" s="9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21"/>
        <v>41324.193298611113</v>
      </c>
      <c r="L1972" s="13">
        <f t="shared" si="12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4"/>
        <v>11.318</v>
      </c>
      <c r="R1972" s="6">
        <f t="shared" si="123"/>
        <v>80.727532097004286</v>
      </c>
      <c r="S1972" s="8" t="s">
        <v>8319</v>
      </c>
      <c r="T1972" s="9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21"/>
        <v>41561.500706018516</v>
      </c>
      <c r="L1973" s="13">
        <f t="shared" si="12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4"/>
        <v>2.6302771750000002</v>
      </c>
      <c r="R1973" s="6">
        <f t="shared" si="123"/>
        <v>272.35590732591254</v>
      </c>
      <c r="S1973" s="8" t="s">
        <v>8319</v>
      </c>
      <c r="T1973" s="9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21"/>
        <v>41201.012083333335</v>
      </c>
      <c r="L1974" s="13">
        <f t="shared" si="12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4"/>
        <v>6.7447999999999997</v>
      </c>
      <c r="R1974" s="6">
        <f t="shared" si="123"/>
        <v>70.848739495798313</v>
      </c>
      <c r="S1974" s="8" t="s">
        <v>8319</v>
      </c>
      <c r="T1974" s="9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21"/>
        <v>42549.722962962958</v>
      </c>
      <c r="L1975" s="13">
        <f t="shared" si="12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4"/>
        <v>2.5683081313131315</v>
      </c>
      <c r="R1975" s="6">
        <f t="shared" si="123"/>
        <v>247.94003412969283</v>
      </c>
      <c r="S1975" s="8" t="s">
        <v>8319</v>
      </c>
      <c r="T1975" s="9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21"/>
        <v>41445.334131944444</v>
      </c>
      <c r="L1976" s="13">
        <f t="shared" si="12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4"/>
        <v>3.7549600000000001</v>
      </c>
      <c r="R1976" s="6">
        <f t="shared" si="123"/>
        <v>186.81393034825871</v>
      </c>
      <c r="S1976" s="8" t="s">
        <v>8319</v>
      </c>
      <c r="T1976" s="9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21"/>
        <v>41313.755219907405</v>
      </c>
      <c r="L1977" s="13">
        <f t="shared" si="12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4"/>
        <v>2.0870837499999997</v>
      </c>
      <c r="R1977" s="6">
        <f t="shared" si="123"/>
        <v>131.98948616600788</v>
      </c>
      <c r="S1977" s="8" t="s">
        <v>8319</v>
      </c>
      <c r="T1977" s="9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21"/>
        <v>41438.899594907409</v>
      </c>
      <c r="L1978" s="13">
        <f t="shared" si="12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4"/>
        <v>3.4660000000000002</v>
      </c>
      <c r="R1978" s="6">
        <f t="shared" si="123"/>
        <v>29.310782241014799</v>
      </c>
      <c r="S1978" s="8" t="s">
        <v>8319</v>
      </c>
      <c r="T1978" s="9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21"/>
        <v>42311.216898148152</v>
      </c>
      <c r="L1979" s="13">
        <f t="shared" si="12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4"/>
        <v>4.0232999999999999</v>
      </c>
      <c r="R1979" s="6">
        <f t="shared" si="123"/>
        <v>245.02436053593178</v>
      </c>
      <c r="S1979" s="8" t="s">
        <v>8319</v>
      </c>
      <c r="T1979" s="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21"/>
        <v>41039.225601851853</v>
      </c>
      <c r="L1980" s="13">
        <f t="shared" si="12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4"/>
        <v>10.2684514</v>
      </c>
      <c r="R1980" s="6">
        <f t="shared" si="123"/>
        <v>1323.2540463917526</v>
      </c>
      <c r="S1980" s="8" t="s">
        <v>8319</v>
      </c>
      <c r="T1980" s="9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21"/>
        <v>42290.460023148145</v>
      </c>
      <c r="L1981" s="13">
        <f t="shared" si="12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4"/>
        <v>1.14901155</v>
      </c>
      <c r="R1981" s="6">
        <f t="shared" si="123"/>
        <v>282.65966789667897</v>
      </c>
      <c r="S1981" s="8" t="s">
        <v>8319</v>
      </c>
      <c r="T1981" s="9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21"/>
        <v>42423.542384259257</v>
      </c>
      <c r="L1982" s="13">
        <f t="shared" si="12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4"/>
        <v>3.5482402000000004</v>
      </c>
      <c r="R1982" s="6">
        <f t="shared" si="123"/>
        <v>91.214401028277635</v>
      </c>
      <c r="S1982" s="8" t="s">
        <v>8319</v>
      </c>
      <c r="T1982" s="9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21"/>
        <v>41799.725289351853</v>
      </c>
      <c r="L1983" s="13">
        <f t="shared" si="12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4"/>
        <v>5.0799999999999998E-2</v>
      </c>
      <c r="R1983" s="6">
        <f t="shared" si="123"/>
        <v>31.75</v>
      </c>
      <c r="S1983" s="8" t="s">
        <v>8338</v>
      </c>
      <c r="T1983" s="9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21"/>
        <v>42678.586655092593</v>
      </c>
      <c r="L1984" s="13">
        <f t="shared" si="12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4"/>
        <v>0</v>
      </c>
      <c r="R1984" s="6" t="e">
        <f t="shared" si="123"/>
        <v>#DIV/0!</v>
      </c>
      <c r="S1984" s="8" t="s">
        <v>8338</v>
      </c>
      <c r="T1984" s="9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21"/>
        <v>42593.011782407411</v>
      </c>
      <c r="L1985" s="13">
        <f t="shared" si="12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4"/>
        <v>4.2999999999999997E-2</v>
      </c>
      <c r="R1985" s="6">
        <f t="shared" si="123"/>
        <v>88.6875</v>
      </c>
      <c r="S1985" s="8" t="s">
        <v>8338</v>
      </c>
      <c r="T1985" s="9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121"/>
        <v>41913.790289351848</v>
      </c>
      <c r="L1986" s="13">
        <f t="shared" si="12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4"/>
        <v>0.21146666666666666</v>
      </c>
      <c r="R1986" s="6">
        <f t="shared" si="123"/>
        <v>453.14285714285717</v>
      </c>
      <c r="S1986" s="8" t="s">
        <v>8338</v>
      </c>
      <c r="T1986" s="9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125">(((J1987/60)/60)/24)+DATE(1970,1,1)</f>
        <v>42555.698738425926</v>
      </c>
      <c r="L1987" s="13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6">
        <f t="shared" ref="R1987:R2050" si="127">E1987/N1987</f>
        <v>12.75</v>
      </c>
      <c r="S1987" s="8" t="s">
        <v>8338</v>
      </c>
      <c r="T1987" s="9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25"/>
        <v>42413.433831018512</v>
      </c>
      <c r="L1988" s="13">
        <f t="shared" si="126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6">
        <f t="shared" si="127"/>
        <v>1</v>
      </c>
      <c r="S1988" s="8" t="s">
        <v>8338</v>
      </c>
      <c r="T1988" s="9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25"/>
        <v>42034.639768518522</v>
      </c>
      <c r="L1989" s="13">
        <f t="shared" si="126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6">
        <f t="shared" si="127"/>
        <v>83.428571428571431</v>
      </c>
      <c r="S1989" s="8" t="s">
        <v>8338</v>
      </c>
      <c r="T1989" s="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25"/>
        <v>42206.763217592597</v>
      </c>
      <c r="L1990" s="13">
        <f t="shared" si="126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6">
        <f t="shared" si="127"/>
        <v>25</v>
      </c>
      <c r="S1990" s="8" t="s">
        <v>8338</v>
      </c>
      <c r="T1990" s="9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25"/>
        <v>42685.680648148147</v>
      </c>
      <c r="L1991" s="13">
        <f t="shared" si="126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6">
        <f t="shared" si="127"/>
        <v>50</v>
      </c>
      <c r="S1991" s="8" t="s">
        <v>8338</v>
      </c>
      <c r="T1991" s="9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25"/>
        <v>42398.195972222224</v>
      </c>
      <c r="L1992" s="13">
        <f t="shared" si="126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6">
        <f t="shared" si="127"/>
        <v>101.8</v>
      </c>
      <c r="S1992" s="8" t="s">
        <v>8338</v>
      </c>
      <c r="T1992" s="9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25"/>
        <v>42167.89335648148</v>
      </c>
      <c r="L1993" s="13">
        <f t="shared" si="126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6">
        <f t="shared" si="127"/>
        <v>46.666666666666664</v>
      </c>
      <c r="S1993" s="8" t="s">
        <v>8338</v>
      </c>
      <c r="T1993" s="9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25"/>
        <v>42023.143414351856</v>
      </c>
      <c r="L1994" s="13">
        <f t="shared" si="126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ref="Q1994:Q2057" si="128">E1994/D1994</f>
        <v>1.3333333333333333E-3</v>
      </c>
      <c r="R1994" s="6">
        <f t="shared" si="127"/>
        <v>1</v>
      </c>
      <c r="S1994" s="8" t="s">
        <v>8338</v>
      </c>
      <c r="T1994" s="9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25"/>
        <v>42329.58839120371</v>
      </c>
      <c r="L1995" s="13">
        <f t="shared" si="126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8"/>
        <v>0</v>
      </c>
      <c r="R1995" s="6" t="e">
        <f t="shared" si="127"/>
        <v>#DIV/0!</v>
      </c>
      <c r="S1995" s="8" t="s">
        <v>8338</v>
      </c>
      <c r="T1995" s="9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25"/>
        <v>42651.006273148145</v>
      </c>
      <c r="L1996" s="13">
        <f t="shared" si="126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8"/>
        <v>0</v>
      </c>
      <c r="R1996" s="6" t="e">
        <f t="shared" si="127"/>
        <v>#DIV/0!</v>
      </c>
      <c r="S1996" s="8" t="s">
        <v>8338</v>
      </c>
      <c r="T1996" s="9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25"/>
        <v>42181.902037037042</v>
      </c>
      <c r="L1997" s="13">
        <f t="shared" si="126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8"/>
        <v>7.8E-2</v>
      </c>
      <c r="R1997" s="6">
        <f t="shared" si="127"/>
        <v>26</v>
      </c>
      <c r="S1997" s="8" t="s">
        <v>8338</v>
      </c>
      <c r="T1997" s="9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25"/>
        <v>41800.819571759261</v>
      </c>
      <c r="L1998" s="13">
        <f t="shared" si="126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8"/>
        <v>0</v>
      </c>
      <c r="R1998" s="6" t="e">
        <f t="shared" si="127"/>
        <v>#DIV/0!</v>
      </c>
      <c r="S1998" s="8" t="s">
        <v>8338</v>
      </c>
      <c r="T1998" s="9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25"/>
        <v>41847.930694444447</v>
      </c>
      <c r="L1999" s="13">
        <f t="shared" si="126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8"/>
        <v>0</v>
      </c>
      <c r="R1999" s="6" t="e">
        <f t="shared" si="127"/>
        <v>#DIV/0!</v>
      </c>
      <c r="S1999" s="8" t="s">
        <v>8338</v>
      </c>
      <c r="T1999" s="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25"/>
        <v>41807.118495370371</v>
      </c>
      <c r="L2000" s="13">
        <f t="shared" si="126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8"/>
        <v>0.26200000000000001</v>
      </c>
      <c r="R2000" s="6">
        <f t="shared" si="127"/>
        <v>218.33333333333334</v>
      </c>
      <c r="S2000" s="8" t="s">
        <v>8338</v>
      </c>
      <c r="T2000" s="9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25"/>
        <v>41926.482731481483</v>
      </c>
      <c r="L2001" s="13">
        <f t="shared" si="126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8"/>
        <v>7.6129032258064515E-3</v>
      </c>
      <c r="R2001" s="6">
        <f t="shared" si="127"/>
        <v>33.714285714285715</v>
      </c>
      <c r="S2001" s="8" t="s">
        <v>8338</v>
      </c>
      <c r="T2001" s="9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25"/>
        <v>42345.951539351852</v>
      </c>
      <c r="L2002" s="13">
        <f t="shared" si="126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8"/>
        <v>0.125</v>
      </c>
      <c r="R2002" s="6">
        <f t="shared" si="127"/>
        <v>25</v>
      </c>
      <c r="S2002" s="8" t="s">
        <v>8338</v>
      </c>
      <c r="T2002" s="9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25"/>
        <v>42136.209675925929</v>
      </c>
      <c r="L2003" s="13">
        <f t="shared" si="126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8"/>
        <v>3.8212909090909091</v>
      </c>
      <c r="R2003" s="6">
        <f t="shared" si="127"/>
        <v>128.38790470372632</v>
      </c>
      <c r="S2003" s="8" t="s">
        <v>8319</v>
      </c>
      <c r="T2003" s="9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25"/>
        <v>42728.71230324074</v>
      </c>
      <c r="L2004" s="13">
        <f t="shared" si="126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8"/>
        <v>2.1679422000000002</v>
      </c>
      <c r="R2004" s="6">
        <f t="shared" si="127"/>
        <v>78.834261818181815</v>
      </c>
      <c r="S2004" s="8" t="s">
        <v>8319</v>
      </c>
      <c r="T2004" s="9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25"/>
        <v>40347.125601851854</v>
      </c>
      <c r="L2005" s="13">
        <f t="shared" si="126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8"/>
        <v>3.12</v>
      </c>
      <c r="R2005" s="6">
        <f t="shared" si="127"/>
        <v>91.764705882352942</v>
      </c>
      <c r="S2005" s="8" t="s">
        <v>8319</v>
      </c>
      <c r="T2005" s="9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25"/>
        <v>41800.604895833334</v>
      </c>
      <c r="L2006" s="13">
        <f t="shared" si="126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8"/>
        <v>2.3442048</v>
      </c>
      <c r="R2006" s="6">
        <f t="shared" si="127"/>
        <v>331.10237288135596</v>
      </c>
      <c r="S2006" s="8" t="s">
        <v>8319</v>
      </c>
      <c r="T2006" s="9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25"/>
        <v>41535.812708333331</v>
      </c>
      <c r="L2007" s="13">
        <f t="shared" si="126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8"/>
        <v>1.236801</v>
      </c>
      <c r="R2007" s="6">
        <f t="shared" si="127"/>
        <v>194.26193717277485</v>
      </c>
      <c r="S2007" s="8" t="s">
        <v>8319</v>
      </c>
      <c r="T2007" s="9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25"/>
        <v>41941.500520833331</v>
      </c>
      <c r="L2008" s="13">
        <f t="shared" si="126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8"/>
        <v>2.4784000000000002</v>
      </c>
      <c r="R2008" s="6">
        <f t="shared" si="127"/>
        <v>408.97689768976898</v>
      </c>
      <c r="S2008" s="8" t="s">
        <v>8319</v>
      </c>
      <c r="T2008" s="9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25"/>
        <v>40347.837800925925</v>
      </c>
      <c r="L2009" s="13">
        <f t="shared" si="126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8"/>
        <v>1.157092</v>
      </c>
      <c r="R2009" s="6">
        <f t="shared" si="127"/>
        <v>84.459270072992695</v>
      </c>
      <c r="S2009" s="8" t="s">
        <v>8319</v>
      </c>
      <c r="T2009" s="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25"/>
        <v>40761.604421296295</v>
      </c>
      <c r="L2010" s="13">
        <f t="shared" si="126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8"/>
        <v>1.1707484768810599</v>
      </c>
      <c r="R2010" s="6">
        <f t="shared" si="127"/>
        <v>44.853658536585364</v>
      </c>
      <c r="S2010" s="8" t="s">
        <v>8319</v>
      </c>
      <c r="T2010" s="9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25"/>
        <v>42661.323414351849</v>
      </c>
      <c r="L2011" s="13">
        <f t="shared" si="126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8"/>
        <v>3.05158</v>
      </c>
      <c r="R2011" s="6">
        <f t="shared" si="127"/>
        <v>383.3643216080402</v>
      </c>
      <c r="S2011" s="8" t="s">
        <v>8319</v>
      </c>
      <c r="T2011" s="9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25"/>
        <v>42570.996423611112</v>
      </c>
      <c r="L2012" s="13">
        <f t="shared" si="126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8"/>
        <v>3.2005299999999997</v>
      </c>
      <c r="R2012" s="6">
        <f t="shared" si="127"/>
        <v>55.276856649395505</v>
      </c>
      <c r="S2012" s="8" t="s">
        <v>8319</v>
      </c>
      <c r="T2012" s="9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25"/>
        <v>42347.358483796299</v>
      </c>
      <c r="L2013" s="13">
        <f t="shared" si="126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8"/>
        <v>8.1956399999999991</v>
      </c>
      <c r="R2013" s="6">
        <f t="shared" si="127"/>
        <v>422.02059732234807</v>
      </c>
      <c r="S2013" s="8" t="s">
        <v>8319</v>
      </c>
      <c r="T2013" s="9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25"/>
        <v>42010.822233796294</v>
      </c>
      <c r="L2014" s="13">
        <f t="shared" si="126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8"/>
        <v>2.3490000000000002</v>
      </c>
      <c r="R2014" s="6">
        <f t="shared" si="127"/>
        <v>64.180327868852459</v>
      </c>
      <c r="S2014" s="8" t="s">
        <v>8319</v>
      </c>
      <c r="T2014" s="9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25"/>
        <v>42499.960810185185</v>
      </c>
      <c r="L2015" s="13">
        <f t="shared" si="126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8"/>
        <v>4.9491375</v>
      </c>
      <c r="R2015" s="6">
        <f t="shared" si="127"/>
        <v>173.57781674704077</v>
      </c>
      <c r="S2015" s="8" t="s">
        <v>8319</v>
      </c>
      <c r="T2015" s="9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25"/>
        <v>41324.214571759258</v>
      </c>
      <c r="L2016" s="13">
        <f t="shared" si="126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8"/>
        <v>78.137822333333332</v>
      </c>
      <c r="R2016" s="6">
        <f t="shared" si="127"/>
        <v>88.601680840609291</v>
      </c>
      <c r="S2016" s="8" t="s">
        <v>8319</v>
      </c>
      <c r="T2016" s="9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25"/>
        <v>40765.876886574071</v>
      </c>
      <c r="L2017" s="13">
        <f t="shared" si="126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8"/>
        <v>1.1300013888888889</v>
      </c>
      <c r="R2017" s="6">
        <f t="shared" si="127"/>
        <v>50.222283950617282</v>
      </c>
      <c r="S2017" s="8" t="s">
        <v>8319</v>
      </c>
      <c r="T2017" s="9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25"/>
        <v>41312.88077546296</v>
      </c>
      <c r="L2018" s="13">
        <f t="shared" si="126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8"/>
        <v>9.2154220000000002</v>
      </c>
      <c r="R2018" s="6">
        <f t="shared" si="127"/>
        <v>192.38876826722338</v>
      </c>
      <c r="S2018" s="8" t="s">
        <v>8319</v>
      </c>
      <c r="T2018" s="9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25"/>
        <v>40961.057349537034</v>
      </c>
      <c r="L2019" s="13">
        <f t="shared" si="126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8"/>
        <v>1.2510239999999999</v>
      </c>
      <c r="R2019" s="6">
        <f t="shared" si="127"/>
        <v>73.416901408450698</v>
      </c>
      <c r="S2019" s="8" t="s">
        <v>8319</v>
      </c>
      <c r="T2019" s="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25"/>
        <v>42199.365844907406</v>
      </c>
      <c r="L2020" s="13">
        <f t="shared" si="126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8"/>
        <v>1.0224343076923077</v>
      </c>
      <c r="R2020" s="6">
        <f t="shared" si="127"/>
        <v>147.68495555555555</v>
      </c>
      <c r="S2020" s="8" t="s">
        <v>8319</v>
      </c>
      <c r="T2020" s="9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25"/>
        <v>42605.70857638889</v>
      </c>
      <c r="L2021" s="13">
        <f t="shared" si="126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8"/>
        <v>4.8490975000000001</v>
      </c>
      <c r="R2021" s="6">
        <f t="shared" si="127"/>
        <v>108.96848314606741</v>
      </c>
      <c r="S2021" s="8" t="s">
        <v>8319</v>
      </c>
      <c r="T2021" s="9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25"/>
        <v>41737.097499999996</v>
      </c>
      <c r="L2022" s="13">
        <f t="shared" si="126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8"/>
        <v>1.9233333333333333</v>
      </c>
      <c r="R2022" s="6">
        <f t="shared" si="127"/>
        <v>23.647540983606557</v>
      </c>
      <c r="S2022" s="8" t="s">
        <v>8319</v>
      </c>
      <c r="T2022" s="9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25"/>
        <v>41861.070567129631</v>
      </c>
      <c r="L2023" s="13">
        <f t="shared" si="126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8"/>
        <v>2.8109999999999999</v>
      </c>
      <c r="R2023" s="6">
        <f t="shared" si="127"/>
        <v>147.94736842105263</v>
      </c>
      <c r="S2023" s="8" t="s">
        <v>8319</v>
      </c>
      <c r="T2023" s="9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25"/>
        <v>42502.569120370375</v>
      </c>
      <c r="L2024" s="13">
        <f t="shared" si="126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8"/>
        <v>1.2513700000000001</v>
      </c>
      <c r="R2024" s="6">
        <f t="shared" si="127"/>
        <v>385.03692307692307</v>
      </c>
      <c r="S2024" s="8" t="s">
        <v>8319</v>
      </c>
      <c r="T2024" s="9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25"/>
        <v>42136.420752314814</v>
      </c>
      <c r="L2025" s="13">
        <f t="shared" si="126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8"/>
        <v>1.61459</v>
      </c>
      <c r="R2025" s="6">
        <f t="shared" si="127"/>
        <v>457.39093484419266</v>
      </c>
      <c r="S2025" s="8" t="s">
        <v>8319</v>
      </c>
      <c r="T2025" s="9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25"/>
        <v>41099.966944444444</v>
      </c>
      <c r="L2026" s="13">
        <f t="shared" si="126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8"/>
        <v>5.8535000000000004</v>
      </c>
      <c r="R2026" s="6">
        <f t="shared" si="127"/>
        <v>222.99047619047619</v>
      </c>
      <c r="S2026" s="8" t="s">
        <v>8319</v>
      </c>
      <c r="T2026" s="9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25"/>
        <v>42136.184560185182</v>
      </c>
      <c r="L2027" s="13">
        <f t="shared" si="126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8"/>
        <v>2.0114999999999998</v>
      </c>
      <c r="R2027" s="6">
        <f t="shared" si="127"/>
        <v>220.74074074074073</v>
      </c>
      <c r="S2027" s="8" t="s">
        <v>8319</v>
      </c>
      <c r="T2027" s="9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25"/>
        <v>41704.735937500001</v>
      </c>
      <c r="L2028" s="13">
        <f t="shared" si="126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8"/>
        <v>1.3348307999999998</v>
      </c>
      <c r="R2028" s="6">
        <f t="shared" si="127"/>
        <v>73.503898678414089</v>
      </c>
      <c r="S2028" s="8" t="s">
        <v>8319</v>
      </c>
      <c r="T2028" s="9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25"/>
        <v>42048.813877314817</v>
      </c>
      <c r="L2029" s="13">
        <f t="shared" si="126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8"/>
        <v>1.2024900000000001</v>
      </c>
      <c r="R2029" s="6">
        <f t="shared" si="127"/>
        <v>223.09647495361781</v>
      </c>
      <c r="S2029" s="8" t="s">
        <v>8319</v>
      </c>
      <c r="T2029" s="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25"/>
        <v>40215.919050925928</v>
      </c>
      <c r="L2030" s="13">
        <f t="shared" si="126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8"/>
        <v>1.2616666666666667</v>
      </c>
      <c r="R2030" s="6">
        <f t="shared" si="127"/>
        <v>47.911392405063289</v>
      </c>
      <c r="S2030" s="8" t="s">
        <v>8319</v>
      </c>
      <c r="T2030" s="9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25"/>
        <v>41848.021770833337</v>
      </c>
      <c r="L2031" s="13">
        <f t="shared" si="126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8"/>
        <v>3.6120000000000001</v>
      </c>
      <c r="R2031" s="6">
        <f t="shared" si="127"/>
        <v>96.063829787234042</v>
      </c>
      <c r="S2031" s="8" t="s">
        <v>8319</v>
      </c>
      <c r="T2031" s="9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25"/>
        <v>41212.996481481481</v>
      </c>
      <c r="L2032" s="13">
        <f t="shared" si="126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8"/>
        <v>2.26239013671875</v>
      </c>
      <c r="R2032" s="6">
        <f t="shared" si="127"/>
        <v>118.6144</v>
      </c>
      <c r="S2032" s="8" t="s">
        <v>8319</v>
      </c>
      <c r="T2032" s="9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25"/>
        <v>41975.329317129625</v>
      </c>
      <c r="L2033" s="13">
        <f t="shared" si="126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8"/>
        <v>1.2035</v>
      </c>
      <c r="R2033" s="6">
        <f t="shared" si="127"/>
        <v>118.45472440944881</v>
      </c>
      <c r="S2033" s="8" t="s">
        <v>8319</v>
      </c>
      <c r="T2033" s="9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25"/>
        <v>42689.565671296295</v>
      </c>
      <c r="L2034" s="13">
        <f t="shared" si="126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8"/>
        <v>3.0418799999999999</v>
      </c>
      <c r="R2034" s="6">
        <f t="shared" si="127"/>
        <v>143.21468926553672</v>
      </c>
      <c r="S2034" s="8" t="s">
        <v>8319</v>
      </c>
      <c r="T2034" s="9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25"/>
        <v>41725.082384259258</v>
      </c>
      <c r="L2035" s="13">
        <f t="shared" si="126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8"/>
        <v>1.7867599999999999</v>
      </c>
      <c r="R2035" s="6">
        <f t="shared" si="127"/>
        <v>282.71518987341773</v>
      </c>
      <c r="S2035" s="8" t="s">
        <v>8319</v>
      </c>
      <c r="T2035" s="9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25"/>
        <v>42076.130011574074</v>
      </c>
      <c r="L2036" s="13">
        <f t="shared" si="126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8"/>
        <v>3.868199871794872</v>
      </c>
      <c r="R2036" s="6">
        <f t="shared" si="127"/>
        <v>593.93620078740162</v>
      </c>
      <c r="S2036" s="8" t="s">
        <v>8319</v>
      </c>
      <c r="T2036" s="9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25"/>
        <v>42311.625081018516</v>
      </c>
      <c r="L2037" s="13">
        <f t="shared" si="126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8"/>
        <v>2.1103642500000004</v>
      </c>
      <c r="R2037" s="6">
        <f t="shared" si="127"/>
        <v>262.15704968944101</v>
      </c>
      <c r="S2037" s="8" t="s">
        <v>8319</v>
      </c>
      <c r="T2037" s="9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25"/>
        <v>41738.864803240744</v>
      </c>
      <c r="L2038" s="13">
        <f t="shared" si="126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8"/>
        <v>1.3166833333333334</v>
      </c>
      <c r="R2038" s="6">
        <f t="shared" si="127"/>
        <v>46.580778301886795</v>
      </c>
      <c r="S2038" s="8" t="s">
        <v>8319</v>
      </c>
      <c r="T2038" s="9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25"/>
        <v>41578.210104166668</v>
      </c>
      <c r="L2039" s="13">
        <f t="shared" si="126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8"/>
        <v>3.0047639999999998</v>
      </c>
      <c r="R2039" s="6">
        <f t="shared" si="127"/>
        <v>70.041118881118877</v>
      </c>
      <c r="S2039" s="8" t="s">
        <v>8319</v>
      </c>
      <c r="T2039" s="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25"/>
        <v>41424.27107638889</v>
      </c>
      <c r="L2040" s="13">
        <f t="shared" si="126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8"/>
        <v>4.2051249999999998</v>
      </c>
      <c r="R2040" s="6">
        <f t="shared" si="127"/>
        <v>164.90686274509804</v>
      </c>
      <c r="S2040" s="8" t="s">
        <v>8319</v>
      </c>
      <c r="T2040" s="9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25"/>
        <v>42675.438946759255</v>
      </c>
      <c r="L2041" s="13">
        <f t="shared" si="126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8"/>
        <v>1.362168</v>
      </c>
      <c r="R2041" s="6">
        <f t="shared" si="127"/>
        <v>449.26385224274406</v>
      </c>
      <c r="S2041" s="8" t="s">
        <v>8319</v>
      </c>
      <c r="T2041" s="9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25"/>
        <v>41578.927118055559</v>
      </c>
      <c r="L2042" s="13">
        <f t="shared" si="126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8"/>
        <v>2.4817133333333334</v>
      </c>
      <c r="R2042" s="6">
        <f t="shared" si="127"/>
        <v>27.472841328413285</v>
      </c>
      <c r="S2042" s="8" t="s">
        <v>8319</v>
      </c>
      <c r="T2042" s="9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25"/>
        <v>42654.525775462964</v>
      </c>
      <c r="L2043" s="13">
        <f t="shared" si="126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8"/>
        <v>1.8186315789473684</v>
      </c>
      <c r="R2043" s="6">
        <f t="shared" si="127"/>
        <v>143.97499999999999</v>
      </c>
      <c r="S2043" s="8" t="s">
        <v>8319</v>
      </c>
      <c r="T2043" s="9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25"/>
        <v>42331.708032407405</v>
      </c>
      <c r="L2044" s="13">
        <f t="shared" si="126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8"/>
        <v>1.2353000000000001</v>
      </c>
      <c r="R2044" s="6">
        <f t="shared" si="127"/>
        <v>88.23571428571428</v>
      </c>
      <c r="S2044" s="8" t="s">
        <v>8319</v>
      </c>
      <c r="T2044" s="9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25"/>
        <v>42661.176817129628</v>
      </c>
      <c r="L2045" s="13">
        <f t="shared" si="126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8"/>
        <v>5.0620938628158845</v>
      </c>
      <c r="R2045" s="6">
        <f t="shared" si="127"/>
        <v>36.326424870466319</v>
      </c>
      <c r="S2045" s="8" t="s">
        <v>8319</v>
      </c>
      <c r="T2045" s="9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25"/>
        <v>42138.684189814812</v>
      </c>
      <c r="L2046" s="13">
        <f t="shared" si="126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8"/>
        <v>1.0821333333333334</v>
      </c>
      <c r="R2046" s="6">
        <f t="shared" si="127"/>
        <v>90.177777777777777</v>
      </c>
      <c r="S2046" s="8" t="s">
        <v>8319</v>
      </c>
      <c r="T2046" s="9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25"/>
        <v>41069.088506944441</v>
      </c>
      <c r="L2047" s="13">
        <f t="shared" si="126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8"/>
        <v>8.1918387755102042</v>
      </c>
      <c r="R2047" s="6">
        <f t="shared" si="127"/>
        <v>152.62361216730039</v>
      </c>
      <c r="S2047" s="8" t="s">
        <v>8319</v>
      </c>
      <c r="T2047" s="9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25"/>
        <v>41387.171805555554</v>
      </c>
      <c r="L2048" s="13">
        <f t="shared" si="126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8"/>
        <v>1.2110000000000001</v>
      </c>
      <c r="R2048" s="6">
        <f t="shared" si="127"/>
        <v>55.806451612903224</v>
      </c>
      <c r="S2048" s="8" t="s">
        <v>8319</v>
      </c>
      <c r="T2048" s="9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25"/>
        <v>42081.903587962966</v>
      </c>
      <c r="L2049" s="13">
        <f t="shared" si="126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8"/>
        <v>1.0299897959183673</v>
      </c>
      <c r="R2049" s="6">
        <f t="shared" si="127"/>
        <v>227.85327313769753</v>
      </c>
      <c r="S2049" s="8" t="s">
        <v>8319</v>
      </c>
      <c r="T2049" s="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125"/>
        <v>41387.651516203703</v>
      </c>
      <c r="L2050" s="13">
        <f t="shared" si="126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8"/>
        <v>1.4833229411764706</v>
      </c>
      <c r="R2050" s="6">
        <f t="shared" si="127"/>
        <v>91.82989803350327</v>
      </c>
      <c r="S2050" s="8" t="s">
        <v>8319</v>
      </c>
      <c r="T2050" s="9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129">(((J2051/60)/60)/24)+DATE(1970,1,1)</f>
        <v>41575.527349537035</v>
      </c>
      <c r="L2051" s="13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6">
        <f t="shared" ref="R2051:R2114" si="131">E2051/N2051</f>
        <v>80.991037735849048</v>
      </c>
      <c r="S2051" s="8" t="s">
        <v>8319</v>
      </c>
      <c r="T2051" s="9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29"/>
        <v>42115.071504629625</v>
      </c>
      <c r="L2052" s="13">
        <f t="shared" si="130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6">
        <f t="shared" si="131"/>
        <v>278.39411764705881</v>
      </c>
      <c r="S2052" s="8" t="s">
        <v>8319</v>
      </c>
      <c r="T2052" s="9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29"/>
        <v>41604.022418981483</v>
      </c>
      <c r="L2053" s="13">
        <f t="shared" si="130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6">
        <f t="shared" si="131"/>
        <v>43.095041322314053</v>
      </c>
      <c r="S2053" s="8" t="s">
        <v>8319</v>
      </c>
      <c r="T2053" s="9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29"/>
        <v>42375.08394675926</v>
      </c>
      <c r="L2054" s="13">
        <f t="shared" si="130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6">
        <f t="shared" si="131"/>
        <v>326.29205175600737</v>
      </c>
      <c r="S2054" s="8" t="s">
        <v>8319</v>
      </c>
      <c r="T2054" s="9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29"/>
        <v>42303.617488425924</v>
      </c>
      <c r="L2055" s="13">
        <f t="shared" si="130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6">
        <f t="shared" si="131"/>
        <v>41.743801652892564</v>
      </c>
      <c r="S2055" s="8" t="s">
        <v>8319</v>
      </c>
      <c r="T2055" s="9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29"/>
        <v>41731.520949074074</v>
      </c>
      <c r="L2056" s="13">
        <f t="shared" si="130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6">
        <f t="shared" si="131"/>
        <v>64.020933977455712</v>
      </c>
      <c r="S2056" s="8" t="s">
        <v>8319</v>
      </c>
      <c r="T2056" s="9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29"/>
        <v>41946.674108796295</v>
      </c>
      <c r="L2057" s="13">
        <f t="shared" si="130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6">
        <f t="shared" si="131"/>
        <v>99.455445544554451</v>
      </c>
      <c r="S2057" s="8" t="s">
        <v>8319</v>
      </c>
      <c r="T2057" s="9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29"/>
        <v>41351.76090277778</v>
      </c>
      <c r="L2058" s="13">
        <f t="shared" si="130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ref="Q2058:Q2121" si="132">E2058/D2058</f>
        <v>1.5345200000000001</v>
      </c>
      <c r="R2058" s="6">
        <f t="shared" si="131"/>
        <v>138.49458483754512</v>
      </c>
      <c r="S2058" s="8" t="s">
        <v>8319</v>
      </c>
      <c r="T2058" s="9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29"/>
        <v>42396.494583333333</v>
      </c>
      <c r="L2059" s="13">
        <f t="shared" si="130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2"/>
        <v>2.022322</v>
      </c>
      <c r="R2059" s="6">
        <f t="shared" si="131"/>
        <v>45.547792792792798</v>
      </c>
      <c r="S2059" s="8" t="s">
        <v>8319</v>
      </c>
      <c r="T2059" s="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29"/>
        <v>42026.370717592596</v>
      </c>
      <c r="L2060" s="13">
        <f t="shared" si="130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2"/>
        <v>1.6828125</v>
      </c>
      <c r="R2060" s="6">
        <f t="shared" si="131"/>
        <v>10.507317073170732</v>
      </c>
      <c r="S2060" s="8" t="s">
        <v>8319</v>
      </c>
      <c r="T2060" s="9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29"/>
        <v>42361.602476851855</v>
      </c>
      <c r="L2061" s="13">
        <f t="shared" si="130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2"/>
        <v>1.4345666666666668</v>
      </c>
      <c r="R2061" s="6">
        <f t="shared" si="131"/>
        <v>114.76533333333333</v>
      </c>
      <c r="S2061" s="8" t="s">
        <v>8319</v>
      </c>
      <c r="T2061" s="9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29"/>
        <v>41783.642939814818</v>
      </c>
      <c r="L2062" s="13">
        <f t="shared" si="130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2"/>
        <v>1.964</v>
      </c>
      <c r="R2062" s="6">
        <f t="shared" si="131"/>
        <v>35.997067448680355</v>
      </c>
      <c r="S2062" s="8" t="s">
        <v>8319</v>
      </c>
      <c r="T2062" s="9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29"/>
        <v>42705.764513888891</v>
      </c>
      <c r="L2063" s="13">
        <f t="shared" si="130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2"/>
        <v>1.0791999999999999</v>
      </c>
      <c r="R2063" s="6">
        <f t="shared" si="131"/>
        <v>154.17142857142858</v>
      </c>
      <c r="S2063" s="8" t="s">
        <v>8319</v>
      </c>
      <c r="T2063" s="9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29"/>
        <v>42423.3830787037</v>
      </c>
      <c r="L2064" s="13">
        <f t="shared" si="130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2"/>
        <v>1.14977</v>
      </c>
      <c r="R2064" s="6">
        <f t="shared" si="131"/>
        <v>566.38916256157631</v>
      </c>
      <c r="S2064" s="8" t="s">
        <v>8319</v>
      </c>
      <c r="T2064" s="9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29"/>
        <v>42472.73265046296</v>
      </c>
      <c r="L2065" s="13">
        <f t="shared" si="130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2"/>
        <v>1.4804999999999999</v>
      </c>
      <c r="R2065" s="6">
        <f t="shared" si="131"/>
        <v>120.85714285714286</v>
      </c>
      <c r="S2065" s="8" t="s">
        <v>8319</v>
      </c>
      <c r="T2065" s="9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29"/>
        <v>41389.364849537036</v>
      </c>
      <c r="L2066" s="13">
        <f t="shared" si="130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2"/>
        <v>1.9116676082790633</v>
      </c>
      <c r="R2066" s="6">
        <f t="shared" si="131"/>
        <v>86.163845492085343</v>
      </c>
      <c r="S2066" s="8" t="s">
        <v>8319</v>
      </c>
      <c r="T2066" s="9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29"/>
        <v>41603.333668981482</v>
      </c>
      <c r="L2067" s="13">
        <f t="shared" si="130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2"/>
        <v>1.99215125</v>
      </c>
      <c r="R2067" s="6">
        <f t="shared" si="131"/>
        <v>51.212114395886893</v>
      </c>
      <c r="S2067" s="8" t="s">
        <v>8319</v>
      </c>
      <c r="T2067" s="9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29"/>
        <v>41844.771793981483</v>
      </c>
      <c r="L2068" s="13">
        <f t="shared" si="130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2"/>
        <v>2.1859999999999999</v>
      </c>
      <c r="R2068" s="6">
        <f t="shared" si="131"/>
        <v>67.261538461538464</v>
      </c>
      <c r="S2068" s="8" t="s">
        <v>8319</v>
      </c>
      <c r="T2068" s="9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29"/>
        <v>42115.853888888887</v>
      </c>
      <c r="L2069" s="13">
        <f t="shared" si="130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2"/>
        <v>1.2686868686868686</v>
      </c>
      <c r="R2069" s="6">
        <f t="shared" si="131"/>
        <v>62.8</v>
      </c>
      <c r="S2069" s="8" t="s">
        <v>8319</v>
      </c>
      <c r="T2069" s="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29"/>
        <v>42633.841608796298</v>
      </c>
      <c r="L2070" s="13">
        <f t="shared" si="130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2"/>
        <v>1.0522388</v>
      </c>
      <c r="R2070" s="6">
        <f t="shared" si="131"/>
        <v>346.13118421052633</v>
      </c>
      <c r="S2070" s="8" t="s">
        <v>8319</v>
      </c>
      <c r="T2070" s="9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29"/>
        <v>42340.972118055557</v>
      </c>
      <c r="L2071" s="13">
        <f t="shared" si="130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2"/>
        <v>1.2840666000000001</v>
      </c>
      <c r="R2071" s="6">
        <f t="shared" si="131"/>
        <v>244.11912547528519</v>
      </c>
      <c r="S2071" s="8" t="s">
        <v>8319</v>
      </c>
      <c r="T2071" s="9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29"/>
        <v>42519.6565162037</v>
      </c>
      <c r="L2072" s="13">
        <f t="shared" si="130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2"/>
        <v>3.1732719999999999</v>
      </c>
      <c r="R2072" s="6">
        <f t="shared" si="131"/>
        <v>259.25424836601309</v>
      </c>
      <c r="S2072" s="8" t="s">
        <v>8319</v>
      </c>
      <c r="T2072" s="9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29"/>
        <v>42600.278749999998</v>
      </c>
      <c r="L2073" s="13">
        <f t="shared" si="130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2"/>
        <v>2.8073000000000001</v>
      </c>
      <c r="R2073" s="6">
        <f t="shared" si="131"/>
        <v>201.96402877697841</v>
      </c>
      <c r="S2073" s="8" t="s">
        <v>8319</v>
      </c>
      <c r="T2073" s="9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29"/>
        <v>42467.581388888888</v>
      </c>
      <c r="L2074" s="13">
        <f t="shared" si="130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2"/>
        <v>1.1073146853146854</v>
      </c>
      <c r="R2074" s="6">
        <f t="shared" si="131"/>
        <v>226.20857142857142</v>
      </c>
      <c r="S2074" s="8" t="s">
        <v>8319</v>
      </c>
      <c r="T2074" s="9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29"/>
        <v>42087.668032407411</v>
      </c>
      <c r="L2075" s="13">
        <f t="shared" si="130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2"/>
        <v>1.5260429999999998</v>
      </c>
      <c r="R2075" s="6">
        <f t="shared" si="131"/>
        <v>324.69</v>
      </c>
      <c r="S2075" s="8" t="s">
        <v>8319</v>
      </c>
      <c r="T2075" s="9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29"/>
        <v>42466.826180555552</v>
      </c>
      <c r="L2076" s="13">
        <f t="shared" si="130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2"/>
        <v>1.0249999999999999</v>
      </c>
      <c r="R2076" s="6">
        <f t="shared" si="131"/>
        <v>205</v>
      </c>
      <c r="S2076" s="8" t="s">
        <v>8319</v>
      </c>
      <c r="T2076" s="9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29"/>
        <v>41450.681574074071</v>
      </c>
      <c r="L2077" s="13">
        <f t="shared" si="130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2"/>
        <v>16.783738373837384</v>
      </c>
      <c r="R2077" s="6">
        <f t="shared" si="131"/>
        <v>20.465926829268295</v>
      </c>
      <c r="S2077" s="8" t="s">
        <v>8319</v>
      </c>
      <c r="T2077" s="9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29"/>
        <v>41803.880659722221</v>
      </c>
      <c r="L2078" s="13">
        <f t="shared" si="130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2"/>
        <v>5.4334915642458101</v>
      </c>
      <c r="R2078" s="6">
        <f t="shared" si="131"/>
        <v>116.35303146309367</v>
      </c>
      <c r="S2078" s="8" t="s">
        <v>8319</v>
      </c>
      <c r="T2078" s="9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29"/>
        <v>42103.042546296296</v>
      </c>
      <c r="L2079" s="13">
        <f t="shared" si="130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2"/>
        <v>1.1550800000000001</v>
      </c>
      <c r="R2079" s="6">
        <f t="shared" si="131"/>
        <v>307.20212765957444</v>
      </c>
      <c r="S2079" s="8" t="s">
        <v>8319</v>
      </c>
      <c r="T2079" s="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29"/>
        <v>42692.771493055552</v>
      </c>
      <c r="L2080" s="13">
        <f t="shared" si="130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2"/>
        <v>1.3120499999999999</v>
      </c>
      <c r="R2080" s="6">
        <f t="shared" si="131"/>
        <v>546.6875</v>
      </c>
      <c r="S2080" s="8" t="s">
        <v>8319</v>
      </c>
      <c r="T2080" s="9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29"/>
        <v>42150.71056712963</v>
      </c>
      <c r="L2081" s="13">
        <f t="shared" si="130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2"/>
        <v>2.8816999999999999</v>
      </c>
      <c r="R2081" s="6">
        <f t="shared" si="131"/>
        <v>47.474464579901152</v>
      </c>
      <c r="S2081" s="8" t="s">
        <v>8319</v>
      </c>
      <c r="T2081" s="9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29"/>
        <v>42289.957175925927</v>
      </c>
      <c r="L2082" s="13">
        <f t="shared" si="130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2"/>
        <v>5.0780000000000003</v>
      </c>
      <c r="R2082" s="6">
        <f t="shared" si="131"/>
        <v>101.56</v>
      </c>
      <c r="S2082" s="8" t="s">
        <v>8319</v>
      </c>
      <c r="T2082" s="9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29"/>
        <v>41004.156886574077</v>
      </c>
      <c r="L2083" s="13">
        <f t="shared" si="130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2"/>
        <v>1.1457142857142857</v>
      </c>
      <c r="R2083" s="6">
        <f t="shared" si="131"/>
        <v>72.909090909090907</v>
      </c>
      <c r="S2083" s="8" t="s">
        <v>8325</v>
      </c>
      <c r="T2083" s="9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29"/>
        <v>40811.120324074072</v>
      </c>
      <c r="L2084" s="13">
        <f t="shared" si="130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2"/>
        <v>1.1073333333333333</v>
      </c>
      <c r="R2084" s="6">
        <f t="shared" si="131"/>
        <v>43.710526315789473</v>
      </c>
      <c r="S2084" s="8" t="s">
        <v>8325</v>
      </c>
      <c r="T2084" s="9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29"/>
        <v>41034.72216435185</v>
      </c>
      <c r="L2085" s="13">
        <f t="shared" si="130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2"/>
        <v>1.1333333333333333</v>
      </c>
      <c r="R2085" s="6">
        <f t="shared" si="131"/>
        <v>34</v>
      </c>
      <c r="S2085" s="8" t="s">
        <v>8325</v>
      </c>
      <c r="T2085" s="9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29"/>
        <v>41731.833124999997</v>
      </c>
      <c r="L2086" s="13">
        <f t="shared" si="130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2"/>
        <v>1.0833333333333333</v>
      </c>
      <c r="R2086" s="6">
        <f t="shared" si="131"/>
        <v>70.652173913043484</v>
      </c>
      <c r="S2086" s="8" t="s">
        <v>8325</v>
      </c>
      <c r="T2086" s="9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29"/>
        <v>41075.835497685184</v>
      </c>
      <c r="L2087" s="13">
        <f t="shared" si="130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2"/>
        <v>1.2353333333333334</v>
      </c>
      <c r="R2087" s="6">
        <f t="shared" si="131"/>
        <v>89.301204819277103</v>
      </c>
      <c r="S2087" s="8" t="s">
        <v>8325</v>
      </c>
      <c r="T2087" s="9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29"/>
        <v>40860.67050925926</v>
      </c>
      <c r="L2088" s="13">
        <f t="shared" si="130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2"/>
        <v>1.0069999999999999</v>
      </c>
      <c r="R2088" s="6">
        <f t="shared" si="131"/>
        <v>115.08571428571429</v>
      </c>
      <c r="S2088" s="8" t="s">
        <v>8325</v>
      </c>
      <c r="T2088" s="9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29"/>
        <v>40764.204375000001</v>
      </c>
      <c r="L2089" s="13">
        <f t="shared" si="130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2"/>
        <v>1.0353333333333334</v>
      </c>
      <c r="R2089" s="6">
        <f t="shared" si="131"/>
        <v>62.12</v>
      </c>
      <c r="S2089" s="8" t="s">
        <v>8325</v>
      </c>
      <c r="T2089" s="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29"/>
        <v>40395.714722222219</v>
      </c>
      <c r="L2090" s="13">
        <f t="shared" si="130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2"/>
        <v>1.1551066666666667</v>
      </c>
      <c r="R2090" s="6">
        <f t="shared" si="131"/>
        <v>46.204266666666669</v>
      </c>
      <c r="S2090" s="8" t="s">
        <v>8325</v>
      </c>
      <c r="T2090" s="9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29"/>
        <v>41453.076319444444</v>
      </c>
      <c r="L2091" s="13">
        <f t="shared" si="130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2"/>
        <v>1.2040040000000001</v>
      </c>
      <c r="R2091" s="6">
        <f t="shared" si="131"/>
        <v>48.54854838709678</v>
      </c>
      <c r="S2091" s="8" t="s">
        <v>8325</v>
      </c>
      <c r="T2091" s="9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29"/>
        <v>41299.381423611114</v>
      </c>
      <c r="L2092" s="13">
        <f t="shared" si="130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2"/>
        <v>1.1504037499999999</v>
      </c>
      <c r="R2092" s="6">
        <f t="shared" si="131"/>
        <v>57.520187499999999</v>
      </c>
      <c r="S2092" s="8" t="s">
        <v>8325</v>
      </c>
      <c r="T2092" s="9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29"/>
        <v>40555.322662037033</v>
      </c>
      <c r="L2093" s="13">
        <f t="shared" si="130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2"/>
        <v>1.2046777777777777</v>
      </c>
      <c r="R2093" s="6">
        <f t="shared" si="131"/>
        <v>88.147154471544724</v>
      </c>
      <c r="S2093" s="8" t="s">
        <v>8325</v>
      </c>
      <c r="T2093" s="9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29"/>
        <v>40763.707546296297</v>
      </c>
      <c r="L2094" s="13">
        <f t="shared" si="130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2"/>
        <v>1.0128333333333333</v>
      </c>
      <c r="R2094" s="6">
        <f t="shared" si="131"/>
        <v>110.49090909090908</v>
      </c>
      <c r="S2094" s="8" t="s">
        <v>8325</v>
      </c>
      <c r="T2094" s="9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29"/>
        <v>41205.854537037041</v>
      </c>
      <c r="L2095" s="13">
        <f t="shared" si="130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2"/>
        <v>1.0246666666666666</v>
      </c>
      <c r="R2095" s="6">
        <f t="shared" si="131"/>
        <v>66.826086956521735</v>
      </c>
      <c r="S2095" s="8" t="s">
        <v>8325</v>
      </c>
      <c r="T2095" s="9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29"/>
        <v>40939.02002314815</v>
      </c>
      <c r="L2096" s="13">
        <f t="shared" si="130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2"/>
        <v>1.2054285714285715</v>
      </c>
      <c r="R2096" s="6">
        <f t="shared" si="131"/>
        <v>58.597222222222221</v>
      </c>
      <c r="S2096" s="8" t="s">
        <v>8325</v>
      </c>
      <c r="T2096" s="9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29"/>
        <v>40758.733483796292</v>
      </c>
      <c r="L2097" s="13">
        <f t="shared" si="130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2"/>
        <v>1</v>
      </c>
      <c r="R2097" s="6">
        <f t="shared" si="131"/>
        <v>113.63636363636364</v>
      </c>
      <c r="S2097" s="8" t="s">
        <v>8325</v>
      </c>
      <c r="T2097" s="9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29"/>
        <v>41192.758506944447</v>
      </c>
      <c r="L2098" s="13">
        <f t="shared" si="130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2"/>
        <v>1.0166666666666666</v>
      </c>
      <c r="R2098" s="6">
        <f t="shared" si="131"/>
        <v>43.571428571428569</v>
      </c>
      <c r="S2098" s="8" t="s">
        <v>8325</v>
      </c>
      <c r="T2098" s="9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29"/>
        <v>40818.58489583333</v>
      </c>
      <c r="L2099" s="13">
        <f t="shared" si="130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2"/>
        <v>1</v>
      </c>
      <c r="R2099" s="6">
        <f t="shared" si="131"/>
        <v>78.94736842105263</v>
      </c>
      <c r="S2099" s="8" t="s">
        <v>8325</v>
      </c>
      <c r="T2099" s="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29"/>
        <v>40946.11383101852</v>
      </c>
      <c r="L2100" s="13">
        <f t="shared" si="130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2"/>
        <v>1.0033333333333334</v>
      </c>
      <c r="R2100" s="6">
        <f t="shared" si="131"/>
        <v>188.125</v>
      </c>
      <c r="S2100" s="8" t="s">
        <v>8325</v>
      </c>
      <c r="T2100" s="9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29"/>
        <v>42173.746342592596</v>
      </c>
      <c r="L2101" s="13">
        <f t="shared" si="130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2"/>
        <v>1.3236666666666668</v>
      </c>
      <c r="R2101" s="6">
        <f t="shared" si="131"/>
        <v>63.031746031746032</v>
      </c>
      <c r="S2101" s="8" t="s">
        <v>8325</v>
      </c>
      <c r="T2101" s="9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29"/>
        <v>41074.834965277776</v>
      </c>
      <c r="L2102" s="13">
        <f t="shared" si="130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2"/>
        <v>1.3666666666666667</v>
      </c>
      <c r="R2102" s="6">
        <f t="shared" si="131"/>
        <v>30.37037037037037</v>
      </c>
      <c r="S2102" s="8" t="s">
        <v>8325</v>
      </c>
      <c r="T2102" s="9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29"/>
        <v>40892.149467592593</v>
      </c>
      <c r="L2103" s="13">
        <f t="shared" si="130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2"/>
        <v>1.1325000000000001</v>
      </c>
      <c r="R2103" s="6">
        <f t="shared" si="131"/>
        <v>51.477272727272727</v>
      </c>
      <c r="S2103" s="8" t="s">
        <v>8325</v>
      </c>
      <c r="T2103" s="9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29"/>
        <v>40638.868611111109</v>
      </c>
      <c r="L2104" s="13">
        <f t="shared" si="130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2"/>
        <v>1.36</v>
      </c>
      <c r="R2104" s="6">
        <f t="shared" si="131"/>
        <v>35.789473684210527</v>
      </c>
      <c r="S2104" s="8" t="s">
        <v>8325</v>
      </c>
      <c r="T2104" s="9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29"/>
        <v>41192.754942129628</v>
      </c>
      <c r="L2105" s="13">
        <f t="shared" si="130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2"/>
        <v>1.4612318374694613</v>
      </c>
      <c r="R2105" s="6">
        <f t="shared" si="131"/>
        <v>98.817391304347822</v>
      </c>
      <c r="S2105" s="8" t="s">
        <v>8325</v>
      </c>
      <c r="T2105" s="9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29"/>
        <v>41394.074467592596</v>
      </c>
      <c r="L2106" s="13">
        <f t="shared" si="130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2"/>
        <v>1.2949999999999999</v>
      </c>
      <c r="R2106" s="6">
        <f t="shared" si="131"/>
        <v>28</v>
      </c>
      <c r="S2106" s="8" t="s">
        <v>8325</v>
      </c>
      <c r="T2106" s="9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29"/>
        <v>41951.788807870369</v>
      </c>
      <c r="L2107" s="13">
        <f t="shared" si="130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2"/>
        <v>2.54</v>
      </c>
      <c r="R2107" s="6">
        <f t="shared" si="131"/>
        <v>51.313131313131315</v>
      </c>
      <c r="S2107" s="8" t="s">
        <v>8325</v>
      </c>
      <c r="T2107" s="9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29"/>
        <v>41270.21497685185</v>
      </c>
      <c r="L2108" s="13">
        <f t="shared" si="130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2"/>
        <v>1.0704545454545455</v>
      </c>
      <c r="R2108" s="6">
        <f t="shared" si="131"/>
        <v>53.522727272727273</v>
      </c>
      <c r="S2108" s="8" t="s">
        <v>8325</v>
      </c>
      <c r="T2108" s="9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29"/>
        <v>41934.71056712963</v>
      </c>
      <c r="L2109" s="13">
        <f t="shared" si="130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2"/>
        <v>1.0773299999999999</v>
      </c>
      <c r="R2109" s="6">
        <f t="shared" si="131"/>
        <v>37.149310344827583</v>
      </c>
      <c r="S2109" s="8" t="s">
        <v>8325</v>
      </c>
      <c r="T2109" s="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29"/>
        <v>41135.175694444442</v>
      </c>
      <c r="L2110" s="13">
        <f t="shared" si="130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2"/>
        <v>1.0731250000000001</v>
      </c>
      <c r="R2110" s="6">
        <f t="shared" si="131"/>
        <v>89.895287958115176</v>
      </c>
      <c r="S2110" s="8" t="s">
        <v>8325</v>
      </c>
      <c r="T2110" s="9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29"/>
        <v>42160.708530092597</v>
      </c>
      <c r="L2111" s="13">
        <f t="shared" si="130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2"/>
        <v>1.06525</v>
      </c>
      <c r="R2111" s="6">
        <f t="shared" si="131"/>
        <v>106.52500000000001</v>
      </c>
      <c r="S2111" s="8" t="s">
        <v>8325</v>
      </c>
      <c r="T2111" s="9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29"/>
        <v>41759.670937499999</v>
      </c>
      <c r="L2112" s="13">
        <f t="shared" si="130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2"/>
        <v>1.0035000000000001</v>
      </c>
      <c r="R2112" s="6">
        <f t="shared" si="131"/>
        <v>52.815789473684212</v>
      </c>
      <c r="S2112" s="8" t="s">
        <v>8325</v>
      </c>
      <c r="T2112" s="9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29"/>
        <v>40703.197048611109</v>
      </c>
      <c r="L2113" s="13">
        <f t="shared" si="130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2"/>
        <v>1.0649999999999999</v>
      </c>
      <c r="R2113" s="6">
        <f t="shared" si="131"/>
        <v>54.615384615384613</v>
      </c>
      <c r="S2113" s="8" t="s">
        <v>8325</v>
      </c>
      <c r="T2113" s="9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129"/>
        <v>41365.928159722222</v>
      </c>
      <c r="L2114" s="13">
        <f t="shared" si="130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2"/>
        <v>1</v>
      </c>
      <c r="R2114" s="6">
        <f t="shared" si="131"/>
        <v>27.272727272727273</v>
      </c>
      <c r="S2114" s="8" t="s">
        <v>8325</v>
      </c>
      <c r="T2114" s="9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133">(((J2115/60)/60)/24)+DATE(1970,1,1)</f>
        <v>41870.86546296296</v>
      </c>
      <c r="L2115" s="13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6">
        <f t="shared" ref="R2115:R2178" si="135">E2115/N2115</f>
        <v>68.598130841121488</v>
      </c>
      <c r="S2115" s="8" t="s">
        <v>8325</v>
      </c>
      <c r="T2115" s="9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133"/>
        <v>40458.815625000003</v>
      </c>
      <c r="L2116" s="13">
        <f t="shared" si="13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6">
        <f t="shared" si="135"/>
        <v>35.612244897959187</v>
      </c>
      <c r="S2116" s="8" t="s">
        <v>8325</v>
      </c>
      <c r="T2116" s="9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133"/>
        <v>40564.081030092595</v>
      </c>
      <c r="L2117" s="13">
        <f t="shared" si="13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6">
        <f t="shared" si="135"/>
        <v>94.027777777777771</v>
      </c>
      <c r="S2117" s="8" t="s">
        <v>8325</v>
      </c>
      <c r="T2117" s="9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133"/>
        <v>41136.777812500004</v>
      </c>
      <c r="L2118" s="13">
        <f t="shared" si="13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6">
        <f t="shared" si="135"/>
        <v>526.45652173913038</v>
      </c>
      <c r="S2118" s="8" t="s">
        <v>8325</v>
      </c>
      <c r="T2118" s="9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133"/>
        <v>42290.059594907405</v>
      </c>
      <c r="L2119" s="13">
        <f t="shared" si="13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6">
        <f t="shared" si="135"/>
        <v>50.657142857142858</v>
      </c>
      <c r="S2119" s="8" t="s">
        <v>8325</v>
      </c>
      <c r="T2119" s="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133"/>
        <v>40718.839537037034</v>
      </c>
      <c r="L2120" s="13">
        <f t="shared" si="13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6">
        <f t="shared" si="135"/>
        <v>79.182941176470578</v>
      </c>
      <c r="S2120" s="8" t="s">
        <v>8325</v>
      </c>
      <c r="T2120" s="9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133"/>
        <v>41107.130150462966</v>
      </c>
      <c r="L2121" s="13">
        <f t="shared" si="13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6">
        <f t="shared" si="135"/>
        <v>91.590909090909093</v>
      </c>
      <c r="S2121" s="8" t="s">
        <v>8325</v>
      </c>
      <c r="T2121" s="9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133"/>
        <v>41591.964537037034</v>
      </c>
      <c r="L2122" s="13">
        <f t="shared" si="13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ref="Q2122:Q2185" si="136">E2122/D2122</f>
        <v>1.00880375</v>
      </c>
      <c r="R2122" s="6">
        <f t="shared" si="135"/>
        <v>116.96275362318841</v>
      </c>
      <c r="S2122" s="8" t="s">
        <v>8325</v>
      </c>
      <c r="T2122" s="9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133"/>
        <v>42716.7424537037</v>
      </c>
      <c r="L2123" s="13">
        <f t="shared" si="13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6"/>
        <v>5.6800000000000002E-3</v>
      </c>
      <c r="R2123" s="6">
        <f t="shared" si="135"/>
        <v>28.4</v>
      </c>
      <c r="S2123" s="8" t="s">
        <v>8333</v>
      </c>
      <c r="T2123" s="9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133"/>
        <v>42712.300567129627</v>
      </c>
      <c r="L2124" s="13">
        <f t="shared" si="13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6"/>
        <v>3.875E-3</v>
      </c>
      <c r="R2124" s="6">
        <f t="shared" si="135"/>
        <v>103.33333333333333</v>
      </c>
      <c r="S2124" s="8" t="s">
        <v>8333</v>
      </c>
      <c r="T2124" s="9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133"/>
        <v>40198.424849537041</v>
      </c>
      <c r="L2125" s="13">
        <f t="shared" si="13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6"/>
        <v>0.1</v>
      </c>
      <c r="R2125" s="6">
        <f t="shared" si="135"/>
        <v>10</v>
      </c>
      <c r="S2125" s="8" t="s">
        <v>8333</v>
      </c>
      <c r="T2125" s="9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133"/>
        <v>40464.028182870366</v>
      </c>
      <c r="L2126" s="13">
        <f t="shared" si="13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6"/>
        <v>0.10454545454545454</v>
      </c>
      <c r="R2126" s="6">
        <f t="shared" si="135"/>
        <v>23</v>
      </c>
      <c r="S2126" s="8" t="s">
        <v>8333</v>
      </c>
      <c r="T2126" s="9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133"/>
        <v>42191.023530092592</v>
      </c>
      <c r="L2127" s="13">
        <f t="shared" si="13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6"/>
        <v>1.4200000000000001E-2</v>
      </c>
      <c r="R2127" s="6">
        <f t="shared" si="135"/>
        <v>31.555555555555557</v>
      </c>
      <c r="S2127" s="8" t="s">
        <v>8333</v>
      </c>
      <c r="T2127" s="9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133"/>
        <v>41951.973229166666</v>
      </c>
      <c r="L2128" s="13">
        <f t="shared" si="13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6"/>
        <v>5.0000000000000001E-4</v>
      </c>
      <c r="R2128" s="6">
        <f t="shared" si="135"/>
        <v>5</v>
      </c>
      <c r="S2128" s="8" t="s">
        <v>8333</v>
      </c>
      <c r="T2128" s="9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133"/>
        <v>42045.50535879629</v>
      </c>
      <c r="L2129" s="13">
        <f t="shared" si="13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6"/>
        <v>0.28842857142857142</v>
      </c>
      <c r="R2129" s="6">
        <f t="shared" si="135"/>
        <v>34.220338983050844</v>
      </c>
      <c r="S2129" s="8" t="s">
        <v>8333</v>
      </c>
      <c r="T2129" s="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133"/>
        <v>41843.772789351853</v>
      </c>
      <c r="L2130" s="13">
        <f t="shared" si="13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6"/>
        <v>1.6666666666666668E-3</v>
      </c>
      <c r="R2130" s="6">
        <f t="shared" si="135"/>
        <v>25</v>
      </c>
      <c r="S2130" s="8" t="s">
        <v>8333</v>
      </c>
      <c r="T2130" s="9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133"/>
        <v>42409.024305555555</v>
      </c>
      <c r="L2131" s="13">
        <f t="shared" si="13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6"/>
        <v>0.11799999999999999</v>
      </c>
      <c r="R2131" s="6">
        <f t="shared" si="135"/>
        <v>19.666666666666668</v>
      </c>
      <c r="S2131" s="8" t="s">
        <v>8333</v>
      </c>
      <c r="T2131" s="9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133"/>
        <v>41832.086377314816</v>
      </c>
      <c r="L2132" s="13">
        <f t="shared" si="13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6"/>
        <v>2.0238095238095236E-3</v>
      </c>
      <c r="R2132" s="6">
        <f t="shared" si="135"/>
        <v>21.25</v>
      </c>
      <c r="S2132" s="8" t="s">
        <v>8333</v>
      </c>
      <c r="T2132" s="9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133"/>
        <v>42167.207071759258</v>
      </c>
      <c r="L2133" s="13">
        <f t="shared" si="13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6"/>
        <v>0.05</v>
      </c>
      <c r="R2133" s="6">
        <f t="shared" si="135"/>
        <v>8.3333333333333339</v>
      </c>
      <c r="S2133" s="8" t="s">
        <v>8333</v>
      </c>
      <c r="T2133" s="9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133"/>
        <v>41643.487175925926</v>
      </c>
      <c r="L2134" s="13">
        <f t="shared" si="13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6"/>
        <v>2.1129899999999997E-2</v>
      </c>
      <c r="R2134" s="6">
        <f t="shared" si="135"/>
        <v>21.34333333333333</v>
      </c>
      <c r="S2134" s="8" t="s">
        <v>8333</v>
      </c>
      <c r="T2134" s="9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133"/>
        <v>40619.097210648149</v>
      </c>
      <c r="L2135" s="13">
        <f t="shared" si="13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6"/>
        <v>1.6E-2</v>
      </c>
      <c r="R2135" s="6">
        <f t="shared" si="135"/>
        <v>5.333333333333333</v>
      </c>
      <c r="S2135" s="8" t="s">
        <v>8333</v>
      </c>
      <c r="T2135" s="9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133"/>
        <v>41361.886469907404</v>
      </c>
      <c r="L2136" s="13">
        <f t="shared" si="13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6"/>
        <v>1.7333333333333333E-2</v>
      </c>
      <c r="R2136" s="6">
        <f t="shared" si="135"/>
        <v>34.666666666666664</v>
      </c>
      <c r="S2136" s="8" t="s">
        <v>8333</v>
      </c>
      <c r="T2136" s="9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133"/>
        <v>41156.963344907403</v>
      </c>
      <c r="L2137" s="13">
        <f t="shared" si="134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6"/>
        <v>9.5600000000000004E-2</v>
      </c>
      <c r="R2137" s="6">
        <f t="shared" si="135"/>
        <v>21.727272727272727</v>
      </c>
      <c r="S2137" s="8" t="s">
        <v>8333</v>
      </c>
      <c r="T2137" s="9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133"/>
        <v>41536.509097222224</v>
      </c>
      <c r="L2138" s="13">
        <f t="shared" si="13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6"/>
        <v>5.9612499999999998E-4</v>
      </c>
      <c r="R2138" s="6">
        <f t="shared" si="135"/>
        <v>11.922499999999999</v>
      </c>
      <c r="S2138" s="8" t="s">
        <v>8333</v>
      </c>
      <c r="T2138" s="9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133"/>
        <v>41948.771168981482</v>
      </c>
      <c r="L2139" s="13">
        <f t="shared" si="13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6"/>
        <v>0.28405999999999998</v>
      </c>
      <c r="R2139" s="6">
        <f t="shared" si="135"/>
        <v>26.59737827715356</v>
      </c>
      <c r="S2139" s="8" t="s">
        <v>8333</v>
      </c>
      <c r="T2139" s="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133"/>
        <v>41557.013182870374</v>
      </c>
      <c r="L2140" s="13">
        <f t="shared" si="13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6"/>
        <v>0.128</v>
      </c>
      <c r="R2140" s="6">
        <f t="shared" si="135"/>
        <v>10.666666666666666</v>
      </c>
      <c r="S2140" s="8" t="s">
        <v>8333</v>
      </c>
      <c r="T2140" s="9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133"/>
        <v>42647.750092592592</v>
      </c>
      <c r="L2141" s="13">
        <f t="shared" si="13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6"/>
        <v>5.4199999999999998E-2</v>
      </c>
      <c r="R2141" s="6">
        <f t="shared" si="135"/>
        <v>29.035714285714285</v>
      </c>
      <c r="S2141" s="8" t="s">
        <v>8333</v>
      </c>
      <c r="T2141" s="9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133"/>
        <v>41255.833611111113</v>
      </c>
      <c r="L2142" s="13">
        <f t="shared" si="13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6"/>
        <v>1.1199999999999999E-3</v>
      </c>
      <c r="R2142" s="6">
        <f t="shared" si="135"/>
        <v>50.909090909090907</v>
      </c>
      <c r="S2142" s="8" t="s">
        <v>8333</v>
      </c>
      <c r="T2142" s="9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133"/>
        <v>41927.235636574071</v>
      </c>
      <c r="L2143" s="13">
        <f t="shared" si="13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6"/>
        <v>0</v>
      </c>
      <c r="R2143" s="6" t="e">
        <f t="shared" si="135"/>
        <v>#DIV/0!</v>
      </c>
      <c r="S2143" s="8" t="s">
        <v>8333</v>
      </c>
      <c r="T2143" s="9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133"/>
        <v>42340.701504629629</v>
      </c>
      <c r="L2144" s="13">
        <f t="shared" si="13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6"/>
        <v>5.7238095238095241E-2</v>
      </c>
      <c r="R2144" s="6">
        <f t="shared" si="135"/>
        <v>50.083333333333336</v>
      </c>
      <c r="S2144" s="8" t="s">
        <v>8333</v>
      </c>
      <c r="T2144" s="9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133"/>
        <v>40332.886712962965</v>
      </c>
      <c r="L2145" s="13">
        <f t="shared" si="13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6"/>
        <v>0.1125</v>
      </c>
      <c r="R2145" s="6">
        <f t="shared" si="135"/>
        <v>45</v>
      </c>
      <c r="S2145" s="8" t="s">
        <v>8333</v>
      </c>
      <c r="T2145" s="9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133"/>
        <v>41499.546759259261</v>
      </c>
      <c r="L2146" s="13">
        <f t="shared" si="13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6"/>
        <v>1.7098591549295775E-2</v>
      </c>
      <c r="R2146" s="6">
        <f t="shared" si="135"/>
        <v>25.291666666666668</v>
      </c>
      <c r="S2146" s="8" t="s">
        <v>8333</v>
      </c>
      <c r="T2146" s="9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133"/>
        <v>41575.237430555557</v>
      </c>
      <c r="L2147" s="13">
        <f t="shared" si="13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6"/>
        <v>0.30433333333333334</v>
      </c>
      <c r="R2147" s="6">
        <f t="shared" si="135"/>
        <v>51.292134831460672</v>
      </c>
      <c r="S2147" s="8" t="s">
        <v>8333</v>
      </c>
      <c r="T2147" s="9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133"/>
        <v>42397.679513888885</v>
      </c>
      <c r="L2148" s="13">
        <f t="shared" si="13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6"/>
        <v>2.0000000000000001E-4</v>
      </c>
      <c r="R2148" s="6">
        <f t="shared" si="135"/>
        <v>1</v>
      </c>
      <c r="S2148" s="8" t="s">
        <v>8333</v>
      </c>
      <c r="T2148" s="9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133"/>
        <v>41927.295694444445</v>
      </c>
      <c r="L2149" s="13">
        <f t="shared" si="13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6"/>
        <v>6.9641025641025639E-3</v>
      </c>
      <c r="R2149" s="6">
        <f t="shared" si="135"/>
        <v>49.381818181818183</v>
      </c>
      <c r="S2149" s="8" t="s">
        <v>8333</v>
      </c>
      <c r="T2149" s="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133"/>
        <v>42066.733587962968</v>
      </c>
      <c r="L2150" s="13">
        <f t="shared" si="13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6"/>
        <v>0.02</v>
      </c>
      <c r="R2150" s="6">
        <f t="shared" si="135"/>
        <v>1</v>
      </c>
      <c r="S2150" s="8" t="s">
        <v>8333</v>
      </c>
      <c r="T2150" s="9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133"/>
        <v>40355.024953703702</v>
      </c>
      <c r="L2151" s="13">
        <f t="shared" si="134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6"/>
        <v>0</v>
      </c>
      <c r="R2151" s="6" t="e">
        <f t="shared" si="135"/>
        <v>#DIV/0!</v>
      </c>
      <c r="S2151" s="8" t="s">
        <v>8333</v>
      </c>
      <c r="T2151" s="9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133"/>
        <v>42534.284710648149</v>
      </c>
      <c r="L2152" s="13">
        <f t="shared" si="13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6"/>
        <v>8.0999999999999996E-3</v>
      </c>
      <c r="R2152" s="6">
        <f t="shared" si="135"/>
        <v>101.25</v>
      </c>
      <c r="S2152" s="8" t="s">
        <v>8333</v>
      </c>
      <c r="T2152" s="9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133"/>
        <v>42520.847384259265</v>
      </c>
      <c r="L2153" s="13">
        <f t="shared" si="134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6"/>
        <v>2.6222222222222224E-3</v>
      </c>
      <c r="R2153" s="6">
        <f t="shared" si="135"/>
        <v>19.666666666666668</v>
      </c>
      <c r="S2153" s="8" t="s">
        <v>8333</v>
      </c>
      <c r="T2153" s="9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133"/>
        <v>41683.832280092596</v>
      </c>
      <c r="L2154" s="13">
        <f t="shared" si="13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6"/>
        <v>1.6666666666666668E-3</v>
      </c>
      <c r="R2154" s="6">
        <f t="shared" si="135"/>
        <v>12.5</v>
      </c>
      <c r="S2154" s="8" t="s">
        <v>8333</v>
      </c>
      <c r="T2154" s="9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133"/>
        <v>41974.911087962959</v>
      </c>
      <c r="L2155" s="13">
        <f t="shared" si="13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6"/>
        <v>9.1244548809124457E-5</v>
      </c>
      <c r="R2155" s="6">
        <f t="shared" si="135"/>
        <v>8.5</v>
      </c>
      <c r="S2155" s="8" t="s">
        <v>8333</v>
      </c>
      <c r="T2155" s="9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133"/>
        <v>41647.632256944446</v>
      </c>
      <c r="L2156" s="13">
        <f t="shared" si="13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6"/>
        <v>8.0000000000000002E-3</v>
      </c>
      <c r="R2156" s="6">
        <f t="shared" si="135"/>
        <v>1</v>
      </c>
      <c r="S2156" s="8" t="s">
        <v>8333</v>
      </c>
      <c r="T2156" s="9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133"/>
        <v>42430.747511574074</v>
      </c>
      <c r="L2157" s="13">
        <f t="shared" si="13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6"/>
        <v>2.3E-2</v>
      </c>
      <c r="R2157" s="6">
        <f t="shared" si="135"/>
        <v>23</v>
      </c>
      <c r="S2157" s="8" t="s">
        <v>8333</v>
      </c>
      <c r="T2157" s="9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133"/>
        <v>41488.85423611111</v>
      </c>
      <c r="L2158" s="13">
        <f t="shared" si="13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6"/>
        <v>2.6660714285714284E-2</v>
      </c>
      <c r="R2158" s="6">
        <f t="shared" si="135"/>
        <v>17.987951807228917</v>
      </c>
      <c r="S2158" s="8" t="s">
        <v>8333</v>
      </c>
      <c r="T2158" s="9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133"/>
        <v>42694.98128472222</v>
      </c>
      <c r="L2159" s="13">
        <f t="shared" si="13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6"/>
        <v>0.28192</v>
      </c>
      <c r="R2159" s="6">
        <f t="shared" si="135"/>
        <v>370.94736842105266</v>
      </c>
      <c r="S2159" s="8" t="s">
        <v>8333</v>
      </c>
      <c r="T2159" s="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133"/>
        <v>41264.853865740741</v>
      </c>
      <c r="L2160" s="13">
        <f t="shared" si="13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6"/>
        <v>6.5900366666666668E-2</v>
      </c>
      <c r="R2160" s="6">
        <f t="shared" si="135"/>
        <v>63.569485530546629</v>
      </c>
      <c r="S2160" s="8" t="s">
        <v>8333</v>
      </c>
      <c r="T2160" s="9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133"/>
        <v>40710.731180555551</v>
      </c>
      <c r="L2161" s="13">
        <f t="shared" si="134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6"/>
        <v>7.2222222222222219E-3</v>
      </c>
      <c r="R2161" s="6">
        <f t="shared" si="135"/>
        <v>13</v>
      </c>
      <c r="S2161" s="8" t="s">
        <v>8333</v>
      </c>
      <c r="T2161" s="9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133"/>
        <v>41018.711863425924</v>
      </c>
      <c r="L2162" s="13">
        <f t="shared" si="13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6"/>
        <v>8.5000000000000006E-3</v>
      </c>
      <c r="R2162" s="6">
        <f t="shared" si="135"/>
        <v>5.3125</v>
      </c>
      <c r="S2162" s="8" t="s">
        <v>8333</v>
      </c>
      <c r="T2162" s="9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133"/>
        <v>42240.852534722217</v>
      </c>
      <c r="L2163" s="13">
        <f t="shared" si="134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6"/>
        <v>1.1575</v>
      </c>
      <c r="R2163" s="6">
        <f t="shared" si="135"/>
        <v>35.615384615384613</v>
      </c>
      <c r="S2163" s="8" t="s">
        <v>8325</v>
      </c>
      <c r="T2163" s="9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133"/>
        <v>41813.766099537039</v>
      </c>
      <c r="L2164" s="13">
        <f t="shared" si="13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6"/>
        <v>1.1226666666666667</v>
      </c>
      <c r="R2164" s="6">
        <f t="shared" si="135"/>
        <v>87.103448275862064</v>
      </c>
      <c r="S2164" s="8" t="s">
        <v>8325</v>
      </c>
      <c r="T2164" s="9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133"/>
        <v>42111.899537037039</v>
      </c>
      <c r="L2165" s="13">
        <f t="shared" si="13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6"/>
        <v>1.3220000000000001</v>
      </c>
      <c r="R2165" s="6">
        <f t="shared" si="135"/>
        <v>75.11363636363636</v>
      </c>
      <c r="S2165" s="8" t="s">
        <v>8325</v>
      </c>
      <c r="T2165" s="9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133"/>
        <v>42515.71775462963</v>
      </c>
      <c r="L2166" s="13">
        <f t="shared" si="13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6"/>
        <v>1.0263636363636364</v>
      </c>
      <c r="R2166" s="6">
        <f t="shared" si="135"/>
        <v>68.01204819277109</v>
      </c>
      <c r="S2166" s="8" t="s">
        <v>8325</v>
      </c>
      <c r="T2166" s="9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133"/>
        <v>42438.667071759264</v>
      </c>
      <c r="L2167" s="13">
        <f t="shared" si="13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6"/>
        <v>1.3864000000000001</v>
      </c>
      <c r="R2167" s="6">
        <f t="shared" si="135"/>
        <v>29.623931623931625</v>
      </c>
      <c r="S2167" s="8" t="s">
        <v>8325</v>
      </c>
      <c r="T2167" s="9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133"/>
        <v>41933.838171296295</v>
      </c>
      <c r="L2168" s="13">
        <f t="shared" si="13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6"/>
        <v>1.466</v>
      </c>
      <c r="R2168" s="6">
        <f t="shared" si="135"/>
        <v>91.625</v>
      </c>
      <c r="S2168" s="8" t="s">
        <v>8325</v>
      </c>
      <c r="T2168" s="9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133"/>
        <v>41153.066400462965</v>
      </c>
      <c r="L2169" s="13">
        <f t="shared" si="13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6"/>
        <v>1.2</v>
      </c>
      <c r="R2169" s="6">
        <f t="shared" si="135"/>
        <v>22.5</v>
      </c>
      <c r="S2169" s="8" t="s">
        <v>8325</v>
      </c>
      <c r="T2169" s="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133"/>
        <v>42745.600243055553</v>
      </c>
      <c r="L2170" s="13">
        <f t="shared" si="13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6"/>
        <v>1.215816111111111</v>
      </c>
      <c r="R2170" s="6">
        <f t="shared" si="135"/>
        <v>64.366735294117646</v>
      </c>
      <c r="S2170" s="8" t="s">
        <v>8325</v>
      </c>
      <c r="T2170" s="9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133"/>
        <v>42793.700821759259</v>
      </c>
      <c r="L2171" s="13">
        <f t="shared" si="13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6"/>
        <v>1</v>
      </c>
      <c r="R2171" s="6">
        <f t="shared" si="135"/>
        <v>21.857142857142858</v>
      </c>
      <c r="S2171" s="8" t="s">
        <v>8325</v>
      </c>
      <c r="T2171" s="9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133"/>
        <v>42198.750254629631</v>
      </c>
      <c r="L2172" s="13">
        <f t="shared" si="13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6"/>
        <v>1.8085714285714285</v>
      </c>
      <c r="R2172" s="6">
        <f t="shared" si="135"/>
        <v>33.315789473684212</v>
      </c>
      <c r="S2172" s="8" t="s">
        <v>8325</v>
      </c>
      <c r="T2172" s="9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133"/>
        <v>42141.95711805555</v>
      </c>
      <c r="L2173" s="13">
        <f t="shared" si="13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6"/>
        <v>1.0607500000000001</v>
      </c>
      <c r="R2173" s="6">
        <f t="shared" si="135"/>
        <v>90.276595744680847</v>
      </c>
      <c r="S2173" s="8" t="s">
        <v>8325</v>
      </c>
      <c r="T2173" s="9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133"/>
        <v>42082.580092592587</v>
      </c>
      <c r="L2174" s="13">
        <f t="shared" si="134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6"/>
        <v>1</v>
      </c>
      <c r="R2174" s="6">
        <f t="shared" si="135"/>
        <v>76.92307692307692</v>
      </c>
      <c r="S2174" s="8" t="s">
        <v>8325</v>
      </c>
      <c r="T2174" s="9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133"/>
        <v>41495.692627314813</v>
      </c>
      <c r="L2175" s="13">
        <f t="shared" si="13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6"/>
        <v>1.2692857142857144</v>
      </c>
      <c r="R2175" s="6">
        <f t="shared" si="135"/>
        <v>59.233333333333334</v>
      </c>
      <c r="S2175" s="8" t="s">
        <v>8325</v>
      </c>
      <c r="T2175" s="9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133"/>
        <v>42465.542905092589</v>
      </c>
      <c r="L2176" s="13">
        <f t="shared" si="13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6"/>
        <v>1.0297499999999999</v>
      </c>
      <c r="R2176" s="6">
        <f t="shared" si="135"/>
        <v>65.38095238095238</v>
      </c>
      <c r="S2176" s="8" t="s">
        <v>8325</v>
      </c>
      <c r="T2176" s="9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133"/>
        <v>42565.009097222224</v>
      </c>
      <c r="L2177" s="13">
        <f t="shared" si="13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6"/>
        <v>2.5</v>
      </c>
      <c r="R2177" s="6">
        <f t="shared" si="135"/>
        <v>67.307692307692307</v>
      </c>
      <c r="S2177" s="8" t="s">
        <v>8325</v>
      </c>
      <c r="T2177" s="9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133"/>
        <v>42096.633206018523</v>
      </c>
      <c r="L2178" s="13">
        <f t="shared" si="13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6"/>
        <v>1.2602</v>
      </c>
      <c r="R2178" s="6">
        <f t="shared" si="135"/>
        <v>88.74647887323944</v>
      </c>
      <c r="S2178" s="8" t="s">
        <v>8325</v>
      </c>
      <c r="T2178" s="9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137">(((J2179/60)/60)/24)+DATE(1970,1,1)</f>
        <v>42502.250775462962</v>
      </c>
      <c r="L2179" s="13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6">
        <f t="shared" ref="R2179:R2242" si="139">E2179/N2179</f>
        <v>65.868421052631575</v>
      </c>
      <c r="S2179" s="8" t="s">
        <v>8325</v>
      </c>
      <c r="T2179" s="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137"/>
        <v>42723.63653935185</v>
      </c>
      <c r="L2180" s="13">
        <f t="shared" si="138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6">
        <f t="shared" si="139"/>
        <v>40.349243306169967</v>
      </c>
      <c r="S2180" s="8" t="s">
        <v>8325</v>
      </c>
      <c r="T2180" s="9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137"/>
        <v>42075.171203703707</v>
      </c>
      <c r="L2181" s="13">
        <f t="shared" si="13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6">
        <f t="shared" si="139"/>
        <v>76.857142857142861</v>
      </c>
      <c r="S2181" s="8" t="s">
        <v>8325</v>
      </c>
      <c r="T2181" s="9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137"/>
        <v>42279.669768518521</v>
      </c>
      <c r="L2182" s="13">
        <f t="shared" si="13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6">
        <f t="shared" si="139"/>
        <v>68.707820512820518</v>
      </c>
      <c r="S2182" s="8" t="s">
        <v>8325</v>
      </c>
      <c r="T2182" s="9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137"/>
        <v>42773.005243055552</v>
      </c>
      <c r="L2183" s="13">
        <f t="shared" si="13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6">
        <f t="shared" si="139"/>
        <v>57.773584905660378</v>
      </c>
      <c r="S2183" s="8" t="s">
        <v>8333</v>
      </c>
      <c r="T2183" s="9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137"/>
        <v>41879.900752314818</v>
      </c>
      <c r="L2184" s="13">
        <f t="shared" si="13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6">
        <f t="shared" si="139"/>
        <v>44.171348314606739</v>
      </c>
      <c r="S2184" s="8" t="s">
        <v>8333</v>
      </c>
      <c r="T2184" s="9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137"/>
        <v>42745.365474537044</v>
      </c>
      <c r="L2185" s="13">
        <f t="shared" si="13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6">
        <f t="shared" si="139"/>
        <v>31.566308243727597</v>
      </c>
      <c r="S2185" s="8" t="s">
        <v>8333</v>
      </c>
      <c r="T2185" s="9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137"/>
        <v>42380.690289351856</v>
      </c>
      <c r="L2186" s="13">
        <f t="shared" si="13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ref="Q2186:Q2249" si="140">E2186/D2186</f>
        <v>2.8473999999999999</v>
      </c>
      <c r="R2186" s="6">
        <f t="shared" si="139"/>
        <v>107.04511278195488</v>
      </c>
      <c r="S2186" s="8" t="s">
        <v>8333</v>
      </c>
      <c r="T2186" s="9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137"/>
        <v>41319.349988425929</v>
      </c>
      <c r="L2187" s="13">
        <f t="shared" si="138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40"/>
        <v>18.569700000000001</v>
      </c>
      <c r="R2187" s="6">
        <f t="shared" si="139"/>
        <v>149.03451043338683</v>
      </c>
      <c r="S2187" s="8" t="s">
        <v>8333</v>
      </c>
      <c r="T2187" s="9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137"/>
        <v>42583.615081018521</v>
      </c>
      <c r="L2188" s="13">
        <f t="shared" si="13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40"/>
        <v>1.0967499999999999</v>
      </c>
      <c r="R2188" s="6">
        <f t="shared" si="139"/>
        <v>55.956632653061227</v>
      </c>
      <c r="S2188" s="8" t="s">
        <v>8333</v>
      </c>
      <c r="T2188" s="9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137"/>
        <v>42068.209097222221</v>
      </c>
      <c r="L2189" s="13">
        <f t="shared" si="13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40"/>
        <v>10.146425000000001</v>
      </c>
      <c r="R2189" s="6">
        <f t="shared" si="139"/>
        <v>56.970381807973048</v>
      </c>
      <c r="S2189" s="8" t="s">
        <v>8333</v>
      </c>
      <c r="T2189" s="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137"/>
        <v>42633.586122685185</v>
      </c>
      <c r="L2190" s="13">
        <f t="shared" si="13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40"/>
        <v>4.1217692027666546</v>
      </c>
      <c r="R2190" s="6">
        <f t="shared" si="139"/>
        <v>44.056420233463037</v>
      </c>
      <c r="S2190" s="8" t="s">
        <v>8333</v>
      </c>
      <c r="T2190" s="9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137"/>
        <v>42467.788194444445</v>
      </c>
      <c r="L2191" s="13">
        <f t="shared" si="13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40"/>
        <v>5.0324999999999998</v>
      </c>
      <c r="R2191" s="6">
        <f t="shared" si="139"/>
        <v>68.625</v>
      </c>
      <c r="S2191" s="8" t="s">
        <v>8333</v>
      </c>
      <c r="T2191" s="9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137"/>
        <v>42417.625046296293</v>
      </c>
      <c r="L2192" s="13">
        <f t="shared" si="13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40"/>
        <v>1.8461052631578947</v>
      </c>
      <c r="R2192" s="6">
        <f t="shared" si="139"/>
        <v>65.318435754189949</v>
      </c>
      <c r="S2192" s="8" t="s">
        <v>8333</v>
      </c>
      <c r="T2192" s="9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137"/>
        <v>42768.833645833336</v>
      </c>
      <c r="L2193" s="13">
        <f t="shared" si="13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40"/>
        <v>1.1973333333333334</v>
      </c>
      <c r="R2193" s="6">
        <f t="shared" si="139"/>
        <v>35.92</v>
      </c>
      <c r="S2193" s="8" t="s">
        <v>8333</v>
      </c>
      <c r="T2193" s="9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137"/>
        <v>42691.8512037037</v>
      </c>
      <c r="L2194" s="13">
        <f t="shared" si="13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40"/>
        <v>10.812401666666668</v>
      </c>
      <c r="R2194" s="6">
        <f t="shared" si="139"/>
        <v>40.070667078443485</v>
      </c>
      <c r="S2194" s="8" t="s">
        <v>8333</v>
      </c>
      <c r="T2194" s="9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137"/>
        <v>42664.405925925923</v>
      </c>
      <c r="L2195" s="13">
        <f t="shared" si="13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40"/>
        <v>4.5237333333333334</v>
      </c>
      <c r="R2195" s="6">
        <f t="shared" si="139"/>
        <v>75.647714604236342</v>
      </c>
      <c r="S2195" s="8" t="s">
        <v>8333</v>
      </c>
      <c r="T2195" s="9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137"/>
        <v>42425.757986111115</v>
      </c>
      <c r="L2196" s="13">
        <f t="shared" si="13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40"/>
        <v>5.3737000000000004</v>
      </c>
      <c r="R2196" s="6">
        <f t="shared" si="139"/>
        <v>61.203872437357631</v>
      </c>
      <c r="S2196" s="8" t="s">
        <v>8333</v>
      </c>
      <c r="T2196" s="9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137"/>
        <v>42197.771990740745</v>
      </c>
      <c r="L2197" s="13">
        <f t="shared" si="13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40"/>
        <v>1.2032608695652174</v>
      </c>
      <c r="R2197" s="6">
        <f t="shared" si="139"/>
        <v>48.130434782608695</v>
      </c>
      <c r="S2197" s="8" t="s">
        <v>8333</v>
      </c>
      <c r="T2197" s="9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137"/>
        <v>42675.487291666665</v>
      </c>
      <c r="L2198" s="13">
        <f t="shared" si="13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40"/>
        <v>1.1383571428571428</v>
      </c>
      <c r="R2198" s="6">
        <f t="shared" si="139"/>
        <v>68.106837606837601</v>
      </c>
      <c r="S2198" s="8" t="s">
        <v>8333</v>
      </c>
      <c r="T2198" s="9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137"/>
        <v>42033.584016203706</v>
      </c>
      <c r="L2199" s="13">
        <f t="shared" si="13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40"/>
        <v>9.5103109999999997</v>
      </c>
      <c r="R2199" s="6">
        <f t="shared" si="139"/>
        <v>65.891300230946882</v>
      </c>
      <c r="S2199" s="8" t="s">
        <v>8333</v>
      </c>
      <c r="T2199" s="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137"/>
        <v>42292.513888888891</v>
      </c>
      <c r="L2200" s="13">
        <f t="shared" si="13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40"/>
        <v>1.3289249999999999</v>
      </c>
      <c r="R2200" s="6">
        <f t="shared" si="139"/>
        <v>81.654377880184327</v>
      </c>
      <c r="S2200" s="8" t="s">
        <v>8333</v>
      </c>
      <c r="T2200" s="9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137"/>
        <v>42262.416643518518</v>
      </c>
      <c r="L2201" s="13">
        <f t="shared" si="13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40"/>
        <v>1.4697777777777778</v>
      </c>
      <c r="R2201" s="6">
        <f t="shared" si="139"/>
        <v>52.701195219123505</v>
      </c>
      <c r="S2201" s="8" t="s">
        <v>8333</v>
      </c>
      <c r="T2201" s="9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137"/>
        <v>42163.625787037032</v>
      </c>
      <c r="L2202" s="13">
        <f t="shared" si="138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40"/>
        <v>5.4215</v>
      </c>
      <c r="R2202" s="6">
        <f t="shared" si="139"/>
        <v>41.228136882129277</v>
      </c>
      <c r="S2202" s="8" t="s">
        <v>8333</v>
      </c>
      <c r="T2202" s="9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137"/>
        <v>41276.846817129634</v>
      </c>
      <c r="L2203" s="13">
        <f t="shared" si="138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40"/>
        <v>3.8271818181818182</v>
      </c>
      <c r="R2203" s="6">
        <f t="shared" si="139"/>
        <v>15.035357142857142</v>
      </c>
      <c r="S2203" s="8" t="s">
        <v>8325</v>
      </c>
      <c r="T2203" s="9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137"/>
        <v>41184.849166666667</v>
      </c>
      <c r="L2204" s="13">
        <f t="shared" si="13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40"/>
        <v>7.0418124999999998</v>
      </c>
      <c r="R2204" s="6">
        <f t="shared" si="139"/>
        <v>39.066920943134534</v>
      </c>
      <c r="S2204" s="8" t="s">
        <v>8325</v>
      </c>
      <c r="T2204" s="9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137"/>
        <v>42241.85974537037</v>
      </c>
      <c r="L2205" s="13">
        <f t="shared" si="13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40"/>
        <v>1.0954999999999999</v>
      </c>
      <c r="R2205" s="6">
        <f t="shared" si="139"/>
        <v>43.82</v>
      </c>
      <c r="S2205" s="8" t="s">
        <v>8325</v>
      </c>
      <c r="T2205" s="9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137"/>
        <v>41312.311562499999</v>
      </c>
      <c r="L2206" s="13">
        <f t="shared" si="13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40"/>
        <v>1.3286666666666667</v>
      </c>
      <c r="R2206" s="6">
        <f t="shared" si="139"/>
        <v>27.301369863013697</v>
      </c>
      <c r="S2206" s="8" t="s">
        <v>8325</v>
      </c>
      <c r="T2206" s="9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137"/>
        <v>41031.82163194444</v>
      </c>
      <c r="L2207" s="13">
        <f t="shared" si="138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40"/>
        <v>1.52</v>
      </c>
      <c r="R2207" s="6">
        <f t="shared" si="139"/>
        <v>42.222222222222221</v>
      </c>
      <c r="S2207" s="8" t="s">
        <v>8325</v>
      </c>
      <c r="T2207" s="9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137"/>
        <v>40997.257222222222</v>
      </c>
      <c r="L2208" s="13">
        <f t="shared" si="13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40"/>
        <v>1.0272727272727273</v>
      </c>
      <c r="R2208" s="6">
        <f t="shared" si="139"/>
        <v>33.235294117647058</v>
      </c>
      <c r="S2208" s="8" t="s">
        <v>8325</v>
      </c>
      <c r="T2208" s="9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137"/>
        <v>41564.194131944445</v>
      </c>
      <c r="L2209" s="13">
        <f t="shared" si="13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40"/>
        <v>1</v>
      </c>
      <c r="R2209" s="6">
        <f t="shared" si="139"/>
        <v>285.71428571428572</v>
      </c>
      <c r="S2209" s="8" t="s">
        <v>8325</v>
      </c>
      <c r="T2209" s="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137"/>
        <v>40946.882245370369</v>
      </c>
      <c r="L2210" s="13">
        <f t="shared" si="13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40"/>
        <v>1.016</v>
      </c>
      <c r="R2210" s="6">
        <f t="shared" si="139"/>
        <v>42.333333333333336</v>
      </c>
      <c r="S2210" s="8" t="s">
        <v>8325</v>
      </c>
      <c r="T2210" s="9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137"/>
        <v>41732.479675925926</v>
      </c>
      <c r="L2211" s="13">
        <f t="shared" si="13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40"/>
        <v>1.508</v>
      </c>
      <c r="R2211" s="6">
        <f t="shared" si="139"/>
        <v>50.266666666666666</v>
      </c>
      <c r="S2211" s="8" t="s">
        <v>8325</v>
      </c>
      <c r="T2211" s="9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137"/>
        <v>40956.066087962965</v>
      </c>
      <c r="L2212" s="13">
        <f t="shared" si="138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40"/>
        <v>1.11425</v>
      </c>
      <c r="R2212" s="6">
        <f t="shared" si="139"/>
        <v>61.902777777777779</v>
      </c>
      <c r="S2212" s="8" t="s">
        <v>8325</v>
      </c>
      <c r="T2212" s="9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137"/>
        <v>41716.785011574073</v>
      </c>
      <c r="L2213" s="13">
        <f t="shared" si="13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40"/>
        <v>1.956</v>
      </c>
      <c r="R2213" s="6">
        <f t="shared" si="139"/>
        <v>40.75</v>
      </c>
      <c r="S2213" s="8" t="s">
        <v>8325</v>
      </c>
      <c r="T2213" s="9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137"/>
        <v>41548.747418981482</v>
      </c>
      <c r="L2214" s="13">
        <f t="shared" si="13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40"/>
        <v>1.1438333333333333</v>
      </c>
      <c r="R2214" s="6">
        <f t="shared" si="139"/>
        <v>55.796747967479675</v>
      </c>
      <c r="S2214" s="8" t="s">
        <v>8325</v>
      </c>
      <c r="T2214" s="9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137"/>
        <v>42109.826145833329</v>
      </c>
      <c r="L2215" s="13">
        <f t="shared" si="13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40"/>
        <v>2</v>
      </c>
      <c r="R2215" s="6">
        <f t="shared" si="139"/>
        <v>10</v>
      </c>
      <c r="S2215" s="8" t="s">
        <v>8325</v>
      </c>
      <c r="T2215" s="9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137"/>
        <v>41646.792222222226</v>
      </c>
      <c r="L2216" s="13">
        <f t="shared" si="13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40"/>
        <v>2.9250166666666666</v>
      </c>
      <c r="R2216" s="6">
        <f t="shared" si="139"/>
        <v>73.125416666666666</v>
      </c>
      <c r="S2216" s="8" t="s">
        <v>8325</v>
      </c>
      <c r="T2216" s="9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137"/>
        <v>40958.717268518521</v>
      </c>
      <c r="L2217" s="13">
        <f t="shared" si="13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40"/>
        <v>1.5636363636363637</v>
      </c>
      <c r="R2217" s="6">
        <f t="shared" si="139"/>
        <v>26.060606060606062</v>
      </c>
      <c r="S2217" s="8" t="s">
        <v>8325</v>
      </c>
      <c r="T2217" s="9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137"/>
        <v>42194.751678240747</v>
      </c>
      <c r="L2218" s="13">
        <f t="shared" si="138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40"/>
        <v>1.0566666666666666</v>
      </c>
      <c r="R2218" s="6">
        <f t="shared" si="139"/>
        <v>22.642857142857142</v>
      </c>
      <c r="S2218" s="8" t="s">
        <v>8325</v>
      </c>
      <c r="T2218" s="9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137"/>
        <v>42299.776770833334</v>
      </c>
      <c r="L2219" s="13">
        <f t="shared" si="13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40"/>
        <v>1.0119047619047619</v>
      </c>
      <c r="R2219" s="6">
        <f t="shared" si="139"/>
        <v>47.222222222222221</v>
      </c>
      <c r="S2219" s="8" t="s">
        <v>8325</v>
      </c>
      <c r="T2219" s="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137"/>
        <v>41127.812303240738</v>
      </c>
      <c r="L2220" s="13">
        <f t="shared" si="138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40"/>
        <v>1.2283299999999999</v>
      </c>
      <c r="R2220" s="6">
        <f t="shared" si="139"/>
        <v>32.324473684210524</v>
      </c>
      <c r="S2220" s="8" t="s">
        <v>8325</v>
      </c>
      <c r="T2220" s="9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137"/>
        <v>42205.718888888892</v>
      </c>
      <c r="L2221" s="13">
        <f t="shared" si="13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40"/>
        <v>1.0149999999999999</v>
      </c>
      <c r="R2221" s="6">
        <f t="shared" si="139"/>
        <v>53.421052631578945</v>
      </c>
      <c r="S2221" s="8" t="s">
        <v>8325</v>
      </c>
      <c r="T2221" s="9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137"/>
        <v>41452.060601851852</v>
      </c>
      <c r="L2222" s="13">
        <f t="shared" si="13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40"/>
        <v>1.0114285714285713</v>
      </c>
      <c r="R2222" s="6">
        <f t="shared" si="139"/>
        <v>51.304347826086953</v>
      </c>
      <c r="S2222" s="8" t="s">
        <v>8325</v>
      </c>
      <c r="T2222" s="9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137"/>
        <v>42452.666770833333</v>
      </c>
      <c r="L2223" s="13">
        <f t="shared" si="138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40"/>
        <v>1.0811999999999999</v>
      </c>
      <c r="R2223" s="6">
        <f t="shared" si="139"/>
        <v>37.197247706422019</v>
      </c>
      <c r="S2223" s="8" t="s">
        <v>8333</v>
      </c>
      <c r="T2223" s="9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137"/>
        <v>40906.787581018521</v>
      </c>
      <c r="L2224" s="13">
        <f t="shared" si="13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40"/>
        <v>1.6259999999999999</v>
      </c>
      <c r="R2224" s="6">
        <f t="shared" si="139"/>
        <v>27.1</v>
      </c>
      <c r="S2224" s="8" t="s">
        <v>8333</v>
      </c>
      <c r="T2224" s="9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137"/>
        <v>42152.640833333338</v>
      </c>
      <c r="L2225" s="13">
        <f t="shared" si="13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40"/>
        <v>1.0580000000000001</v>
      </c>
      <c r="R2225" s="6">
        <f t="shared" si="139"/>
        <v>206.31</v>
      </c>
      <c r="S2225" s="8" t="s">
        <v>8333</v>
      </c>
      <c r="T2225" s="9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137"/>
        <v>42644.667534722219</v>
      </c>
      <c r="L2226" s="13">
        <f t="shared" si="13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40"/>
        <v>2.4315000000000002</v>
      </c>
      <c r="R2226" s="6">
        <f t="shared" si="139"/>
        <v>82.145270270270274</v>
      </c>
      <c r="S2226" s="8" t="s">
        <v>8333</v>
      </c>
      <c r="T2226" s="9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137"/>
        <v>41873.79184027778</v>
      </c>
      <c r="L2227" s="13">
        <f t="shared" si="13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40"/>
        <v>9.4483338095238096</v>
      </c>
      <c r="R2227" s="6">
        <f t="shared" si="139"/>
        <v>164.79651993355483</v>
      </c>
      <c r="S2227" s="8" t="s">
        <v>8333</v>
      </c>
      <c r="T2227" s="9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137"/>
        <v>42381.79886574074</v>
      </c>
      <c r="L2228" s="13">
        <f t="shared" si="13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40"/>
        <v>1.0846283333333333</v>
      </c>
      <c r="R2228" s="6">
        <f t="shared" si="139"/>
        <v>60.820280373831778</v>
      </c>
      <c r="S2228" s="8" t="s">
        <v>8333</v>
      </c>
      <c r="T2228" s="9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137"/>
        <v>41561.807349537034</v>
      </c>
      <c r="L2229" s="13">
        <f t="shared" si="13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40"/>
        <v>1.5737692307692308</v>
      </c>
      <c r="R2229" s="6">
        <f t="shared" si="139"/>
        <v>67.970099667774093</v>
      </c>
      <c r="S2229" s="8" t="s">
        <v>8333</v>
      </c>
      <c r="T2229" s="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137"/>
        <v>42202.278194444443</v>
      </c>
      <c r="L2230" s="13">
        <f t="shared" si="13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40"/>
        <v>11.744899999999999</v>
      </c>
      <c r="R2230" s="6">
        <f t="shared" si="139"/>
        <v>81.561805555555551</v>
      </c>
      <c r="S2230" s="8" t="s">
        <v>8333</v>
      </c>
      <c r="T2230" s="9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137"/>
        <v>41484.664247685185</v>
      </c>
      <c r="L2231" s="13">
        <f t="shared" si="13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40"/>
        <v>1.7104755366949576</v>
      </c>
      <c r="R2231" s="6">
        <f t="shared" si="139"/>
        <v>25.42547309833024</v>
      </c>
      <c r="S2231" s="8" t="s">
        <v>8333</v>
      </c>
      <c r="T2231" s="9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137"/>
        <v>41724.881099537037</v>
      </c>
      <c r="L2232" s="13">
        <f t="shared" si="13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40"/>
        <v>1.2595294117647058</v>
      </c>
      <c r="R2232" s="6">
        <f t="shared" si="139"/>
        <v>21.497991967871485</v>
      </c>
      <c r="S2232" s="8" t="s">
        <v>8333</v>
      </c>
      <c r="T2232" s="9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137"/>
        <v>41423.910891203705</v>
      </c>
      <c r="L2233" s="13">
        <f t="shared" si="13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40"/>
        <v>12.121296000000001</v>
      </c>
      <c r="R2233" s="6">
        <f t="shared" si="139"/>
        <v>27.226630727762803</v>
      </c>
      <c r="S2233" s="8" t="s">
        <v>8333</v>
      </c>
      <c r="T2233" s="9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137"/>
        <v>41806.794074074074</v>
      </c>
      <c r="L2234" s="13">
        <f t="shared" si="138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40"/>
        <v>4.9580000000000002</v>
      </c>
      <c r="R2234" s="6">
        <f t="shared" si="139"/>
        <v>25.091093117408906</v>
      </c>
      <c r="S2234" s="8" t="s">
        <v>8333</v>
      </c>
      <c r="T2234" s="9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137"/>
        <v>42331.378923611104</v>
      </c>
      <c r="L2235" s="13">
        <f t="shared" si="138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40"/>
        <v>3.3203999999999998</v>
      </c>
      <c r="R2235" s="6">
        <f t="shared" si="139"/>
        <v>21.230179028132991</v>
      </c>
      <c r="S2235" s="8" t="s">
        <v>8333</v>
      </c>
      <c r="T2235" s="9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137"/>
        <v>42710.824618055558</v>
      </c>
      <c r="L2236" s="13">
        <f t="shared" si="13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40"/>
        <v>11.65</v>
      </c>
      <c r="R2236" s="6">
        <f t="shared" si="139"/>
        <v>41.607142857142854</v>
      </c>
      <c r="S2236" s="8" t="s">
        <v>8333</v>
      </c>
      <c r="T2236" s="9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137"/>
        <v>42062.022118055553</v>
      </c>
      <c r="L2237" s="13">
        <f t="shared" si="138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40"/>
        <v>1.5331538461538461</v>
      </c>
      <c r="R2237" s="6">
        <f t="shared" si="139"/>
        <v>135.58503401360545</v>
      </c>
      <c r="S2237" s="8" t="s">
        <v>8333</v>
      </c>
      <c r="T2237" s="9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137"/>
        <v>42371.617164351846</v>
      </c>
      <c r="L2238" s="13">
        <f t="shared" si="13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40"/>
        <v>5.3710714285714287</v>
      </c>
      <c r="R2238" s="6">
        <f t="shared" si="139"/>
        <v>22.116176470588236</v>
      </c>
      <c r="S2238" s="8" t="s">
        <v>8333</v>
      </c>
      <c r="T2238" s="9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137"/>
        <v>41915.003275462965</v>
      </c>
      <c r="L2239" s="13">
        <f t="shared" si="13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40"/>
        <v>3.5292777777777777</v>
      </c>
      <c r="R2239" s="6">
        <f t="shared" si="139"/>
        <v>64.625635808748726</v>
      </c>
      <c r="S2239" s="8" t="s">
        <v>8333</v>
      </c>
      <c r="T2239" s="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137"/>
        <v>42774.621712962966</v>
      </c>
      <c r="L2240" s="13">
        <f t="shared" si="13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40"/>
        <v>1.3740000000000001</v>
      </c>
      <c r="R2240" s="6">
        <f t="shared" si="139"/>
        <v>69.569620253164558</v>
      </c>
      <c r="S2240" s="8" t="s">
        <v>8333</v>
      </c>
      <c r="T2240" s="9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137"/>
        <v>41572.958495370374</v>
      </c>
      <c r="L2241" s="13">
        <f t="shared" si="13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40"/>
        <v>1.2802667999999999</v>
      </c>
      <c r="R2241" s="6">
        <f t="shared" si="139"/>
        <v>75.133028169014082</v>
      </c>
      <c r="S2241" s="8" t="s">
        <v>8333</v>
      </c>
      <c r="T2241" s="9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137"/>
        <v>42452.825740740736</v>
      </c>
      <c r="L2242" s="13">
        <f t="shared" si="13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40"/>
        <v>2.7067999999999999</v>
      </c>
      <c r="R2242" s="6">
        <f t="shared" si="139"/>
        <v>140.97916666666666</v>
      </c>
      <c r="S2242" s="8" t="s">
        <v>8333</v>
      </c>
      <c r="T2242" s="9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141">(((J2243/60)/60)/24)+DATE(1970,1,1)</f>
        <v>42766.827546296292</v>
      </c>
      <c r="L2243" s="13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6">
        <f t="shared" ref="R2243:R2306" si="143">E2243/N2243</f>
        <v>49.472392638036808</v>
      </c>
      <c r="S2243" s="8" t="s">
        <v>8333</v>
      </c>
      <c r="T2243" s="9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141"/>
        <v>41569.575613425928</v>
      </c>
      <c r="L2244" s="13">
        <f t="shared" si="14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6">
        <f t="shared" si="143"/>
        <v>53.865251485148519</v>
      </c>
      <c r="S2244" s="8" t="s">
        <v>8333</v>
      </c>
      <c r="T2244" s="9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141"/>
        <v>42800.751041666663</v>
      </c>
      <c r="L2245" s="13">
        <f t="shared" si="142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6">
        <f t="shared" si="143"/>
        <v>4.5712530712530715</v>
      </c>
      <c r="S2245" s="8" t="s">
        <v>8333</v>
      </c>
      <c r="T2245" s="9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141"/>
        <v>42647.818819444445</v>
      </c>
      <c r="L2246" s="13">
        <f t="shared" si="14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6">
        <f t="shared" si="143"/>
        <v>65.00344827586207</v>
      </c>
      <c r="S2246" s="8" t="s">
        <v>8333</v>
      </c>
      <c r="T2246" s="9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141"/>
        <v>41660.708530092597</v>
      </c>
      <c r="L2247" s="13">
        <f t="shared" si="142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6">
        <f t="shared" si="143"/>
        <v>53.475252525252522</v>
      </c>
      <c r="S2247" s="8" t="s">
        <v>8333</v>
      </c>
      <c r="T2247" s="9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141"/>
        <v>42221.79178240741</v>
      </c>
      <c r="L2248" s="13">
        <f t="shared" si="14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6">
        <f t="shared" si="143"/>
        <v>43.912280701754383</v>
      </c>
      <c r="S2248" s="8" t="s">
        <v>8333</v>
      </c>
      <c r="T2248" s="9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141"/>
        <v>42200.666261574079</v>
      </c>
      <c r="L2249" s="13">
        <f t="shared" si="14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6">
        <f t="shared" si="143"/>
        <v>50.852631578947367</v>
      </c>
      <c r="S2249" s="8" t="s">
        <v>8333</v>
      </c>
      <c r="T2249" s="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141"/>
        <v>42688.875902777778</v>
      </c>
      <c r="L2250" s="13">
        <f t="shared" si="14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ref="Q2250:Q2313" si="144">E2250/D2250</f>
        <v>1.0721428571428571</v>
      </c>
      <c r="R2250" s="6">
        <f t="shared" si="143"/>
        <v>58.6328125</v>
      </c>
      <c r="S2250" s="8" t="s">
        <v>8333</v>
      </c>
      <c r="T2250" s="9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141"/>
        <v>41336.703298611108</v>
      </c>
      <c r="L2251" s="13">
        <f t="shared" si="14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4"/>
        <v>1.6877142857142857</v>
      </c>
      <c r="R2251" s="6">
        <f t="shared" si="143"/>
        <v>32.81666666666667</v>
      </c>
      <c r="S2251" s="8" t="s">
        <v>8333</v>
      </c>
      <c r="T2251" s="9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141"/>
        <v>42677.005474537036</v>
      </c>
      <c r="L2252" s="13">
        <f t="shared" si="14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4"/>
        <v>9.7511200000000002</v>
      </c>
      <c r="R2252" s="6">
        <f t="shared" si="143"/>
        <v>426.93169877408059</v>
      </c>
      <c r="S2252" s="8" t="s">
        <v>8333</v>
      </c>
      <c r="T2252" s="9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141"/>
        <v>41846.34579861111</v>
      </c>
      <c r="L2253" s="13">
        <f t="shared" si="14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4"/>
        <v>1.3444929411764706</v>
      </c>
      <c r="R2253" s="6">
        <f t="shared" si="143"/>
        <v>23.808729166666669</v>
      </c>
      <c r="S2253" s="8" t="s">
        <v>8333</v>
      </c>
      <c r="T2253" s="9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141"/>
        <v>42573.327986111108</v>
      </c>
      <c r="L2254" s="13">
        <f t="shared" si="14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4"/>
        <v>2.722777777777778</v>
      </c>
      <c r="R2254" s="6">
        <f t="shared" si="143"/>
        <v>98.413654618473899</v>
      </c>
      <c r="S2254" s="8" t="s">
        <v>8333</v>
      </c>
      <c r="T2254" s="9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141"/>
        <v>42296.631331018521</v>
      </c>
      <c r="L2255" s="13">
        <f t="shared" si="14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4"/>
        <v>1.1268750000000001</v>
      </c>
      <c r="R2255" s="6">
        <f t="shared" si="143"/>
        <v>107.32142857142857</v>
      </c>
      <c r="S2255" s="8" t="s">
        <v>8333</v>
      </c>
      <c r="T2255" s="9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141"/>
        <v>42752.647777777776</v>
      </c>
      <c r="L2256" s="13">
        <f t="shared" si="14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4"/>
        <v>4.5979999999999999</v>
      </c>
      <c r="R2256" s="6">
        <f t="shared" si="143"/>
        <v>11.67005076142132</v>
      </c>
      <c r="S2256" s="8" t="s">
        <v>8333</v>
      </c>
      <c r="T2256" s="9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141"/>
        <v>42467.951979166668</v>
      </c>
      <c r="L2257" s="13">
        <f t="shared" si="14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4"/>
        <v>2.8665822784810127</v>
      </c>
      <c r="R2257" s="6">
        <f t="shared" si="143"/>
        <v>41.782287822878232</v>
      </c>
      <c r="S2257" s="8" t="s">
        <v>8333</v>
      </c>
      <c r="T2257" s="9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141"/>
        <v>42682.451921296291</v>
      </c>
      <c r="L2258" s="13">
        <f t="shared" si="14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4"/>
        <v>2.2270833333333333</v>
      </c>
      <c r="R2258" s="6">
        <f t="shared" si="143"/>
        <v>21.38</v>
      </c>
      <c r="S2258" s="8" t="s">
        <v>8333</v>
      </c>
      <c r="T2258" s="9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141"/>
        <v>42505.936678240745</v>
      </c>
      <c r="L2259" s="13">
        <f t="shared" si="14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4"/>
        <v>6.3613999999999997</v>
      </c>
      <c r="R2259" s="6">
        <f t="shared" si="143"/>
        <v>94.103550295857985</v>
      </c>
      <c r="S2259" s="8" t="s">
        <v>8333</v>
      </c>
      <c r="T2259" s="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141"/>
        <v>42136.75100694444</v>
      </c>
      <c r="L2260" s="13">
        <f t="shared" si="14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4"/>
        <v>1.4650000000000001</v>
      </c>
      <c r="R2260" s="6">
        <f t="shared" si="143"/>
        <v>15.721951219512196</v>
      </c>
      <c r="S2260" s="8" t="s">
        <v>8333</v>
      </c>
      <c r="T2260" s="9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141"/>
        <v>42702.804814814815</v>
      </c>
      <c r="L2261" s="13">
        <f t="shared" si="14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4"/>
        <v>18.670999999999999</v>
      </c>
      <c r="R2261" s="6">
        <f t="shared" si="143"/>
        <v>90.635922330097088</v>
      </c>
      <c r="S2261" s="8" t="s">
        <v>8333</v>
      </c>
      <c r="T2261" s="9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141"/>
        <v>41695.016782407409</v>
      </c>
      <c r="L2262" s="13">
        <f t="shared" si="14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4"/>
        <v>3.2692000000000001</v>
      </c>
      <c r="R2262" s="6">
        <f t="shared" si="143"/>
        <v>97.297619047619051</v>
      </c>
      <c r="S2262" s="8" t="s">
        <v>8333</v>
      </c>
      <c r="T2262" s="9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141"/>
        <v>42759.724768518514</v>
      </c>
      <c r="L2263" s="13">
        <f t="shared" si="14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4"/>
        <v>7.7949999999999999</v>
      </c>
      <c r="R2263" s="6">
        <f t="shared" si="143"/>
        <v>37.11904761904762</v>
      </c>
      <c r="S2263" s="8" t="s">
        <v>8333</v>
      </c>
      <c r="T2263" s="9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141"/>
        <v>41926.585162037038</v>
      </c>
      <c r="L2264" s="13">
        <f t="shared" si="142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4"/>
        <v>1.5415151515151515</v>
      </c>
      <c r="R2264" s="6">
        <f t="shared" si="143"/>
        <v>28.104972375690608</v>
      </c>
      <c r="S2264" s="8" t="s">
        <v>8333</v>
      </c>
      <c r="T2264" s="9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141"/>
        <v>42014.832326388889</v>
      </c>
      <c r="L2265" s="13">
        <f t="shared" si="14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4"/>
        <v>1.1554666666666666</v>
      </c>
      <c r="R2265" s="6">
        <f t="shared" si="143"/>
        <v>144.43333333333334</v>
      </c>
      <c r="S2265" s="8" t="s">
        <v>8333</v>
      </c>
      <c r="T2265" s="9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141"/>
        <v>42496.582337962958</v>
      </c>
      <c r="L2266" s="13">
        <f t="shared" si="142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4"/>
        <v>1.8003333333333333</v>
      </c>
      <c r="R2266" s="6">
        <f t="shared" si="143"/>
        <v>24.274157303370785</v>
      </c>
      <c r="S2266" s="8" t="s">
        <v>8333</v>
      </c>
      <c r="T2266" s="9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141"/>
        <v>42689.853090277778</v>
      </c>
      <c r="L2267" s="13">
        <f t="shared" si="14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4"/>
        <v>2.9849999999999999</v>
      </c>
      <c r="R2267" s="6">
        <f t="shared" si="143"/>
        <v>35.117647058823529</v>
      </c>
      <c r="S2267" s="8" t="s">
        <v>8333</v>
      </c>
      <c r="T2267" s="9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141"/>
        <v>42469.874907407408</v>
      </c>
      <c r="L2268" s="13">
        <f t="shared" si="14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4"/>
        <v>3.2026666666666666</v>
      </c>
      <c r="R2268" s="6">
        <f t="shared" si="143"/>
        <v>24.762886597938145</v>
      </c>
      <c r="S2268" s="8" t="s">
        <v>8333</v>
      </c>
      <c r="T2268" s="9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141"/>
        <v>41968.829826388886</v>
      </c>
      <c r="L2269" s="13">
        <f t="shared" si="14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4"/>
        <v>3.80525</v>
      </c>
      <c r="R2269" s="6">
        <f t="shared" si="143"/>
        <v>188.37871287128712</v>
      </c>
      <c r="S2269" s="8" t="s">
        <v>8333</v>
      </c>
      <c r="T2269" s="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141"/>
        <v>42776.082349537035</v>
      </c>
      <c r="L2270" s="13">
        <f t="shared" si="14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4"/>
        <v>1.026</v>
      </c>
      <c r="R2270" s="6">
        <f t="shared" si="143"/>
        <v>148.08247422680412</v>
      </c>
      <c r="S2270" s="8" t="s">
        <v>8333</v>
      </c>
      <c r="T2270" s="9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141"/>
        <v>42776.704432870371</v>
      </c>
      <c r="L2271" s="13">
        <f t="shared" si="14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4"/>
        <v>18.016400000000001</v>
      </c>
      <c r="R2271" s="6">
        <f t="shared" si="143"/>
        <v>49.934589800443462</v>
      </c>
      <c r="S2271" s="8" t="s">
        <v>8333</v>
      </c>
      <c r="T2271" s="9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141"/>
        <v>42725.869363425925</v>
      </c>
      <c r="L2272" s="13">
        <f t="shared" si="14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4"/>
        <v>7.2024800000000004</v>
      </c>
      <c r="R2272" s="6">
        <f t="shared" si="143"/>
        <v>107.82155688622754</v>
      </c>
      <c r="S2272" s="8" t="s">
        <v>8333</v>
      </c>
      <c r="T2272" s="9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141"/>
        <v>42684.000046296293</v>
      </c>
      <c r="L2273" s="13">
        <f t="shared" si="14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4"/>
        <v>2.8309000000000002</v>
      </c>
      <c r="R2273" s="6">
        <f t="shared" si="143"/>
        <v>42.63403614457831</v>
      </c>
      <c r="S2273" s="8" t="s">
        <v>8333</v>
      </c>
      <c r="T2273" s="9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141"/>
        <v>42315.699490740735</v>
      </c>
      <c r="L2274" s="13">
        <f t="shared" si="14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4"/>
        <v>13.566000000000001</v>
      </c>
      <c r="R2274" s="6">
        <f t="shared" si="143"/>
        <v>14.370762711864407</v>
      </c>
      <c r="S2274" s="8" t="s">
        <v>8333</v>
      </c>
      <c r="T2274" s="9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141"/>
        <v>42781.549097222218</v>
      </c>
      <c r="L2275" s="13">
        <f t="shared" si="14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4"/>
        <v>2.2035999999999998</v>
      </c>
      <c r="R2275" s="6">
        <f t="shared" si="143"/>
        <v>37.476190476190474</v>
      </c>
      <c r="S2275" s="8" t="s">
        <v>8333</v>
      </c>
      <c r="T2275" s="9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141"/>
        <v>41663.500659722224</v>
      </c>
      <c r="L2276" s="13">
        <f t="shared" si="14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4"/>
        <v>1.196</v>
      </c>
      <c r="R2276" s="6">
        <f t="shared" si="143"/>
        <v>30.202020202020201</v>
      </c>
      <c r="S2276" s="8" t="s">
        <v>8333</v>
      </c>
      <c r="T2276" s="9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141"/>
        <v>41965.616655092599</v>
      </c>
      <c r="L2277" s="13">
        <f t="shared" si="14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4"/>
        <v>4.0776923076923079</v>
      </c>
      <c r="R2277" s="6">
        <f t="shared" si="143"/>
        <v>33.550632911392405</v>
      </c>
      <c r="S2277" s="8" t="s">
        <v>8333</v>
      </c>
      <c r="T2277" s="9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141"/>
        <v>41614.651493055557</v>
      </c>
      <c r="L2278" s="13">
        <f t="shared" si="14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4"/>
        <v>1.0581826105905425</v>
      </c>
      <c r="R2278" s="6">
        <f t="shared" si="143"/>
        <v>64.74666666666667</v>
      </c>
      <c r="S2278" s="8" t="s">
        <v>8333</v>
      </c>
      <c r="T2278" s="9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141"/>
        <v>40936.678506944445</v>
      </c>
      <c r="L2279" s="13">
        <f t="shared" si="14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4"/>
        <v>1.4108235294117648</v>
      </c>
      <c r="R2279" s="6">
        <f t="shared" si="143"/>
        <v>57.932367149758456</v>
      </c>
      <c r="S2279" s="8" t="s">
        <v>8333</v>
      </c>
      <c r="T2279" s="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141"/>
        <v>42338.709108796291</v>
      </c>
      <c r="L2280" s="13">
        <f t="shared" si="14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4"/>
        <v>2.7069999999999999</v>
      </c>
      <c r="R2280" s="6">
        <f t="shared" si="143"/>
        <v>53.078431372549019</v>
      </c>
      <c r="S2280" s="8" t="s">
        <v>8333</v>
      </c>
      <c r="T2280" s="9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141"/>
        <v>42020.806701388887</v>
      </c>
      <c r="L2281" s="13">
        <f t="shared" si="14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4"/>
        <v>1.538</v>
      </c>
      <c r="R2281" s="6">
        <f t="shared" si="143"/>
        <v>48.0625</v>
      </c>
      <c r="S2281" s="8" t="s">
        <v>8333</v>
      </c>
      <c r="T2281" s="9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141"/>
        <v>42234.624895833331</v>
      </c>
      <c r="L2282" s="13">
        <f t="shared" si="14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4"/>
        <v>4.0357653061224488</v>
      </c>
      <c r="R2282" s="6">
        <f t="shared" si="143"/>
        <v>82.396874999999994</v>
      </c>
      <c r="S2282" s="8" t="s">
        <v>8333</v>
      </c>
      <c r="T2282" s="9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141"/>
        <v>40687.285844907405</v>
      </c>
      <c r="L2283" s="13">
        <f t="shared" si="14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4"/>
        <v>1.85</v>
      </c>
      <c r="R2283" s="6">
        <f t="shared" si="143"/>
        <v>50.454545454545453</v>
      </c>
      <c r="S2283" s="8" t="s">
        <v>8325</v>
      </c>
      <c r="T2283" s="9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141"/>
        <v>42323.17460648148</v>
      </c>
      <c r="L2284" s="13">
        <f t="shared" si="14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4"/>
        <v>1.8533333333333333</v>
      </c>
      <c r="R2284" s="6">
        <f t="shared" si="143"/>
        <v>115.83333333333333</v>
      </c>
      <c r="S2284" s="8" t="s">
        <v>8325</v>
      </c>
      <c r="T2284" s="9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141"/>
        <v>40978.125046296293</v>
      </c>
      <c r="L2285" s="13">
        <f t="shared" si="14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4"/>
        <v>1.0085533333333332</v>
      </c>
      <c r="R2285" s="6">
        <f t="shared" si="143"/>
        <v>63.03458333333333</v>
      </c>
      <c r="S2285" s="8" t="s">
        <v>8325</v>
      </c>
      <c r="T2285" s="9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141"/>
        <v>40585.796817129631</v>
      </c>
      <c r="L2286" s="13">
        <f t="shared" si="14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4"/>
        <v>1.0622116666666668</v>
      </c>
      <c r="R2286" s="6">
        <f t="shared" si="143"/>
        <v>108.02152542372882</v>
      </c>
      <c r="S2286" s="8" t="s">
        <v>8325</v>
      </c>
      <c r="T2286" s="9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141"/>
        <v>41059.185682870368</v>
      </c>
      <c r="L2287" s="13">
        <f t="shared" si="14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4"/>
        <v>1.2136666666666667</v>
      </c>
      <c r="R2287" s="6">
        <f t="shared" si="143"/>
        <v>46.088607594936711</v>
      </c>
      <c r="S2287" s="8" t="s">
        <v>8325</v>
      </c>
      <c r="T2287" s="9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141"/>
        <v>41494.963587962964</v>
      </c>
      <c r="L2288" s="13">
        <f t="shared" si="14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4"/>
        <v>1.0006666666666666</v>
      </c>
      <c r="R2288" s="6">
        <f t="shared" si="143"/>
        <v>107.21428571428571</v>
      </c>
      <c r="S2288" s="8" t="s">
        <v>8325</v>
      </c>
      <c r="T2288" s="9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141"/>
        <v>41792.667361111111</v>
      </c>
      <c r="L2289" s="13">
        <f t="shared" si="14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4"/>
        <v>1.1997755555555556</v>
      </c>
      <c r="R2289" s="6">
        <f t="shared" si="143"/>
        <v>50.9338679245283</v>
      </c>
      <c r="S2289" s="8" t="s">
        <v>8325</v>
      </c>
      <c r="T2289" s="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141"/>
        <v>41067.827418981484</v>
      </c>
      <c r="L2290" s="13">
        <f t="shared" si="142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4"/>
        <v>1.0009999999999999</v>
      </c>
      <c r="R2290" s="6">
        <f t="shared" si="143"/>
        <v>40.04</v>
      </c>
      <c r="S2290" s="8" t="s">
        <v>8325</v>
      </c>
      <c r="T2290" s="9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141"/>
        <v>41571.998379629629</v>
      </c>
      <c r="L2291" s="13">
        <f t="shared" si="14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4"/>
        <v>1.0740000000000001</v>
      </c>
      <c r="R2291" s="6">
        <f t="shared" si="143"/>
        <v>64.44</v>
      </c>
      <c r="S2291" s="8" t="s">
        <v>8325</v>
      </c>
      <c r="T2291" s="9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141"/>
        <v>40070.253819444442</v>
      </c>
      <c r="L2292" s="13">
        <f t="shared" si="14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4"/>
        <v>1.0406666666666666</v>
      </c>
      <c r="R2292" s="6">
        <f t="shared" si="143"/>
        <v>53.827586206896555</v>
      </c>
      <c r="S2292" s="8" t="s">
        <v>8325</v>
      </c>
      <c r="T2292" s="9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141"/>
        <v>40987.977060185185</v>
      </c>
      <c r="L2293" s="13">
        <f t="shared" si="14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4"/>
        <v>1.728</v>
      </c>
      <c r="R2293" s="6">
        <f t="shared" si="143"/>
        <v>100.46511627906976</v>
      </c>
      <c r="S2293" s="8" t="s">
        <v>8325</v>
      </c>
      <c r="T2293" s="9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141"/>
        <v>40987.697638888887</v>
      </c>
      <c r="L2294" s="13">
        <f t="shared" si="14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4"/>
        <v>1.072505</v>
      </c>
      <c r="R2294" s="6">
        <f t="shared" si="143"/>
        <v>46.630652173913049</v>
      </c>
      <c r="S2294" s="8" t="s">
        <v>8325</v>
      </c>
      <c r="T2294" s="9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141"/>
        <v>41151.708321759259</v>
      </c>
      <c r="L2295" s="13">
        <f t="shared" si="14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4"/>
        <v>1.0823529411764705</v>
      </c>
      <c r="R2295" s="6">
        <f t="shared" si="143"/>
        <v>34.074074074074076</v>
      </c>
      <c r="S2295" s="8" t="s">
        <v>8325</v>
      </c>
      <c r="T2295" s="9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141"/>
        <v>41264.72314814815</v>
      </c>
      <c r="L2296" s="13">
        <f t="shared" si="14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4"/>
        <v>1.4608079999999999</v>
      </c>
      <c r="R2296" s="6">
        <f t="shared" si="143"/>
        <v>65.214642857142863</v>
      </c>
      <c r="S2296" s="8" t="s">
        <v>8325</v>
      </c>
      <c r="T2296" s="9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141"/>
        <v>41270.954351851848</v>
      </c>
      <c r="L2297" s="13">
        <f t="shared" si="14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4"/>
        <v>1.2524999999999999</v>
      </c>
      <c r="R2297" s="6">
        <f t="shared" si="143"/>
        <v>44.205882352941174</v>
      </c>
      <c r="S2297" s="8" t="s">
        <v>8325</v>
      </c>
      <c r="T2297" s="9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141"/>
        <v>40927.731782407405</v>
      </c>
      <c r="L2298" s="13">
        <f t="shared" si="14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4"/>
        <v>1.4907142857142857</v>
      </c>
      <c r="R2298" s="6">
        <f t="shared" si="143"/>
        <v>71.965517241379317</v>
      </c>
      <c r="S2298" s="8" t="s">
        <v>8325</v>
      </c>
      <c r="T2298" s="9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141"/>
        <v>40948.042233796295</v>
      </c>
      <c r="L2299" s="13">
        <f t="shared" si="14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4"/>
        <v>1.006</v>
      </c>
      <c r="R2299" s="6">
        <f t="shared" si="143"/>
        <v>52.94736842105263</v>
      </c>
      <c r="S2299" s="8" t="s">
        <v>8325</v>
      </c>
      <c r="T2299" s="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141"/>
        <v>41694.84065972222</v>
      </c>
      <c r="L2300" s="13">
        <f t="shared" si="14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4"/>
        <v>1.0507333333333333</v>
      </c>
      <c r="R2300" s="6">
        <f t="shared" si="143"/>
        <v>109.45138888888889</v>
      </c>
      <c r="S2300" s="8" t="s">
        <v>8325</v>
      </c>
      <c r="T2300" s="9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141"/>
        <v>40565.032511574071</v>
      </c>
      <c r="L2301" s="13">
        <f t="shared" si="14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4"/>
        <v>3.5016666666666665</v>
      </c>
      <c r="R2301" s="6">
        <f t="shared" si="143"/>
        <v>75.035714285714292</v>
      </c>
      <c r="S2301" s="8" t="s">
        <v>8325</v>
      </c>
      <c r="T2301" s="9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141"/>
        <v>41074.727037037039</v>
      </c>
      <c r="L2302" s="13">
        <f t="shared" si="14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4"/>
        <v>1.0125</v>
      </c>
      <c r="R2302" s="6">
        <f t="shared" si="143"/>
        <v>115.71428571428571</v>
      </c>
      <c r="S2302" s="8" t="s">
        <v>8325</v>
      </c>
      <c r="T2302" s="9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141"/>
        <v>41416.146944444445</v>
      </c>
      <c r="L2303" s="13">
        <f t="shared" si="14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4"/>
        <v>1.336044</v>
      </c>
      <c r="R2303" s="6">
        <f t="shared" si="143"/>
        <v>31.659810426540286</v>
      </c>
      <c r="S2303" s="8" t="s">
        <v>8325</v>
      </c>
      <c r="T2303" s="9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141"/>
        <v>41605.868449074071</v>
      </c>
      <c r="L2304" s="13">
        <f t="shared" si="14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4"/>
        <v>1.7065217391304348</v>
      </c>
      <c r="R2304" s="6">
        <f t="shared" si="143"/>
        <v>46.176470588235297</v>
      </c>
      <c r="S2304" s="8" t="s">
        <v>8325</v>
      </c>
      <c r="T2304" s="9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141"/>
        <v>40850.111064814817</v>
      </c>
      <c r="L2305" s="13">
        <f t="shared" si="14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4"/>
        <v>1.0935829457364341</v>
      </c>
      <c r="R2305" s="6">
        <f t="shared" si="143"/>
        <v>68.481650485436887</v>
      </c>
      <c r="S2305" s="8" t="s">
        <v>8325</v>
      </c>
      <c r="T2305" s="9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141"/>
        <v>40502.815868055557</v>
      </c>
      <c r="L2306" s="13">
        <f t="shared" si="14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4"/>
        <v>1.0070033333333335</v>
      </c>
      <c r="R2306" s="6">
        <f t="shared" si="143"/>
        <v>53.469203539823013</v>
      </c>
      <c r="S2306" s="8" t="s">
        <v>8325</v>
      </c>
      <c r="T2306" s="9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145">(((J2307/60)/60)/24)+DATE(1970,1,1)</f>
        <v>41834.695277777777</v>
      </c>
      <c r="L2307" s="13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6">
        <f t="shared" ref="R2307:R2370" si="147">E2307/N2307</f>
        <v>109.10778443113773</v>
      </c>
      <c r="S2307" s="8" t="s">
        <v>8325</v>
      </c>
      <c r="T2307" s="9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145"/>
        <v>40948.16815972222</v>
      </c>
      <c r="L2308" s="13">
        <f t="shared" si="146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6">
        <f t="shared" si="147"/>
        <v>51.185616438356163</v>
      </c>
      <c r="S2308" s="8" t="s">
        <v>8325</v>
      </c>
      <c r="T2308" s="9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145"/>
        <v>41004.802465277775</v>
      </c>
      <c r="L2309" s="13">
        <f t="shared" si="146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6">
        <f t="shared" si="147"/>
        <v>27.936800000000002</v>
      </c>
      <c r="S2309" s="8" t="s">
        <v>8325</v>
      </c>
      <c r="T2309" s="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145"/>
        <v>41851.962916666671</v>
      </c>
      <c r="L2310" s="13">
        <f t="shared" si="146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6">
        <f t="shared" si="147"/>
        <v>82.496921824104234</v>
      </c>
      <c r="S2310" s="8" t="s">
        <v>8325</v>
      </c>
      <c r="T2310" s="9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145"/>
        <v>41307.987696759257</v>
      </c>
      <c r="L2311" s="13">
        <f t="shared" si="146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6">
        <f t="shared" si="147"/>
        <v>59.817476635514019</v>
      </c>
      <c r="S2311" s="8" t="s">
        <v>8325</v>
      </c>
      <c r="T2311" s="9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145"/>
        <v>41324.79415509259</v>
      </c>
      <c r="L2312" s="13">
        <f t="shared" si="146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6">
        <f t="shared" si="147"/>
        <v>64.816470588235291</v>
      </c>
      <c r="S2312" s="8" t="s">
        <v>8325</v>
      </c>
      <c r="T2312" s="9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145"/>
        <v>41736.004502314812</v>
      </c>
      <c r="L2313" s="13">
        <f t="shared" si="146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6">
        <f t="shared" si="147"/>
        <v>90.09615384615384</v>
      </c>
      <c r="S2313" s="8" t="s">
        <v>8325</v>
      </c>
      <c r="T2313" s="9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145"/>
        <v>41716.632847222223</v>
      </c>
      <c r="L2314" s="13">
        <f t="shared" si="146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ref="Q2314:Q2377" si="148">E2314/D2314</f>
        <v>1.0786666666666667</v>
      </c>
      <c r="R2314" s="6">
        <f t="shared" si="147"/>
        <v>40.962025316455694</v>
      </c>
      <c r="S2314" s="8" t="s">
        <v>8325</v>
      </c>
      <c r="T2314" s="9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145"/>
        <v>41002.958634259259</v>
      </c>
      <c r="L2315" s="13">
        <f t="shared" si="146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8"/>
        <v>1.7584040000000001</v>
      </c>
      <c r="R2315" s="6">
        <f t="shared" si="147"/>
        <v>56.000127388535034</v>
      </c>
      <c r="S2315" s="8" t="s">
        <v>8325</v>
      </c>
      <c r="T2315" s="9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145"/>
        <v>41037.551585648151</v>
      </c>
      <c r="L2316" s="13">
        <f t="shared" si="146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8"/>
        <v>1.5697000000000001</v>
      </c>
      <c r="R2316" s="6">
        <f t="shared" si="147"/>
        <v>37.672800000000002</v>
      </c>
      <c r="S2316" s="8" t="s">
        <v>8325</v>
      </c>
      <c r="T2316" s="9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145"/>
        <v>41004.72619212963</v>
      </c>
      <c r="L2317" s="13">
        <f t="shared" si="146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8"/>
        <v>1.026</v>
      </c>
      <c r="R2317" s="6">
        <f t="shared" si="147"/>
        <v>40.078125</v>
      </c>
      <c r="S2317" s="8" t="s">
        <v>8325</v>
      </c>
      <c r="T2317" s="9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145"/>
        <v>40079.725115740745</v>
      </c>
      <c r="L2318" s="13">
        <f t="shared" si="146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8"/>
        <v>1.0404266666666666</v>
      </c>
      <c r="R2318" s="6">
        <f t="shared" si="147"/>
        <v>78.031999999999996</v>
      </c>
      <c r="S2318" s="8" t="s">
        <v>8325</v>
      </c>
      <c r="T2318" s="9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145"/>
        <v>40192.542233796295</v>
      </c>
      <c r="L2319" s="13">
        <f t="shared" si="146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8"/>
        <v>1.04</v>
      </c>
      <c r="R2319" s="6">
        <f t="shared" si="147"/>
        <v>18.90909090909091</v>
      </c>
      <c r="S2319" s="8" t="s">
        <v>8325</v>
      </c>
      <c r="T2319" s="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145"/>
        <v>40050.643680555557</v>
      </c>
      <c r="L2320" s="13">
        <f t="shared" si="146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8"/>
        <v>1.2105999999999999</v>
      </c>
      <c r="R2320" s="6">
        <f t="shared" si="147"/>
        <v>37.134969325153371</v>
      </c>
      <c r="S2320" s="8" t="s">
        <v>8325</v>
      </c>
      <c r="T2320" s="9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145"/>
        <v>41593.082002314812</v>
      </c>
      <c r="L2321" s="13">
        <f t="shared" si="146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8"/>
        <v>1.077</v>
      </c>
      <c r="R2321" s="6">
        <f t="shared" si="147"/>
        <v>41.961038961038959</v>
      </c>
      <c r="S2321" s="8" t="s">
        <v>8325</v>
      </c>
      <c r="T2321" s="9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145"/>
        <v>41696.817129629628</v>
      </c>
      <c r="L2322" s="13">
        <f t="shared" si="146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8"/>
        <v>1.0866</v>
      </c>
      <c r="R2322" s="6">
        <f t="shared" si="147"/>
        <v>61.044943820224717</v>
      </c>
      <c r="S2322" s="8" t="s">
        <v>8325</v>
      </c>
      <c r="T2322" s="9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145"/>
        <v>42799.260428240741</v>
      </c>
      <c r="L2323" s="13">
        <f t="shared" si="146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8"/>
        <v>0.39120962394619685</v>
      </c>
      <c r="R2323" s="6">
        <f t="shared" si="147"/>
        <v>64.53125</v>
      </c>
      <c r="S2323" s="8" t="s">
        <v>8336</v>
      </c>
      <c r="T2323" s="9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145"/>
        <v>42804.895474537043</v>
      </c>
      <c r="L2324" s="13">
        <f t="shared" si="146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8"/>
        <v>3.1481481481481478E-2</v>
      </c>
      <c r="R2324" s="6">
        <f t="shared" si="147"/>
        <v>21.25</v>
      </c>
      <c r="S2324" s="8" t="s">
        <v>8336</v>
      </c>
      <c r="T2324" s="9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145"/>
        <v>42807.755173611105</v>
      </c>
      <c r="L2325" s="13">
        <f t="shared" si="146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8"/>
        <v>0.48</v>
      </c>
      <c r="R2325" s="6">
        <f t="shared" si="147"/>
        <v>30</v>
      </c>
      <c r="S2325" s="8" t="s">
        <v>8336</v>
      </c>
      <c r="T2325" s="9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145"/>
        <v>42790.885243055556</v>
      </c>
      <c r="L2326" s="13">
        <f t="shared" si="146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8"/>
        <v>0.20733333333333334</v>
      </c>
      <c r="R2326" s="6">
        <f t="shared" si="147"/>
        <v>25.491803278688526</v>
      </c>
      <c r="S2326" s="8" t="s">
        <v>8336</v>
      </c>
      <c r="T2326" s="9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145"/>
        <v>42794.022349537037</v>
      </c>
      <c r="L2327" s="13">
        <f t="shared" si="146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8"/>
        <v>0.08</v>
      </c>
      <c r="R2327" s="6">
        <f t="shared" si="147"/>
        <v>11.428571428571429</v>
      </c>
      <c r="S2327" s="8" t="s">
        <v>8336</v>
      </c>
      <c r="T2327" s="9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145"/>
        <v>42804.034120370372</v>
      </c>
      <c r="L2328" s="13">
        <f t="shared" si="146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8"/>
        <v>7.1999999999999998E-3</v>
      </c>
      <c r="R2328" s="6">
        <f t="shared" si="147"/>
        <v>108</v>
      </c>
      <c r="S2328" s="8" t="s">
        <v>8336</v>
      </c>
      <c r="T2328" s="9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145"/>
        <v>41842.917129629634</v>
      </c>
      <c r="L2329" s="13">
        <f t="shared" si="146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8"/>
        <v>5.2609431428571432</v>
      </c>
      <c r="R2329" s="6">
        <f t="shared" si="147"/>
        <v>54.883162444113267</v>
      </c>
      <c r="S2329" s="8" t="s">
        <v>8336</v>
      </c>
      <c r="T2329" s="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145"/>
        <v>42139.781678240746</v>
      </c>
      <c r="L2330" s="13">
        <f t="shared" si="146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8"/>
        <v>2.5445000000000002</v>
      </c>
      <c r="R2330" s="6">
        <f t="shared" si="147"/>
        <v>47.383612662942269</v>
      </c>
      <c r="S2330" s="8" t="s">
        <v>8336</v>
      </c>
      <c r="T2330" s="9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145"/>
        <v>41807.624374999999</v>
      </c>
      <c r="L2331" s="13">
        <f t="shared" si="146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8"/>
        <v>1.0591999999999999</v>
      </c>
      <c r="R2331" s="6">
        <f t="shared" si="147"/>
        <v>211.84</v>
      </c>
      <c r="S2331" s="8" t="s">
        <v>8336</v>
      </c>
      <c r="T2331" s="9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145"/>
        <v>42332.89980324074</v>
      </c>
      <c r="L2332" s="13">
        <f t="shared" si="146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8"/>
        <v>1.0242285714285715</v>
      </c>
      <c r="R2332" s="6">
        <f t="shared" si="147"/>
        <v>219.92638036809817</v>
      </c>
      <c r="S2332" s="8" t="s">
        <v>8336</v>
      </c>
      <c r="T2332" s="9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145"/>
        <v>41839.005671296298</v>
      </c>
      <c r="L2333" s="13">
        <f t="shared" si="146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8"/>
        <v>1.4431375</v>
      </c>
      <c r="R2333" s="6">
        <f t="shared" si="147"/>
        <v>40.795406360424032</v>
      </c>
      <c r="S2333" s="8" t="s">
        <v>8336</v>
      </c>
      <c r="T2333" s="9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145"/>
        <v>42011.628136574072</v>
      </c>
      <c r="L2334" s="13">
        <f t="shared" si="146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8"/>
        <v>1.06308</v>
      </c>
      <c r="R2334" s="6">
        <f t="shared" si="147"/>
        <v>75.502840909090907</v>
      </c>
      <c r="S2334" s="8" t="s">
        <v>8336</v>
      </c>
      <c r="T2334" s="9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145"/>
        <v>41767.650347222225</v>
      </c>
      <c r="L2335" s="13">
        <f t="shared" si="146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8"/>
        <v>2.1216666666666666</v>
      </c>
      <c r="R2335" s="6">
        <f t="shared" si="147"/>
        <v>13.542553191489361</v>
      </c>
      <c r="S2335" s="8" t="s">
        <v>8336</v>
      </c>
      <c r="T2335" s="9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145"/>
        <v>41918.670115740737</v>
      </c>
      <c r="L2336" s="13">
        <f t="shared" si="146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8"/>
        <v>1.0195000000000001</v>
      </c>
      <c r="R2336" s="6">
        <f t="shared" si="147"/>
        <v>60.865671641791046</v>
      </c>
      <c r="S2336" s="8" t="s">
        <v>8336</v>
      </c>
      <c r="T2336" s="9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145"/>
        <v>41771.572256944448</v>
      </c>
      <c r="L2337" s="13">
        <f t="shared" si="146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8"/>
        <v>1.0227200000000001</v>
      </c>
      <c r="R2337" s="6">
        <f t="shared" si="147"/>
        <v>115.69230769230769</v>
      </c>
      <c r="S2337" s="8" t="s">
        <v>8336</v>
      </c>
      <c r="T2337" s="9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145"/>
        <v>41666.924710648149</v>
      </c>
      <c r="L2338" s="13">
        <f t="shared" si="146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8"/>
        <v>5.2073254999999996</v>
      </c>
      <c r="R2338" s="6">
        <f t="shared" si="147"/>
        <v>48.104623556581984</v>
      </c>
      <c r="S2338" s="8" t="s">
        <v>8336</v>
      </c>
      <c r="T2338" s="9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145"/>
        <v>41786.640543981484</v>
      </c>
      <c r="L2339" s="13">
        <f t="shared" si="146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8"/>
        <v>1.1065833333333333</v>
      </c>
      <c r="R2339" s="6">
        <f t="shared" si="147"/>
        <v>74.184357541899445</v>
      </c>
      <c r="S2339" s="8" t="s">
        <v>8336</v>
      </c>
      <c r="T2339" s="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145"/>
        <v>41789.896805555552</v>
      </c>
      <c r="L2340" s="13">
        <f t="shared" si="146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8"/>
        <v>1.0114333333333334</v>
      </c>
      <c r="R2340" s="6">
        <f t="shared" si="147"/>
        <v>123.34552845528455</v>
      </c>
      <c r="S2340" s="8" t="s">
        <v>8336</v>
      </c>
      <c r="T2340" s="9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145"/>
        <v>42692.79987268518</v>
      </c>
      <c r="L2341" s="13">
        <f t="shared" si="146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8"/>
        <v>2.9420799999999998</v>
      </c>
      <c r="R2341" s="6">
        <f t="shared" si="147"/>
        <v>66.623188405797094</v>
      </c>
      <c r="S2341" s="8" t="s">
        <v>8336</v>
      </c>
      <c r="T2341" s="9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145"/>
        <v>42643.642800925925</v>
      </c>
      <c r="L2342" s="13">
        <f t="shared" si="146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8"/>
        <v>1.0577749999999999</v>
      </c>
      <c r="R2342" s="6">
        <f t="shared" si="147"/>
        <v>104.99007444168734</v>
      </c>
      <c r="S2342" s="8" t="s">
        <v>8336</v>
      </c>
      <c r="T2342" s="9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145"/>
        <v>42167.813703703709</v>
      </c>
      <c r="L2343" s="13">
        <f t="shared" si="146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8"/>
        <v>0</v>
      </c>
      <c r="R2343" s="6" t="e">
        <f t="shared" si="147"/>
        <v>#DIV/0!</v>
      </c>
      <c r="S2343" s="8" t="s">
        <v>8319</v>
      </c>
      <c r="T2343" s="9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145"/>
        <v>41897.702199074076</v>
      </c>
      <c r="L2344" s="13">
        <f t="shared" si="146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8"/>
        <v>0</v>
      </c>
      <c r="R2344" s="6" t="e">
        <f t="shared" si="147"/>
        <v>#DIV/0!</v>
      </c>
      <c r="S2344" s="8" t="s">
        <v>8319</v>
      </c>
      <c r="T2344" s="9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145"/>
        <v>42327.825289351851</v>
      </c>
      <c r="L2345" s="13">
        <f t="shared" si="146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8"/>
        <v>0.03</v>
      </c>
      <c r="R2345" s="6">
        <f t="shared" si="147"/>
        <v>300</v>
      </c>
      <c r="S2345" s="8" t="s">
        <v>8319</v>
      </c>
      <c r="T2345" s="9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145"/>
        <v>42515.727650462963</v>
      </c>
      <c r="L2346" s="13">
        <f t="shared" si="146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8"/>
        <v>1E-3</v>
      </c>
      <c r="R2346" s="6">
        <f t="shared" si="147"/>
        <v>1</v>
      </c>
      <c r="S2346" s="8" t="s">
        <v>8319</v>
      </c>
      <c r="T2346" s="9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145"/>
        <v>42060.001805555556</v>
      </c>
      <c r="L2347" s="13">
        <f t="shared" si="146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8"/>
        <v>0</v>
      </c>
      <c r="R2347" s="6" t="e">
        <f t="shared" si="147"/>
        <v>#DIV/0!</v>
      </c>
      <c r="S2347" s="8" t="s">
        <v>8319</v>
      </c>
      <c r="T2347" s="9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145"/>
        <v>42615.79896990741</v>
      </c>
      <c r="L2348" s="13">
        <f t="shared" si="146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8"/>
        <v>6.4999999999999997E-4</v>
      </c>
      <c r="R2348" s="6">
        <f t="shared" si="147"/>
        <v>13</v>
      </c>
      <c r="S2348" s="8" t="s">
        <v>8319</v>
      </c>
      <c r="T2348" s="9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145"/>
        <v>42577.607361111113</v>
      </c>
      <c r="L2349" s="13">
        <f t="shared" si="146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8"/>
        <v>1.4999999999999999E-2</v>
      </c>
      <c r="R2349" s="6">
        <f t="shared" si="147"/>
        <v>15</v>
      </c>
      <c r="S2349" s="8" t="s">
        <v>8319</v>
      </c>
      <c r="T2349" s="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145"/>
        <v>42360.932152777779</v>
      </c>
      <c r="L2350" s="13">
        <f t="shared" si="146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8"/>
        <v>3.8571428571428572E-3</v>
      </c>
      <c r="R2350" s="6">
        <f t="shared" si="147"/>
        <v>54</v>
      </c>
      <c r="S2350" s="8" t="s">
        <v>8319</v>
      </c>
      <c r="T2350" s="9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145"/>
        <v>42198.775787037041</v>
      </c>
      <c r="L2351" s="13">
        <f t="shared" si="146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8"/>
        <v>0</v>
      </c>
      <c r="R2351" s="6" t="e">
        <f t="shared" si="147"/>
        <v>#DIV/0!</v>
      </c>
      <c r="S2351" s="8" t="s">
        <v>8319</v>
      </c>
      <c r="T2351" s="9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145"/>
        <v>42708.842245370368</v>
      </c>
      <c r="L2352" s="13">
        <f t="shared" si="146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8"/>
        <v>0</v>
      </c>
      <c r="R2352" s="6" t="e">
        <f t="shared" si="147"/>
        <v>#DIV/0!</v>
      </c>
      <c r="S2352" s="8" t="s">
        <v>8319</v>
      </c>
      <c r="T2352" s="9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145"/>
        <v>42094.101145833338</v>
      </c>
      <c r="L2353" s="13">
        <f t="shared" si="146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8"/>
        <v>5.7142857142857143E-3</v>
      </c>
      <c r="R2353" s="6">
        <f t="shared" si="147"/>
        <v>15.428571428571429</v>
      </c>
      <c r="S2353" s="8" t="s">
        <v>8319</v>
      </c>
      <c r="T2353" s="9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145"/>
        <v>42101.633703703701</v>
      </c>
      <c r="L2354" s="13">
        <f t="shared" si="146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8"/>
        <v>0</v>
      </c>
      <c r="R2354" s="6" t="e">
        <f t="shared" si="147"/>
        <v>#DIV/0!</v>
      </c>
      <c r="S2354" s="8" t="s">
        <v>8319</v>
      </c>
      <c r="T2354" s="9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145"/>
        <v>42103.676180555558</v>
      </c>
      <c r="L2355" s="13">
        <f t="shared" si="146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8"/>
        <v>0</v>
      </c>
      <c r="R2355" s="6" t="e">
        <f t="shared" si="147"/>
        <v>#DIV/0!</v>
      </c>
      <c r="S2355" s="8" t="s">
        <v>8319</v>
      </c>
      <c r="T2355" s="9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145"/>
        <v>41954.722916666666</v>
      </c>
      <c r="L2356" s="13">
        <f t="shared" si="146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8"/>
        <v>7.1428571428571429E-4</v>
      </c>
      <c r="R2356" s="6">
        <f t="shared" si="147"/>
        <v>25</v>
      </c>
      <c r="S2356" s="8" t="s">
        <v>8319</v>
      </c>
      <c r="T2356" s="9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145"/>
        <v>42096.918240740735</v>
      </c>
      <c r="L2357" s="13">
        <f t="shared" si="146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8"/>
        <v>6.875E-3</v>
      </c>
      <c r="R2357" s="6">
        <f t="shared" si="147"/>
        <v>27.5</v>
      </c>
      <c r="S2357" s="8" t="s">
        <v>8319</v>
      </c>
      <c r="T2357" s="9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145"/>
        <v>42130.78361111111</v>
      </c>
      <c r="L2358" s="13">
        <f t="shared" si="146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8"/>
        <v>0</v>
      </c>
      <c r="R2358" s="6" t="e">
        <f t="shared" si="147"/>
        <v>#DIV/0!</v>
      </c>
      <c r="S2358" s="8" t="s">
        <v>8319</v>
      </c>
      <c r="T2358" s="9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145"/>
        <v>42264.620115740734</v>
      </c>
      <c r="L2359" s="13">
        <f t="shared" si="146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8"/>
        <v>0</v>
      </c>
      <c r="R2359" s="6" t="e">
        <f t="shared" si="147"/>
        <v>#DIV/0!</v>
      </c>
      <c r="S2359" s="8" t="s">
        <v>8319</v>
      </c>
      <c r="T2359" s="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145"/>
        <v>41978.930972222224</v>
      </c>
      <c r="L2360" s="13">
        <f t="shared" si="146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8"/>
        <v>0</v>
      </c>
      <c r="R2360" s="6" t="e">
        <f t="shared" si="147"/>
        <v>#DIV/0!</v>
      </c>
      <c r="S2360" s="8" t="s">
        <v>8319</v>
      </c>
      <c r="T2360" s="9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145"/>
        <v>42159.649583333332</v>
      </c>
      <c r="L2361" s="13">
        <f t="shared" si="146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8"/>
        <v>0.14680000000000001</v>
      </c>
      <c r="R2361" s="6">
        <f t="shared" si="147"/>
        <v>367</v>
      </c>
      <c r="S2361" s="8" t="s">
        <v>8319</v>
      </c>
      <c r="T2361" s="9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145"/>
        <v>42377.70694444445</v>
      </c>
      <c r="L2362" s="13">
        <f t="shared" si="146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8"/>
        <v>4.0000000000000002E-4</v>
      </c>
      <c r="R2362" s="6">
        <f t="shared" si="147"/>
        <v>2</v>
      </c>
      <c r="S2362" s="8" t="s">
        <v>8319</v>
      </c>
      <c r="T2362" s="9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145"/>
        <v>42466.858888888892</v>
      </c>
      <c r="L2363" s="13">
        <f t="shared" si="146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8"/>
        <v>0</v>
      </c>
      <c r="R2363" s="6" t="e">
        <f t="shared" si="147"/>
        <v>#DIV/0!</v>
      </c>
      <c r="S2363" s="8" t="s">
        <v>8319</v>
      </c>
      <c r="T2363" s="9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145"/>
        <v>41954.688310185185</v>
      </c>
      <c r="L2364" s="13">
        <f t="shared" si="146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8"/>
        <v>0.2857142857142857</v>
      </c>
      <c r="R2364" s="6">
        <f t="shared" si="147"/>
        <v>60</v>
      </c>
      <c r="S2364" s="8" t="s">
        <v>8319</v>
      </c>
      <c r="T2364" s="9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145"/>
        <v>42322.011574074073</v>
      </c>
      <c r="L2365" s="13">
        <f t="shared" si="146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8"/>
        <v>0</v>
      </c>
      <c r="R2365" s="6" t="e">
        <f t="shared" si="147"/>
        <v>#DIV/0!</v>
      </c>
      <c r="S2365" s="8" t="s">
        <v>8319</v>
      </c>
      <c r="T2365" s="9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145"/>
        <v>42248.934675925921</v>
      </c>
      <c r="L2366" s="13">
        <f t="shared" si="146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8"/>
        <v>0</v>
      </c>
      <c r="R2366" s="6" t="e">
        <f t="shared" si="147"/>
        <v>#DIV/0!</v>
      </c>
      <c r="S2366" s="8" t="s">
        <v>8319</v>
      </c>
      <c r="T2366" s="9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145"/>
        <v>42346.736400462964</v>
      </c>
      <c r="L2367" s="13">
        <f t="shared" si="146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8"/>
        <v>0</v>
      </c>
      <c r="R2367" s="6" t="e">
        <f t="shared" si="147"/>
        <v>#DIV/0!</v>
      </c>
      <c r="S2367" s="8" t="s">
        <v>8319</v>
      </c>
      <c r="T2367" s="9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145"/>
        <v>42268.531631944439</v>
      </c>
      <c r="L2368" s="13">
        <f t="shared" si="146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8"/>
        <v>0.1052</v>
      </c>
      <c r="R2368" s="6">
        <f t="shared" si="147"/>
        <v>97.407407407407405</v>
      </c>
      <c r="S2368" s="8" t="s">
        <v>8319</v>
      </c>
      <c r="T2368" s="9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145"/>
        <v>42425.970092592594</v>
      </c>
      <c r="L2369" s="13">
        <f t="shared" si="146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8"/>
        <v>1.34E-2</v>
      </c>
      <c r="R2369" s="6">
        <f t="shared" si="147"/>
        <v>47.857142857142854</v>
      </c>
      <c r="S2369" s="8" t="s">
        <v>8319</v>
      </c>
      <c r="T2369" s="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145"/>
        <v>42063.721817129626</v>
      </c>
      <c r="L2370" s="13">
        <f t="shared" si="146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8"/>
        <v>2.5000000000000001E-3</v>
      </c>
      <c r="R2370" s="6">
        <f t="shared" si="147"/>
        <v>50</v>
      </c>
      <c r="S2370" s="8" t="s">
        <v>8319</v>
      </c>
      <c r="T2370" s="9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149">(((J2371/60)/60)/24)+DATE(1970,1,1)</f>
        <v>42380.812627314815</v>
      </c>
      <c r="L2371" s="13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6" t="e">
        <f t="shared" ref="R2371:R2434" si="151">E2371/N2371</f>
        <v>#DIV/0!</v>
      </c>
      <c r="S2371" s="8" t="s">
        <v>8319</v>
      </c>
      <c r="T2371" s="9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149"/>
        <v>41961.18913194444</v>
      </c>
      <c r="L2372" s="13">
        <f t="shared" si="150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6">
        <f t="shared" si="151"/>
        <v>20.5</v>
      </c>
      <c r="S2372" s="8" t="s">
        <v>8319</v>
      </c>
      <c r="T2372" s="9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149"/>
        <v>42150.777731481481</v>
      </c>
      <c r="L2373" s="13">
        <f t="shared" si="150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6" t="e">
        <f t="shared" si="151"/>
        <v>#DIV/0!</v>
      </c>
      <c r="S2373" s="8" t="s">
        <v>8319</v>
      </c>
      <c r="T2373" s="9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149"/>
        <v>42088.069108796291</v>
      </c>
      <c r="L2374" s="13">
        <f t="shared" si="150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6">
        <f t="shared" si="151"/>
        <v>30</v>
      </c>
      <c r="S2374" s="8" t="s">
        <v>8319</v>
      </c>
      <c r="T2374" s="9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149"/>
        <v>42215.662314814821</v>
      </c>
      <c r="L2375" s="13">
        <f t="shared" si="150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6">
        <f t="shared" si="151"/>
        <v>50</v>
      </c>
      <c r="S2375" s="8" t="s">
        <v>8319</v>
      </c>
      <c r="T2375" s="9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149"/>
        <v>42017.843287037031</v>
      </c>
      <c r="L2376" s="13">
        <f t="shared" si="150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6">
        <f t="shared" si="151"/>
        <v>10</v>
      </c>
      <c r="S2376" s="8" t="s">
        <v>8319</v>
      </c>
      <c r="T2376" s="9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149"/>
        <v>42592.836076388892</v>
      </c>
      <c r="L2377" s="13">
        <f t="shared" si="150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6" t="e">
        <f t="shared" si="151"/>
        <v>#DIV/0!</v>
      </c>
      <c r="S2377" s="8" t="s">
        <v>8319</v>
      </c>
      <c r="T2377" s="9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149"/>
        <v>42318.925532407404</v>
      </c>
      <c r="L2378" s="13">
        <f t="shared" si="150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ref="Q2378:Q2441" si="152">E2378/D2378</f>
        <v>0.10877666666666666</v>
      </c>
      <c r="R2378" s="6">
        <f t="shared" si="151"/>
        <v>81.582499999999996</v>
      </c>
      <c r="S2378" s="8" t="s">
        <v>8319</v>
      </c>
      <c r="T2378" s="9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149"/>
        <v>42669.870173611111</v>
      </c>
      <c r="L2379" s="13">
        <f t="shared" si="150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2"/>
        <v>0</v>
      </c>
      <c r="R2379" s="6" t="e">
        <f t="shared" si="151"/>
        <v>#DIV/0!</v>
      </c>
      <c r="S2379" s="8" t="s">
        <v>8319</v>
      </c>
      <c r="T2379" s="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149"/>
        <v>42213.013078703705</v>
      </c>
      <c r="L2380" s="13">
        <f t="shared" si="150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2"/>
        <v>0</v>
      </c>
      <c r="R2380" s="6" t="e">
        <f t="shared" si="151"/>
        <v>#DIV/0!</v>
      </c>
      <c r="S2380" s="8" t="s">
        <v>8319</v>
      </c>
      <c r="T2380" s="9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149"/>
        <v>42237.016388888893</v>
      </c>
      <c r="L2381" s="13">
        <f t="shared" si="150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2"/>
        <v>0</v>
      </c>
      <c r="R2381" s="6" t="e">
        <f t="shared" si="151"/>
        <v>#DIV/0!</v>
      </c>
      <c r="S2381" s="8" t="s">
        <v>8319</v>
      </c>
      <c r="T2381" s="9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149"/>
        <v>42248.793310185181</v>
      </c>
      <c r="L2382" s="13">
        <f t="shared" si="150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2"/>
        <v>3.6666666666666666E-3</v>
      </c>
      <c r="R2382" s="6">
        <f t="shared" si="151"/>
        <v>18.333333333333332</v>
      </c>
      <c r="S2382" s="8" t="s">
        <v>8319</v>
      </c>
      <c r="T2382" s="9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149"/>
        <v>42074.935740740737</v>
      </c>
      <c r="L2383" s="13">
        <f t="shared" si="150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2"/>
        <v>1.8193398957730169E-2</v>
      </c>
      <c r="R2383" s="6">
        <f t="shared" si="151"/>
        <v>224.42857142857142</v>
      </c>
      <c r="S2383" s="8" t="s">
        <v>8319</v>
      </c>
      <c r="T2383" s="9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149"/>
        <v>42195.187534722223</v>
      </c>
      <c r="L2384" s="13">
        <f t="shared" si="150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2"/>
        <v>2.5000000000000001E-2</v>
      </c>
      <c r="R2384" s="6">
        <f t="shared" si="151"/>
        <v>37.5</v>
      </c>
      <c r="S2384" s="8" t="s">
        <v>8319</v>
      </c>
      <c r="T2384" s="9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149"/>
        <v>42027.056793981479</v>
      </c>
      <c r="L2385" s="13">
        <f t="shared" si="150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2"/>
        <v>4.3499999999999997E-2</v>
      </c>
      <c r="R2385" s="6">
        <f t="shared" si="151"/>
        <v>145</v>
      </c>
      <c r="S2385" s="8" t="s">
        <v>8319</v>
      </c>
      <c r="T2385" s="9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149"/>
        <v>41927.067627314813</v>
      </c>
      <c r="L2386" s="13">
        <f t="shared" si="150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2"/>
        <v>8.0000000000000002E-3</v>
      </c>
      <c r="R2386" s="6">
        <f t="shared" si="151"/>
        <v>1</v>
      </c>
      <c r="S2386" s="8" t="s">
        <v>8319</v>
      </c>
      <c r="T2386" s="9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149"/>
        <v>42191.70175925926</v>
      </c>
      <c r="L2387" s="13">
        <f t="shared" si="150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2"/>
        <v>1.2123076923076924E-2</v>
      </c>
      <c r="R2387" s="6">
        <f t="shared" si="151"/>
        <v>112.57142857142857</v>
      </c>
      <c r="S2387" s="8" t="s">
        <v>8319</v>
      </c>
      <c r="T2387" s="9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149"/>
        <v>41954.838240740741</v>
      </c>
      <c r="L2388" s="13">
        <f t="shared" si="150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2"/>
        <v>0</v>
      </c>
      <c r="R2388" s="6" t="e">
        <f t="shared" si="151"/>
        <v>#DIV/0!</v>
      </c>
      <c r="S2388" s="8" t="s">
        <v>8319</v>
      </c>
      <c r="T2388" s="9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149"/>
        <v>42528.626620370371</v>
      </c>
      <c r="L2389" s="13">
        <f t="shared" si="150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2"/>
        <v>6.8399999999999997E-3</v>
      </c>
      <c r="R2389" s="6">
        <f t="shared" si="151"/>
        <v>342</v>
      </c>
      <c r="S2389" s="8" t="s">
        <v>8319</v>
      </c>
      <c r="T2389" s="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149"/>
        <v>41989.853692129633</v>
      </c>
      <c r="L2390" s="13">
        <f t="shared" si="150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2"/>
        <v>1.2513513513513513E-2</v>
      </c>
      <c r="R2390" s="6">
        <f t="shared" si="151"/>
        <v>57.875</v>
      </c>
      <c r="S2390" s="8" t="s">
        <v>8319</v>
      </c>
      <c r="T2390" s="9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149"/>
        <v>42179.653379629628</v>
      </c>
      <c r="L2391" s="13">
        <f t="shared" si="150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2"/>
        <v>1.8749999999999999E-3</v>
      </c>
      <c r="R2391" s="6">
        <f t="shared" si="151"/>
        <v>30</v>
      </c>
      <c r="S2391" s="8" t="s">
        <v>8319</v>
      </c>
      <c r="T2391" s="9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149"/>
        <v>41968.262314814812</v>
      </c>
      <c r="L2392" s="13">
        <f t="shared" si="150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2"/>
        <v>0</v>
      </c>
      <c r="R2392" s="6" t="e">
        <f t="shared" si="151"/>
        <v>#DIV/0!</v>
      </c>
      <c r="S2392" s="8" t="s">
        <v>8319</v>
      </c>
      <c r="T2392" s="9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149"/>
        <v>42064.794490740736</v>
      </c>
      <c r="L2393" s="13">
        <f t="shared" si="150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2"/>
        <v>1.25E-3</v>
      </c>
      <c r="R2393" s="6">
        <f t="shared" si="151"/>
        <v>25</v>
      </c>
      <c r="S2393" s="8" t="s">
        <v>8319</v>
      </c>
      <c r="T2393" s="9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149"/>
        <v>42276.120636574073</v>
      </c>
      <c r="L2394" s="13">
        <f t="shared" si="150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2"/>
        <v>0</v>
      </c>
      <c r="R2394" s="6" t="e">
        <f t="shared" si="151"/>
        <v>#DIV/0!</v>
      </c>
      <c r="S2394" s="8" t="s">
        <v>8319</v>
      </c>
      <c r="T2394" s="9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149"/>
        <v>42194.648344907408</v>
      </c>
      <c r="L2395" s="13">
        <f t="shared" si="150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2"/>
        <v>5.0000000000000001E-4</v>
      </c>
      <c r="R2395" s="6">
        <f t="shared" si="151"/>
        <v>50</v>
      </c>
      <c r="S2395" s="8" t="s">
        <v>8319</v>
      </c>
      <c r="T2395" s="9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149"/>
        <v>42031.362187499995</v>
      </c>
      <c r="L2396" s="13">
        <f t="shared" si="150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2"/>
        <v>5.9999999999999995E-4</v>
      </c>
      <c r="R2396" s="6">
        <f t="shared" si="151"/>
        <v>1.5</v>
      </c>
      <c r="S2396" s="8" t="s">
        <v>8319</v>
      </c>
      <c r="T2396" s="9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149"/>
        <v>42717.121377314819</v>
      </c>
      <c r="L2397" s="13">
        <f t="shared" si="150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2"/>
        <v>0</v>
      </c>
      <c r="R2397" s="6" t="e">
        <f t="shared" si="151"/>
        <v>#DIV/0!</v>
      </c>
      <c r="S2397" s="8" t="s">
        <v>8319</v>
      </c>
      <c r="T2397" s="9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149"/>
        <v>42262.849050925928</v>
      </c>
      <c r="L2398" s="13">
        <f t="shared" si="150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2"/>
        <v>2E-3</v>
      </c>
      <c r="R2398" s="6">
        <f t="shared" si="151"/>
        <v>10</v>
      </c>
      <c r="S2398" s="8" t="s">
        <v>8319</v>
      </c>
      <c r="T2398" s="9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149"/>
        <v>41976.88490740741</v>
      </c>
      <c r="L2399" s="13">
        <f t="shared" si="150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2"/>
        <v>0</v>
      </c>
      <c r="R2399" s="6" t="e">
        <f t="shared" si="151"/>
        <v>#DIV/0!</v>
      </c>
      <c r="S2399" s="8" t="s">
        <v>8319</v>
      </c>
      <c r="T2399" s="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149"/>
        <v>42157.916481481487</v>
      </c>
      <c r="L2400" s="13">
        <f t="shared" si="150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2"/>
        <v>0</v>
      </c>
      <c r="R2400" s="6" t="e">
        <f t="shared" si="151"/>
        <v>#DIV/0!</v>
      </c>
      <c r="S2400" s="8" t="s">
        <v>8319</v>
      </c>
      <c r="T2400" s="9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149"/>
        <v>41956.853078703702</v>
      </c>
      <c r="L2401" s="13">
        <f t="shared" si="150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2"/>
        <v>0</v>
      </c>
      <c r="R2401" s="6" t="e">
        <f t="shared" si="151"/>
        <v>#DIV/0!</v>
      </c>
      <c r="S2401" s="8" t="s">
        <v>8319</v>
      </c>
      <c r="T2401" s="9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149"/>
        <v>42444.268101851849</v>
      </c>
      <c r="L2402" s="13">
        <f t="shared" si="150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2"/>
        <v>0</v>
      </c>
      <c r="R2402" s="6" t="e">
        <f t="shared" si="151"/>
        <v>#DIV/0!</v>
      </c>
      <c r="S2402" s="8" t="s">
        <v>8319</v>
      </c>
      <c r="T2402" s="9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149"/>
        <v>42374.822870370372</v>
      </c>
      <c r="L2403" s="13">
        <f t="shared" si="150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2"/>
        <v>7.1785714285714283E-3</v>
      </c>
      <c r="R2403" s="6">
        <f t="shared" si="151"/>
        <v>22.333333333333332</v>
      </c>
      <c r="S2403" s="8" t="s">
        <v>8336</v>
      </c>
      <c r="T2403" s="9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149"/>
        <v>42107.679756944446</v>
      </c>
      <c r="L2404" s="13">
        <f t="shared" si="150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2"/>
        <v>4.3333333333333331E-3</v>
      </c>
      <c r="R2404" s="6">
        <f t="shared" si="151"/>
        <v>52</v>
      </c>
      <c r="S2404" s="8" t="s">
        <v>8336</v>
      </c>
      <c r="T2404" s="9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149"/>
        <v>42399.882615740738</v>
      </c>
      <c r="L2405" s="13">
        <f t="shared" si="150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2"/>
        <v>0.16833333333333333</v>
      </c>
      <c r="R2405" s="6">
        <f t="shared" si="151"/>
        <v>16.833333333333332</v>
      </c>
      <c r="S2405" s="8" t="s">
        <v>8336</v>
      </c>
      <c r="T2405" s="9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149"/>
        <v>42342.03943287037</v>
      </c>
      <c r="L2406" s="13">
        <f t="shared" si="150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2"/>
        <v>0</v>
      </c>
      <c r="R2406" s="6" t="e">
        <f t="shared" si="151"/>
        <v>#DIV/0!</v>
      </c>
      <c r="S2406" s="8" t="s">
        <v>8336</v>
      </c>
      <c r="T2406" s="9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149"/>
        <v>42595.585358796292</v>
      </c>
      <c r="L2407" s="13">
        <f t="shared" si="150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2"/>
        <v>0.22520000000000001</v>
      </c>
      <c r="R2407" s="6">
        <f t="shared" si="151"/>
        <v>56.3</v>
      </c>
      <c r="S2407" s="8" t="s">
        <v>8336</v>
      </c>
      <c r="T2407" s="9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149"/>
        <v>41983.110995370371</v>
      </c>
      <c r="L2408" s="13">
        <f t="shared" si="150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2"/>
        <v>0.41384615384615386</v>
      </c>
      <c r="R2408" s="6">
        <f t="shared" si="151"/>
        <v>84.0625</v>
      </c>
      <c r="S2408" s="8" t="s">
        <v>8336</v>
      </c>
      <c r="T2408" s="9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149"/>
        <v>42082.575555555552</v>
      </c>
      <c r="L2409" s="13">
        <f t="shared" si="150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2"/>
        <v>0.25259090909090909</v>
      </c>
      <c r="R2409" s="6">
        <f t="shared" si="151"/>
        <v>168.39393939393941</v>
      </c>
      <c r="S2409" s="8" t="s">
        <v>8336</v>
      </c>
      <c r="T2409" s="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149"/>
        <v>41919.140706018516</v>
      </c>
      <c r="L2410" s="13">
        <f t="shared" si="150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2"/>
        <v>2E-3</v>
      </c>
      <c r="R2410" s="6">
        <f t="shared" si="151"/>
        <v>15</v>
      </c>
      <c r="S2410" s="8" t="s">
        <v>8336</v>
      </c>
      <c r="T2410" s="9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149"/>
        <v>42204.875868055555</v>
      </c>
      <c r="L2411" s="13">
        <f t="shared" si="150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2"/>
        <v>1.84E-2</v>
      </c>
      <c r="R2411" s="6">
        <f t="shared" si="151"/>
        <v>76.666666666666671</v>
      </c>
      <c r="S2411" s="8" t="s">
        <v>8336</v>
      </c>
      <c r="T2411" s="9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149"/>
        <v>42224.408275462964</v>
      </c>
      <c r="L2412" s="13">
        <f t="shared" si="150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2"/>
        <v>0</v>
      </c>
      <c r="R2412" s="6" t="e">
        <f t="shared" si="151"/>
        <v>#DIV/0!</v>
      </c>
      <c r="S2412" s="8" t="s">
        <v>8336</v>
      </c>
      <c r="T2412" s="9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149"/>
        <v>42211.732430555552</v>
      </c>
      <c r="L2413" s="13">
        <f t="shared" si="150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2"/>
        <v>6.0400000000000002E-3</v>
      </c>
      <c r="R2413" s="6">
        <f t="shared" si="151"/>
        <v>50.333333333333336</v>
      </c>
      <c r="S2413" s="8" t="s">
        <v>8336</v>
      </c>
      <c r="T2413" s="9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149"/>
        <v>42655.736956018518</v>
      </c>
      <c r="L2414" s="13">
        <f t="shared" si="150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2"/>
        <v>0</v>
      </c>
      <c r="R2414" s="6" t="e">
        <f t="shared" si="151"/>
        <v>#DIV/0!</v>
      </c>
      <c r="S2414" s="8" t="s">
        <v>8336</v>
      </c>
      <c r="T2414" s="9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149"/>
        <v>41760.10974537037</v>
      </c>
      <c r="L2415" s="13">
        <f t="shared" si="150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2"/>
        <v>8.3333333333333332E-3</v>
      </c>
      <c r="R2415" s="6">
        <f t="shared" si="151"/>
        <v>8.3333333333333339</v>
      </c>
      <c r="S2415" s="8" t="s">
        <v>8336</v>
      </c>
      <c r="T2415" s="9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149"/>
        <v>42198.695138888885</v>
      </c>
      <c r="L2416" s="13">
        <f t="shared" si="150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2"/>
        <v>3.0666666666666665E-2</v>
      </c>
      <c r="R2416" s="6">
        <f t="shared" si="151"/>
        <v>35.384615384615387</v>
      </c>
      <c r="S2416" s="8" t="s">
        <v>8336</v>
      </c>
      <c r="T2416" s="9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149"/>
        <v>42536.862800925926</v>
      </c>
      <c r="L2417" s="13">
        <f t="shared" si="150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2"/>
        <v>5.5833333333333334E-3</v>
      </c>
      <c r="R2417" s="6">
        <f t="shared" si="151"/>
        <v>55.833333333333336</v>
      </c>
      <c r="S2417" s="8" t="s">
        <v>8336</v>
      </c>
      <c r="T2417" s="9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149"/>
        <v>42019.737766203703</v>
      </c>
      <c r="L2418" s="13">
        <f t="shared" si="150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2"/>
        <v>2.5000000000000001E-4</v>
      </c>
      <c r="R2418" s="6">
        <f t="shared" si="151"/>
        <v>5</v>
      </c>
      <c r="S2418" s="8" t="s">
        <v>8336</v>
      </c>
      <c r="T2418" s="9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149"/>
        <v>41831.884108796294</v>
      </c>
      <c r="L2419" s="13">
        <f t="shared" si="150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2"/>
        <v>0</v>
      </c>
      <c r="R2419" s="6" t="e">
        <f t="shared" si="151"/>
        <v>#DIV/0!</v>
      </c>
      <c r="S2419" s="8" t="s">
        <v>8336</v>
      </c>
      <c r="T2419" s="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149"/>
        <v>42027.856990740736</v>
      </c>
      <c r="L2420" s="13">
        <f t="shared" si="150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2"/>
        <v>2.0000000000000001E-4</v>
      </c>
      <c r="R2420" s="6">
        <f t="shared" si="151"/>
        <v>1</v>
      </c>
      <c r="S2420" s="8" t="s">
        <v>8336</v>
      </c>
      <c r="T2420" s="9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149"/>
        <v>41993.738298611104</v>
      </c>
      <c r="L2421" s="13">
        <f t="shared" si="150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2"/>
        <v>0</v>
      </c>
      <c r="R2421" s="6" t="e">
        <f t="shared" si="151"/>
        <v>#DIV/0!</v>
      </c>
      <c r="S2421" s="8" t="s">
        <v>8336</v>
      </c>
      <c r="T2421" s="9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149"/>
        <v>41893.028877314813</v>
      </c>
      <c r="L2422" s="13">
        <f t="shared" si="150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2"/>
        <v>0.14825133372851215</v>
      </c>
      <c r="R2422" s="6">
        <f t="shared" si="151"/>
        <v>69.472222222222229</v>
      </c>
      <c r="S2422" s="8" t="s">
        <v>8336</v>
      </c>
      <c r="T2422" s="9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149"/>
        <v>42026.687453703707</v>
      </c>
      <c r="L2423" s="13">
        <f t="shared" si="150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2"/>
        <v>1.6666666666666666E-4</v>
      </c>
      <c r="R2423" s="6">
        <f t="shared" si="151"/>
        <v>1</v>
      </c>
      <c r="S2423" s="8" t="s">
        <v>8336</v>
      </c>
      <c r="T2423" s="9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149"/>
        <v>42044.724953703699</v>
      </c>
      <c r="L2424" s="13">
        <f t="shared" si="150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2"/>
        <v>2E-3</v>
      </c>
      <c r="R2424" s="6">
        <f t="shared" si="151"/>
        <v>1</v>
      </c>
      <c r="S2424" s="8" t="s">
        <v>8336</v>
      </c>
      <c r="T2424" s="9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149"/>
        <v>41974.704745370371</v>
      </c>
      <c r="L2425" s="13">
        <f t="shared" si="150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2"/>
        <v>1.3333333333333334E-4</v>
      </c>
      <c r="R2425" s="6">
        <f t="shared" si="151"/>
        <v>8</v>
      </c>
      <c r="S2425" s="8" t="s">
        <v>8336</v>
      </c>
      <c r="T2425" s="9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149"/>
        <v>41909.892453703702</v>
      </c>
      <c r="L2426" s="13">
        <f t="shared" si="150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2"/>
        <v>1.24E-2</v>
      </c>
      <c r="R2426" s="6">
        <f t="shared" si="151"/>
        <v>34.444444444444443</v>
      </c>
      <c r="S2426" s="8" t="s">
        <v>8336</v>
      </c>
      <c r="T2426" s="9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149"/>
        <v>42502.913761574076</v>
      </c>
      <c r="L2427" s="13">
        <f t="shared" si="150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2"/>
        <v>2.8571428571428574E-4</v>
      </c>
      <c r="R2427" s="6">
        <f t="shared" si="151"/>
        <v>1</v>
      </c>
      <c r="S2427" s="8" t="s">
        <v>8336</v>
      </c>
      <c r="T2427" s="9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149"/>
        <v>42164.170046296291</v>
      </c>
      <c r="L2428" s="13">
        <f t="shared" si="150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2"/>
        <v>0</v>
      </c>
      <c r="R2428" s="6" t="e">
        <f t="shared" si="151"/>
        <v>#DIV/0!</v>
      </c>
      <c r="S2428" s="8" t="s">
        <v>8336</v>
      </c>
      <c r="T2428" s="9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149"/>
        <v>42412.318668981476</v>
      </c>
      <c r="L2429" s="13">
        <f t="shared" si="150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2"/>
        <v>2.0000000000000002E-5</v>
      </c>
      <c r="R2429" s="6">
        <f t="shared" si="151"/>
        <v>1</v>
      </c>
      <c r="S2429" s="8" t="s">
        <v>8336</v>
      </c>
      <c r="T2429" s="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149"/>
        <v>42045.784155092595</v>
      </c>
      <c r="L2430" s="13">
        <f t="shared" si="150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2"/>
        <v>2.8571428571428571E-5</v>
      </c>
      <c r="R2430" s="6">
        <f t="shared" si="151"/>
        <v>1</v>
      </c>
      <c r="S2430" s="8" t="s">
        <v>8336</v>
      </c>
      <c r="T2430" s="9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149"/>
        <v>42734.879236111112</v>
      </c>
      <c r="L2431" s="13">
        <f t="shared" si="150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2"/>
        <v>1.4321428571428572E-2</v>
      </c>
      <c r="R2431" s="6">
        <f t="shared" si="151"/>
        <v>501.25</v>
      </c>
      <c r="S2431" s="8" t="s">
        <v>8336</v>
      </c>
      <c r="T2431" s="9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149"/>
        <v>42382.130833333329</v>
      </c>
      <c r="L2432" s="13">
        <f t="shared" si="150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2"/>
        <v>7.0000000000000001E-3</v>
      </c>
      <c r="R2432" s="6">
        <f t="shared" si="151"/>
        <v>10.5</v>
      </c>
      <c r="S2432" s="8" t="s">
        <v>8336</v>
      </c>
      <c r="T2432" s="9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149"/>
        <v>42489.099687499998</v>
      </c>
      <c r="L2433" s="13">
        <f t="shared" si="150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2"/>
        <v>2.0000000000000002E-5</v>
      </c>
      <c r="R2433" s="6">
        <f t="shared" si="151"/>
        <v>1</v>
      </c>
      <c r="S2433" s="8" t="s">
        <v>8336</v>
      </c>
      <c r="T2433" s="9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149"/>
        <v>42041.218715277777</v>
      </c>
      <c r="L2434" s="13">
        <f t="shared" si="150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2"/>
        <v>1.4285714285714287E-4</v>
      </c>
      <c r="R2434" s="6">
        <f t="shared" si="151"/>
        <v>1</v>
      </c>
      <c r="S2434" s="8" t="s">
        <v>8336</v>
      </c>
      <c r="T2434" s="9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153">(((J2435/60)/60)/24)+DATE(1970,1,1)</f>
        <v>42397.89980324074</v>
      </c>
      <c r="L2435" s="13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6" t="e">
        <f t="shared" ref="R2435:R2498" si="155">E2435/N2435</f>
        <v>#DIV/0!</v>
      </c>
      <c r="S2435" s="8" t="s">
        <v>8336</v>
      </c>
      <c r="T2435" s="9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153"/>
        <v>42180.18604166666</v>
      </c>
      <c r="L2436" s="13">
        <f t="shared" si="154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6">
        <f t="shared" si="155"/>
        <v>13</v>
      </c>
      <c r="S2436" s="8" t="s">
        <v>8336</v>
      </c>
      <c r="T2436" s="9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153"/>
        <v>42252.277615740735</v>
      </c>
      <c r="L2437" s="13">
        <f t="shared" si="154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6">
        <f t="shared" si="155"/>
        <v>306</v>
      </c>
      <c r="S2437" s="8" t="s">
        <v>8336</v>
      </c>
      <c r="T2437" s="9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153"/>
        <v>42338.615393518514</v>
      </c>
      <c r="L2438" s="13">
        <f t="shared" si="15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6">
        <f t="shared" si="155"/>
        <v>22.5</v>
      </c>
      <c r="S2438" s="8" t="s">
        <v>8336</v>
      </c>
      <c r="T2438" s="9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153"/>
        <v>42031.965138888889</v>
      </c>
      <c r="L2439" s="13">
        <f t="shared" si="154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6" t="e">
        <f t="shared" si="155"/>
        <v>#DIV/0!</v>
      </c>
      <c r="S2439" s="8" t="s">
        <v>8336</v>
      </c>
      <c r="T2439" s="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153"/>
        <v>42285.91506944444</v>
      </c>
      <c r="L2440" s="13">
        <f t="shared" si="15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6">
        <f t="shared" si="155"/>
        <v>50</v>
      </c>
      <c r="S2440" s="8" t="s">
        <v>8336</v>
      </c>
      <c r="T2440" s="9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153"/>
        <v>42265.818622685183</v>
      </c>
      <c r="L2441" s="13">
        <f t="shared" si="15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6" t="e">
        <f t="shared" si="155"/>
        <v>#DIV/0!</v>
      </c>
      <c r="S2441" s="8" t="s">
        <v>8336</v>
      </c>
      <c r="T2441" s="9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153"/>
        <v>42383.899456018517</v>
      </c>
      <c r="L2442" s="13">
        <f t="shared" si="154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ref="Q2442:Q2505" si="156">E2442/D2442</f>
        <v>2E-3</v>
      </c>
      <c r="R2442" s="6">
        <f t="shared" si="155"/>
        <v>5</v>
      </c>
      <c r="S2442" s="8" t="s">
        <v>8336</v>
      </c>
      <c r="T2442" s="9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153"/>
        <v>42187.125625000001</v>
      </c>
      <c r="L2443" s="13">
        <f t="shared" si="15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6"/>
        <v>1.0788</v>
      </c>
      <c r="R2443" s="6">
        <f t="shared" si="155"/>
        <v>74.22935779816514</v>
      </c>
      <c r="S2443" s="8" t="s">
        <v>8336</v>
      </c>
      <c r="T2443" s="9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153"/>
        <v>42052.666990740734</v>
      </c>
      <c r="L2444" s="13">
        <f t="shared" si="15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6"/>
        <v>1.2594166666666666</v>
      </c>
      <c r="R2444" s="6">
        <f t="shared" si="155"/>
        <v>81.252688172043008</v>
      </c>
      <c r="S2444" s="8" t="s">
        <v>8336</v>
      </c>
      <c r="T2444" s="9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153"/>
        <v>41836.625254629631</v>
      </c>
      <c r="L2445" s="13">
        <f t="shared" si="15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6"/>
        <v>2.0251494999999999</v>
      </c>
      <c r="R2445" s="6">
        <f t="shared" si="155"/>
        <v>130.23469453376205</v>
      </c>
      <c r="S2445" s="8" t="s">
        <v>8336</v>
      </c>
      <c r="T2445" s="9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153"/>
        <v>42485.754525462966</v>
      </c>
      <c r="L2446" s="13">
        <f t="shared" si="15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6"/>
        <v>1.0860000000000001</v>
      </c>
      <c r="R2446" s="6">
        <f t="shared" si="155"/>
        <v>53.409836065573771</v>
      </c>
      <c r="S2446" s="8" t="s">
        <v>8336</v>
      </c>
      <c r="T2446" s="9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153"/>
        <v>42243.190057870372</v>
      </c>
      <c r="L2447" s="13">
        <f t="shared" si="15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6"/>
        <v>1.728</v>
      </c>
      <c r="R2447" s="6">
        <f t="shared" si="155"/>
        <v>75.130434782608702</v>
      </c>
      <c r="S2447" s="8" t="s">
        <v>8336</v>
      </c>
      <c r="T2447" s="9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153"/>
        <v>42670.602673611109</v>
      </c>
      <c r="L2448" s="13">
        <f t="shared" si="15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6"/>
        <v>1.6798</v>
      </c>
      <c r="R2448" s="6">
        <f t="shared" si="155"/>
        <v>75.666666666666671</v>
      </c>
      <c r="S2448" s="8" t="s">
        <v>8336</v>
      </c>
      <c r="T2448" s="9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153"/>
        <v>42654.469826388886</v>
      </c>
      <c r="L2449" s="13">
        <f t="shared" si="15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6"/>
        <v>4.2720000000000002</v>
      </c>
      <c r="R2449" s="6">
        <f t="shared" si="155"/>
        <v>31.691394658753708</v>
      </c>
      <c r="S2449" s="8" t="s">
        <v>8336</v>
      </c>
      <c r="T2449" s="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153"/>
        <v>42607.316122685181</v>
      </c>
      <c r="L2450" s="13">
        <f t="shared" si="15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6"/>
        <v>1.075</v>
      </c>
      <c r="R2450" s="6">
        <f t="shared" si="155"/>
        <v>47.777777777777779</v>
      </c>
      <c r="S2450" s="8" t="s">
        <v>8336</v>
      </c>
      <c r="T2450" s="9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153"/>
        <v>41943.142534722225</v>
      </c>
      <c r="L2451" s="13">
        <f t="shared" si="15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6"/>
        <v>1.08</v>
      </c>
      <c r="R2451" s="6">
        <f t="shared" si="155"/>
        <v>90</v>
      </c>
      <c r="S2451" s="8" t="s">
        <v>8336</v>
      </c>
      <c r="T2451" s="9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153"/>
        <v>41902.07240740741</v>
      </c>
      <c r="L2452" s="13">
        <f t="shared" si="154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6"/>
        <v>1.0153353333333335</v>
      </c>
      <c r="R2452" s="6">
        <f t="shared" si="155"/>
        <v>149.31401960784314</v>
      </c>
      <c r="S2452" s="8" t="s">
        <v>8336</v>
      </c>
      <c r="T2452" s="9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153"/>
        <v>42779.908449074079</v>
      </c>
      <c r="L2453" s="13">
        <f t="shared" si="15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6"/>
        <v>1.1545000000000001</v>
      </c>
      <c r="R2453" s="6">
        <f t="shared" si="155"/>
        <v>62.06989247311828</v>
      </c>
      <c r="S2453" s="8" t="s">
        <v>8336</v>
      </c>
      <c r="T2453" s="9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153"/>
        <v>42338.84375</v>
      </c>
      <c r="L2454" s="13">
        <f t="shared" si="15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6"/>
        <v>1.335</v>
      </c>
      <c r="R2454" s="6">
        <f t="shared" si="155"/>
        <v>53.4</v>
      </c>
      <c r="S2454" s="8" t="s">
        <v>8336</v>
      </c>
      <c r="T2454" s="9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153"/>
        <v>42738.692233796297</v>
      </c>
      <c r="L2455" s="13">
        <f t="shared" si="15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6"/>
        <v>1.5469999999999999</v>
      </c>
      <c r="R2455" s="6">
        <f t="shared" si="155"/>
        <v>69.268656716417908</v>
      </c>
      <c r="S2455" s="8" t="s">
        <v>8336</v>
      </c>
      <c r="T2455" s="9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153"/>
        <v>42770.201481481476</v>
      </c>
      <c r="L2456" s="13">
        <f t="shared" si="154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6"/>
        <v>1.0084571428571429</v>
      </c>
      <c r="R2456" s="6">
        <f t="shared" si="155"/>
        <v>271.50769230769231</v>
      </c>
      <c r="S2456" s="8" t="s">
        <v>8336</v>
      </c>
      <c r="T2456" s="9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153"/>
        <v>42452.781828703708</v>
      </c>
      <c r="L2457" s="13">
        <f t="shared" si="15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6"/>
        <v>1.82</v>
      </c>
      <c r="R2457" s="6">
        <f t="shared" si="155"/>
        <v>34.125</v>
      </c>
      <c r="S2457" s="8" t="s">
        <v>8336</v>
      </c>
      <c r="T2457" s="9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153"/>
        <v>42761.961099537039</v>
      </c>
      <c r="L2458" s="13">
        <f t="shared" si="15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6"/>
        <v>1.8086666666666666</v>
      </c>
      <c r="R2458" s="6">
        <f t="shared" si="155"/>
        <v>40.492537313432834</v>
      </c>
      <c r="S2458" s="8" t="s">
        <v>8336</v>
      </c>
      <c r="T2458" s="9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153"/>
        <v>42423.602500000001</v>
      </c>
      <c r="L2459" s="13">
        <f t="shared" si="15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6"/>
        <v>1.0230434782608695</v>
      </c>
      <c r="R2459" s="6">
        <f t="shared" si="155"/>
        <v>189.75806451612902</v>
      </c>
      <c r="S2459" s="8" t="s">
        <v>8336</v>
      </c>
      <c r="T2459" s="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153"/>
        <v>42495.871736111112</v>
      </c>
      <c r="L2460" s="13">
        <f t="shared" si="15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6"/>
        <v>1.1017999999999999</v>
      </c>
      <c r="R2460" s="6">
        <f t="shared" si="155"/>
        <v>68.862499999999997</v>
      </c>
      <c r="S2460" s="8" t="s">
        <v>8336</v>
      </c>
      <c r="T2460" s="9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153"/>
        <v>42407.637557870374</v>
      </c>
      <c r="L2461" s="13">
        <f t="shared" si="15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6"/>
        <v>1.0225</v>
      </c>
      <c r="R2461" s="6">
        <f t="shared" si="155"/>
        <v>108.77659574468085</v>
      </c>
      <c r="S2461" s="8" t="s">
        <v>8336</v>
      </c>
      <c r="T2461" s="9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153"/>
        <v>42704.187118055561</v>
      </c>
      <c r="L2462" s="13">
        <f t="shared" si="15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6"/>
        <v>1.0078823529411765</v>
      </c>
      <c r="R2462" s="6">
        <f t="shared" si="155"/>
        <v>125.98529411764706</v>
      </c>
      <c r="S2462" s="8" t="s">
        <v>8336</v>
      </c>
      <c r="T2462" s="9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153"/>
        <v>40784.012696759259</v>
      </c>
      <c r="L2463" s="13">
        <f t="shared" si="154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6"/>
        <v>1.038</v>
      </c>
      <c r="R2463" s="6">
        <f t="shared" si="155"/>
        <v>90.523255813953483</v>
      </c>
      <c r="S2463" s="8" t="s">
        <v>8325</v>
      </c>
      <c r="T2463" s="9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153"/>
        <v>41089.186296296299</v>
      </c>
      <c r="L2464" s="13">
        <f t="shared" si="15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6"/>
        <v>1.1070833333333334</v>
      </c>
      <c r="R2464" s="6">
        <f t="shared" si="155"/>
        <v>28.880434782608695</v>
      </c>
      <c r="S2464" s="8" t="s">
        <v>8325</v>
      </c>
      <c r="T2464" s="9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153"/>
        <v>41341.111400462964</v>
      </c>
      <c r="L2465" s="13">
        <f t="shared" si="15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6"/>
        <v>1.1625000000000001</v>
      </c>
      <c r="R2465" s="6">
        <f t="shared" si="155"/>
        <v>31</v>
      </c>
      <c r="S2465" s="8" t="s">
        <v>8325</v>
      </c>
      <c r="T2465" s="9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153"/>
        <v>42248.90042824074</v>
      </c>
      <c r="L2466" s="13">
        <f t="shared" si="15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6"/>
        <v>1.111</v>
      </c>
      <c r="R2466" s="6">
        <f t="shared" si="155"/>
        <v>51.674418604651166</v>
      </c>
      <c r="S2466" s="8" t="s">
        <v>8325</v>
      </c>
      <c r="T2466" s="9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153"/>
        <v>41145.719305555554</v>
      </c>
      <c r="L2467" s="13">
        <f t="shared" si="15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6"/>
        <v>1.8014285714285714</v>
      </c>
      <c r="R2467" s="6">
        <f t="shared" si="155"/>
        <v>26.270833333333332</v>
      </c>
      <c r="S2467" s="8" t="s">
        <v>8325</v>
      </c>
      <c r="T2467" s="9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153"/>
        <v>41373.102465277778</v>
      </c>
      <c r="L2468" s="13">
        <f t="shared" si="15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6"/>
        <v>1</v>
      </c>
      <c r="R2468" s="6">
        <f t="shared" si="155"/>
        <v>48.07692307692308</v>
      </c>
      <c r="S2468" s="8" t="s">
        <v>8325</v>
      </c>
      <c r="T2468" s="9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153"/>
        <v>41025.874201388891</v>
      </c>
      <c r="L2469" s="13">
        <f t="shared" si="15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6"/>
        <v>1.1850000000000001</v>
      </c>
      <c r="R2469" s="6">
        <f t="shared" si="155"/>
        <v>27.558139534883722</v>
      </c>
      <c r="S2469" s="8" t="s">
        <v>8325</v>
      </c>
      <c r="T2469" s="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153"/>
        <v>41174.154178240737</v>
      </c>
      <c r="L2470" s="13">
        <f t="shared" si="15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6"/>
        <v>1.0721700000000001</v>
      </c>
      <c r="R2470" s="6">
        <f t="shared" si="155"/>
        <v>36.97137931034483</v>
      </c>
      <c r="S2470" s="8" t="s">
        <v>8325</v>
      </c>
      <c r="T2470" s="9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153"/>
        <v>40557.429733796293</v>
      </c>
      <c r="L2471" s="13">
        <f t="shared" si="15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6"/>
        <v>1.1366666666666667</v>
      </c>
      <c r="R2471" s="6">
        <f t="shared" si="155"/>
        <v>29.021276595744681</v>
      </c>
      <c r="S2471" s="8" t="s">
        <v>8325</v>
      </c>
      <c r="T2471" s="9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153"/>
        <v>41023.07471064815</v>
      </c>
      <c r="L2472" s="13">
        <f t="shared" si="15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6"/>
        <v>1.0316400000000001</v>
      </c>
      <c r="R2472" s="6">
        <f t="shared" si="155"/>
        <v>28.65666666666667</v>
      </c>
      <c r="S2472" s="8" t="s">
        <v>8325</v>
      </c>
      <c r="T2472" s="9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153"/>
        <v>40893.992962962962</v>
      </c>
      <c r="L2473" s="13">
        <f t="shared" si="15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6"/>
        <v>1.28</v>
      </c>
      <c r="R2473" s="6">
        <f t="shared" si="155"/>
        <v>37.647058823529413</v>
      </c>
      <c r="S2473" s="8" t="s">
        <v>8325</v>
      </c>
      <c r="T2473" s="9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153"/>
        <v>40354.11550925926</v>
      </c>
      <c r="L2474" s="13">
        <f t="shared" si="15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6"/>
        <v>1.3576026666666667</v>
      </c>
      <c r="R2474" s="6">
        <f t="shared" si="155"/>
        <v>97.904038461538462</v>
      </c>
      <c r="S2474" s="8" t="s">
        <v>8325</v>
      </c>
      <c r="T2474" s="9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153"/>
        <v>41193.748483796298</v>
      </c>
      <c r="L2475" s="13">
        <f t="shared" si="15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6"/>
        <v>1</v>
      </c>
      <c r="R2475" s="6">
        <f t="shared" si="155"/>
        <v>42.553191489361701</v>
      </c>
      <c r="S2475" s="8" t="s">
        <v>8325</v>
      </c>
      <c r="T2475" s="9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153"/>
        <v>40417.011296296296</v>
      </c>
      <c r="L2476" s="13">
        <f t="shared" si="15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6"/>
        <v>1.0000360000000001</v>
      </c>
      <c r="R2476" s="6">
        <f t="shared" si="155"/>
        <v>131.58368421052631</v>
      </c>
      <c r="S2476" s="8" t="s">
        <v>8325</v>
      </c>
      <c r="T2476" s="9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153"/>
        <v>40310.287673611114</v>
      </c>
      <c r="L2477" s="13">
        <f t="shared" si="15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6"/>
        <v>1.0471999999999999</v>
      </c>
      <c r="R2477" s="6">
        <f t="shared" si="155"/>
        <v>32.320987654320987</v>
      </c>
      <c r="S2477" s="8" t="s">
        <v>8325</v>
      </c>
      <c r="T2477" s="9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153"/>
        <v>41913.328356481477</v>
      </c>
      <c r="L2478" s="13">
        <f t="shared" si="15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6"/>
        <v>1.050225</v>
      </c>
      <c r="R2478" s="6">
        <f t="shared" si="155"/>
        <v>61.103999999999999</v>
      </c>
      <c r="S2478" s="8" t="s">
        <v>8325</v>
      </c>
      <c r="T2478" s="9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153"/>
        <v>41088.691493055558</v>
      </c>
      <c r="L2479" s="13">
        <f t="shared" si="15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6"/>
        <v>1.7133333333333334</v>
      </c>
      <c r="R2479" s="6">
        <f t="shared" si="155"/>
        <v>31.341463414634145</v>
      </c>
      <c r="S2479" s="8" t="s">
        <v>8325</v>
      </c>
      <c r="T2479" s="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153"/>
        <v>41257.950381944444</v>
      </c>
      <c r="L2480" s="13">
        <f t="shared" si="15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6"/>
        <v>1.2749999999999999</v>
      </c>
      <c r="R2480" s="6">
        <f t="shared" si="155"/>
        <v>129.1139240506329</v>
      </c>
      <c r="S2480" s="8" t="s">
        <v>8325</v>
      </c>
      <c r="T2480" s="9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153"/>
        <v>41107.726782407408</v>
      </c>
      <c r="L2481" s="13">
        <f t="shared" si="15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6"/>
        <v>1.3344333333333334</v>
      </c>
      <c r="R2481" s="6">
        <f t="shared" si="155"/>
        <v>25.020624999999999</v>
      </c>
      <c r="S2481" s="8" t="s">
        <v>8325</v>
      </c>
      <c r="T2481" s="9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153"/>
        <v>42227.936157407406</v>
      </c>
      <c r="L2482" s="13">
        <f t="shared" si="15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6"/>
        <v>1</v>
      </c>
      <c r="R2482" s="6">
        <f t="shared" si="155"/>
        <v>250</v>
      </c>
      <c r="S2482" s="8" t="s">
        <v>8325</v>
      </c>
      <c r="T2482" s="9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153"/>
        <v>40999.645925925928</v>
      </c>
      <c r="L2483" s="13">
        <f t="shared" si="15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6"/>
        <v>1.1291099999999998</v>
      </c>
      <c r="R2483" s="6">
        <f t="shared" si="155"/>
        <v>47.541473684210523</v>
      </c>
      <c r="S2483" s="8" t="s">
        <v>8325</v>
      </c>
      <c r="T2483" s="9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153"/>
        <v>40711.782210648147</v>
      </c>
      <c r="L2484" s="13">
        <f t="shared" si="15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6"/>
        <v>1.0009999999999999</v>
      </c>
      <c r="R2484" s="6">
        <f t="shared" si="155"/>
        <v>40.04</v>
      </c>
      <c r="S2484" s="8" t="s">
        <v>8325</v>
      </c>
      <c r="T2484" s="9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153"/>
        <v>40970.750034722223</v>
      </c>
      <c r="L2485" s="13">
        <f t="shared" si="154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6"/>
        <v>1.1372727272727272</v>
      </c>
      <c r="R2485" s="6">
        <f t="shared" si="155"/>
        <v>65.84210526315789</v>
      </c>
      <c r="S2485" s="8" t="s">
        <v>8325</v>
      </c>
      <c r="T2485" s="9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153"/>
        <v>40771.916701388887</v>
      </c>
      <c r="L2486" s="13">
        <f t="shared" si="15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6"/>
        <v>1.1931742857142855</v>
      </c>
      <c r="R2486" s="6">
        <f t="shared" si="155"/>
        <v>46.401222222222216</v>
      </c>
      <c r="S2486" s="8" t="s">
        <v>8325</v>
      </c>
      <c r="T2486" s="9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153"/>
        <v>40793.998599537037</v>
      </c>
      <c r="L2487" s="13">
        <f t="shared" si="15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6"/>
        <v>1.0325</v>
      </c>
      <c r="R2487" s="6">
        <f t="shared" si="155"/>
        <v>50.365853658536587</v>
      </c>
      <c r="S2487" s="8" t="s">
        <v>8325</v>
      </c>
      <c r="T2487" s="9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153"/>
        <v>40991.708055555559</v>
      </c>
      <c r="L2488" s="13">
        <f t="shared" si="15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6"/>
        <v>2.6566666666666667</v>
      </c>
      <c r="R2488" s="6">
        <f t="shared" si="155"/>
        <v>26.566666666666666</v>
      </c>
      <c r="S2488" s="8" t="s">
        <v>8325</v>
      </c>
      <c r="T2488" s="9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153"/>
        <v>41026.083298611113</v>
      </c>
      <c r="L2489" s="13">
        <f t="shared" si="15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6"/>
        <v>1.0005066666666667</v>
      </c>
      <c r="R2489" s="6">
        <f t="shared" si="155"/>
        <v>39.493684210526318</v>
      </c>
      <c r="S2489" s="8" t="s">
        <v>8325</v>
      </c>
      <c r="T2489" s="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153"/>
        <v>40833.633194444446</v>
      </c>
      <c r="L2490" s="13">
        <f t="shared" si="15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6"/>
        <v>1.0669999999999999</v>
      </c>
      <c r="R2490" s="6">
        <f t="shared" si="155"/>
        <v>49.246153846153845</v>
      </c>
      <c r="S2490" s="8" t="s">
        <v>8325</v>
      </c>
      <c r="T2490" s="9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153"/>
        <v>41373.690266203703</v>
      </c>
      <c r="L2491" s="13">
        <f t="shared" si="15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6"/>
        <v>1.3367142857142857</v>
      </c>
      <c r="R2491" s="6">
        <f t="shared" si="155"/>
        <v>62.38</v>
      </c>
      <c r="S2491" s="8" t="s">
        <v>8325</v>
      </c>
      <c r="T2491" s="9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153"/>
        <v>41023.227731481478</v>
      </c>
      <c r="L2492" s="13">
        <f t="shared" si="154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6"/>
        <v>1.214</v>
      </c>
      <c r="R2492" s="6">
        <f t="shared" si="155"/>
        <v>37.9375</v>
      </c>
      <c r="S2492" s="8" t="s">
        <v>8325</v>
      </c>
      <c r="T2492" s="9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153"/>
        <v>40542.839282407411</v>
      </c>
      <c r="L2493" s="13">
        <f t="shared" si="154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6"/>
        <v>1.032</v>
      </c>
      <c r="R2493" s="6">
        <f t="shared" si="155"/>
        <v>51.6</v>
      </c>
      <c r="S2493" s="8" t="s">
        <v>8325</v>
      </c>
      <c r="T2493" s="9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153"/>
        <v>41024.985972222225</v>
      </c>
      <c r="L2494" s="13">
        <f t="shared" si="15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6"/>
        <v>1.25</v>
      </c>
      <c r="R2494" s="6">
        <f t="shared" si="155"/>
        <v>27.777777777777779</v>
      </c>
      <c r="S2494" s="8" t="s">
        <v>8325</v>
      </c>
      <c r="T2494" s="9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153"/>
        <v>41348.168287037035</v>
      </c>
      <c r="L2495" s="13">
        <f t="shared" si="15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6"/>
        <v>1.2869999999999999</v>
      </c>
      <c r="R2495" s="6">
        <f t="shared" si="155"/>
        <v>99.382239382239376</v>
      </c>
      <c r="S2495" s="8" t="s">
        <v>8325</v>
      </c>
      <c r="T2495" s="9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153"/>
        <v>41022.645185185182</v>
      </c>
      <c r="L2496" s="13">
        <f t="shared" si="154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6"/>
        <v>1.0100533333333332</v>
      </c>
      <c r="R2496" s="6">
        <f t="shared" si="155"/>
        <v>38.848205128205123</v>
      </c>
      <c r="S2496" s="8" t="s">
        <v>8325</v>
      </c>
      <c r="T2496" s="9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153"/>
        <v>41036.946469907409</v>
      </c>
      <c r="L2497" s="13">
        <f t="shared" si="15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6"/>
        <v>1.2753666666666665</v>
      </c>
      <c r="R2497" s="6">
        <f t="shared" si="155"/>
        <v>45.548809523809524</v>
      </c>
      <c r="S2497" s="8" t="s">
        <v>8325</v>
      </c>
      <c r="T2497" s="9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153"/>
        <v>41327.996435185189</v>
      </c>
      <c r="L2498" s="13">
        <f t="shared" si="15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6"/>
        <v>1</v>
      </c>
      <c r="R2498" s="6">
        <f t="shared" si="155"/>
        <v>600</v>
      </c>
      <c r="S2498" s="8" t="s">
        <v>8325</v>
      </c>
      <c r="T2498" s="9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157">(((J2499/60)/60)/24)+DATE(1970,1,1)</f>
        <v>40730.878912037035</v>
      </c>
      <c r="L2499" s="13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6">
        <f t="shared" ref="R2499:R2562" si="159">E2499/N2499</f>
        <v>80.551071428571419</v>
      </c>
      <c r="S2499" s="8" t="s">
        <v>8325</v>
      </c>
      <c r="T2499" s="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157"/>
        <v>42017.967442129629</v>
      </c>
      <c r="L2500" s="13">
        <f t="shared" si="15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6">
        <f t="shared" si="159"/>
        <v>52.8</v>
      </c>
      <c r="S2500" s="8" t="s">
        <v>8325</v>
      </c>
      <c r="T2500" s="9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157"/>
        <v>41226.648576388885</v>
      </c>
      <c r="L2501" s="13">
        <f t="shared" si="158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6">
        <f t="shared" si="159"/>
        <v>47.676470588235297</v>
      </c>
      <c r="S2501" s="8" t="s">
        <v>8325</v>
      </c>
      <c r="T2501" s="9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157"/>
        <v>41053.772858796299</v>
      </c>
      <c r="L2502" s="13">
        <f t="shared" si="15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6">
        <f t="shared" si="159"/>
        <v>23.448275862068964</v>
      </c>
      <c r="S2502" s="8" t="s">
        <v>8325</v>
      </c>
      <c r="T2502" s="9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157"/>
        <v>42244.776666666665</v>
      </c>
      <c r="L2503" s="13">
        <f t="shared" si="15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6">
        <f t="shared" si="159"/>
        <v>40.142857142857146</v>
      </c>
      <c r="S2503" s="8" t="s">
        <v>8336</v>
      </c>
      <c r="T2503" s="9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157"/>
        <v>41858.825439814813</v>
      </c>
      <c r="L2504" s="13">
        <f t="shared" si="15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6">
        <f t="shared" si="159"/>
        <v>17.2</v>
      </c>
      <c r="S2504" s="8" t="s">
        <v>8336</v>
      </c>
      <c r="T2504" s="9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157"/>
        <v>42498.899398148147</v>
      </c>
      <c r="L2505" s="13">
        <f t="shared" si="15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6" t="e">
        <f t="shared" si="159"/>
        <v>#DIV/0!</v>
      </c>
      <c r="S2505" s="8" t="s">
        <v>8336</v>
      </c>
      <c r="T2505" s="9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157"/>
        <v>41928.015439814815</v>
      </c>
      <c r="L2506" s="13">
        <f t="shared" si="15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ref="Q2506:Q2569" si="160">E2506/D2506</f>
        <v>0</v>
      </c>
      <c r="R2506" s="6" t="e">
        <f t="shared" si="159"/>
        <v>#DIV/0!</v>
      </c>
      <c r="S2506" s="8" t="s">
        <v>8336</v>
      </c>
      <c r="T2506" s="9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157"/>
        <v>42047.05574074074</v>
      </c>
      <c r="L2507" s="13">
        <f t="shared" si="15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60"/>
        <v>0</v>
      </c>
      <c r="R2507" s="6" t="e">
        <f t="shared" si="159"/>
        <v>#DIV/0!</v>
      </c>
      <c r="S2507" s="8" t="s">
        <v>8336</v>
      </c>
      <c r="T2507" s="9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157"/>
        <v>42258.297094907408</v>
      </c>
      <c r="L2508" s="13">
        <f t="shared" si="158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60"/>
        <v>6.0000000000000001E-3</v>
      </c>
      <c r="R2508" s="6">
        <f t="shared" si="159"/>
        <v>15</v>
      </c>
      <c r="S2508" s="8" t="s">
        <v>8336</v>
      </c>
      <c r="T2508" s="9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157"/>
        <v>42105.072962962964</v>
      </c>
      <c r="L2509" s="13">
        <f t="shared" si="15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60"/>
        <v>0</v>
      </c>
      <c r="R2509" s="6" t="e">
        <f t="shared" si="159"/>
        <v>#DIV/0!</v>
      </c>
      <c r="S2509" s="8" t="s">
        <v>8336</v>
      </c>
      <c r="T2509" s="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157"/>
        <v>41835.951782407406</v>
      </c>
      <c r="L2510" s="13">
        <f t="shared" si="15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60"/>
        <v>0</v>
      </c>
      <c r="R2510" s="6" t="e">
        <f t="shared" si="159"/>
        <v>#DIV/0!</v>
      </c>
      <c r="S2510" s="8" t="s">
        <v>8336</v>
      </c>
      <c r="T2510" s="9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157"/>
        <v>42058.809594907405</v>
      </c>
      <c r="L2511" s="13">
        <f t="shared" si="15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60"/>
        <v>1.0526315789473684E-2</v>
      </c>
      <c r="R2511" s="6">
        <f t="shared" si="159"/>
        <v>35.714285714285715</v>
      </c>
      <c r="S2511" s="8" t="s">
        <v>8336</v>
      </c>
      <c r="T2511" s="9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157"/>
        <v>42078.997361111105</v>
      </c>
      <c r="L2512" s="13">
        <f t="shared" si="15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60"/>
        <v>1.5E-3</v>
      </c>
      <c r="R2512" s="6">
        <f t="shared" si="159"/>
        <v>37.5</v>
      </c>
      <c r="S2512" s="8" t="s">
        <v>8336</v>
      </c>
      <c r="T2512" s="9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157"/>
        <v>42371.446909722217</v>
      </c>
      <c r="L2513" s="13">
        <f t="shared" si="15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60"/>
        <v>0</v>
      </c>
      <c r="R2513" s="6" t="e">
        <f t="shared" si="159"/>
        <v>#DIV/0!</v>
      </c>
      <c r="S2513" s="8" t="s">
        <v>8336</v>
      </c>
      <c r="T2513" s="9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157"/>
        <v>41971.876863425925</v>
      </c>
      <c r="L2514" s="13">
        <f t="shared" si="15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60"/>
        <v>0</v>
      </c>
      <c r="R2514" s="6" t="e">
        <f t="shared" si="159"/>
        <v>#DIV/0!</v>
      </c>
      <c r="S2514" s="8" t="s">
        <v>8336</v>
      </c>
      <c r="T2514" s="9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157"/>
        <v>42732.00681712963</v>
      </c>
      <c r="L2515" s="13">
        <f t="shared" si="15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60"/>
        <v>0</v>
      </c>
      <c r="R2515" s="6" t="e">
        <f t="shared" si="159"/>
        <v>#DIV/0!</v>
      </c>
      <c r="S2515" s="8" t="s">
        <v>8336</v>
      </c>
      <c r="T2515" s="9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157"/>
        <v>41854.389780092592</v>
      </c>
      <c r="L2516" s="13">
        <f t="shared" si="15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60"/>
        <v>1.7500000000000002E-2</v>
      </c>
      <c r="R2516" s="6">
        <f t="shared" si="159"/>
        <v>52.5</v>
      </c>
      <c r="S2516" s="8" t="s">
        <v>8336</v>
      </c>
      <c r="T2516" s="9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157"/>
        <v>42027.839733796296</v>
      </c>
      <c r="L2517" s="13">
        <f t="shared" si="15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60"/>
        <v>0.186</v>
      </c>
      <c r="R2517" s="6">
        <f t="shared" si="159"/>
        <v>77.5</v>
      </c>
      <c r="S2517" s="8" t="s">
        <v>8336</v>
      </c>
      <c r="T2517" s="9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157"/>
        <v>41942.653379629628</v>
      </c>
      <c r="L2518" s="13">
        <f t="shared" si="15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60"/>
        <v>0</v>
      </c>
      <c r="R2518" s="6" t="e">
        <f t="shared" si="159"/>
        <v>#DIV/0!</v>
      </c>
      <c r="S2518" s="8" t="s">
        <v>8336</v>
      </c>
      <c r="T2518" s="9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157"/>
        <v>42052.802430555559</v>
      </c>
      <c r="L2519" s="13">
        <f t="shared" si="15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60"/>
        <v>9.8166666666666666E-2</v>
      </c>
      <c r="R2519" s="6">
        <f t="shared" si="159"/>
        <v>53.545454545454547</v>
      </c>
      <c r="S2519" s="8" t="s">
        <v>8336</v>
      </c>
      <c r="T2519" s="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157"/>
        <v>41926.680879629632</v>
      </c>
      <c r="L2520" s="13">
        <f t="shared" si="15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60"/>
        <v>0</v>
      </c>
      <c r="R2520" s="6" t="e">
        <f t="shared" si="159"/>
        <v>#DIV/0!</v>
      </c>
      <c r="S2520" s="8" t="s">
        <v>8336</v>
      </c>
      <c r="T2520" s="9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157"/>
        <v>41809.155138888891</v>
      </c>
      <c r="L2521" s="13">
        <f t="shared" si="15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60"/>
        <v>4.3333333333333331E-4</v>
      </c>
      <c r="R2521" s="6">
        <f t="shared" si="159"/>
        <v>16.25</v>
      </c>
      <c r="S2521" s="8" t="s">
        <v>8336</v>
      </c>
      <c r="T2521" s="9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157"/>
        <v>42612.600520833337</v>
      </c>
      <c r="L2522" s="13">
        <f t="shared" si="15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60"/>
        <v>0</v>
      </c>
      <c r="R2522" s="6" t="e">
        <f t="shared" si="159"/>
        <v>#DIV/0!</v>
      </c>
      <c r="S2522" s="8" t="s">
        <v>8336</v>
      </c>
      <c r="T2522" s="9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157"/>
        <v>42269.967835648145</v>
      </c>
      <c r="L2523" s="13">
        <f t="shared" si="15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60"/>
        <v>1.0948792000000001</v>
      </c>
      <c r="R2523" s="6">
        <f t="shared" si="159"/>
        <v>103.68174242424243</v>
      </c>
      <c r="S2523" s="8" t="s">
        <v>8325</v>
      </c>
      <c r="T2523" s="9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157"/>
        <v>42460.573611111111</v>
      </c>
      <c r="L2524" s="13">
        <f t="shared" si="15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60"/>
        <v>1</v>
      </c>
      <c r="R2524" s="6">
        <f t="shared" si="159"/>
        <v>185.18518518518519</v>
      </c>
      <c r="S2524" s="8" t="s">
        <v>8325</v>
      </c>
      <c r="T2524" s="9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157"/>
        <v>41930.975601851853</v>
      </c>
      <c r="L2525" s="13">
        <f t="shared" si="15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60"/>
        <v>1.5644444444444445</v>
      </c>
      <c r="R2525" s="6">
        <f t="shared" si="159"/>
        <v>54.153846153846153</v>
      </c>
      <c r="S2525" s="8" t="s">
        <v>8325</v>
      </c>
      <c r="T2525" s="9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157"/>
        <v>41961.807372685187</v>
      </c>
      <c r="L2526" s="13">
        <f t="shared" si="158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60"/>
        <v>1.016</v>
      </c>
      <c r="R2526" s="6">
        <f t="shared" si="159"/>
        <v>177.2093023255814</v>
      </c>
      <c r="S2526" s="8" t="s">
        <v>8325</v>
      </c>
      <c r="T2526" s="9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157"/>
        <v>41058.844571759262</v>
      </c>
      <c r="L2527" s="13">
        <f t="shared" si="15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60"/>
        <v>1.00325</v>
      </c>
      <c r="R2527" s="6">
        <f t="shared" si="159"/>
        <v>100.325</v>
      </c>
      <c r="S2527" s="8" t="s">
        <v>8325</v>
      </c>
      <c r="T2527" s="9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157"/>
        <v>41953.091134259259</v>
      </c>
      <c r="L2528" s="13">
        <f t="shared" si="15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60"/>
        <v>1.1294999999999999</v>
      </c>
      <c r="R2528" s="6">
        <f t="shared" si="159"/>
        <v>136.90909090909091</v>
      </c>
      <c r="S2528" s="8" t="s">
        <v>8325</v>
      </c>
      <c r="T2528" s="9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157"/>
        <v>41546.75105324074</v>
      </c>
      <c r="L2529" s="13">
        <f t="shared" si="15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60"/>
        <v>1.02125</v>
      </c>
      <c r="R2529" s="6">
        <f t="shared" si="159"/>
        <v>57.535211267605632</v>
      </c>
      <c r="S2529" s="8" t="s">
        <v>8325</v>
      </c>
      <c r="T2529" s="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157"/>
        <v>42217.834525462968</v>
      </c>
      <c r="L2530" s="13">
        <f t="shared" si="15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60"/>
        <v>1.0724974999999999</v>
      </c>
      <c r="R2530" s="6">
        <f t="shared" si="159"/>
        <v>52.962839506172834</v>
      </c>
      <c r="S2530" s="8" t="s">
        <v>8325</v>
      </c>
      <c r="T2530" s="9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157"/>
        <v>40948.080729166664</v>
      </c>
      <c r="L2531" s="13">
        <f t="shared" si="15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60"/>
        <v>1.0428333333333333</v>
      </c>
      <c r="R2531" s="6">
        <f t="shared" si="159"/>
        <v>82.328947368421055</v>
      </c>
      <c r="S2531" s="8" t="s">
        <v>8325</v>
      </c>
      <c r="T2531" s="9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157"/>
        <v>42081.864641203705</v>
      </c>
      <c r="L2532" s="13">
        <f t="shared" si="15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60"/>
        <v>1</v>
      </c>
      <c r="R2532" s="6">
        <f t="shared" si="159"/>
        <v>135.41666666666666</v>
      </c>
      <c r="S2532" s="8" t="s">
        <v>8325</v>
      </c>
      <c r="T2532" s="9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157"/>
        <v>42208.680023148147</v>
      </c>
      <c r="L2533" s="13">
        <f t="shared" si="15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60"/>
        <v>1.004</v>
      </c>
      <c r="R2533" s="6">
        <f t="shared" si="159"/>
        <v>74.06557377049181</v>
      </c>
      <c r="S2533" s="8" t="s">
        <v>8325</v>
      </c>
      <c r="T2533" s="9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157"/>
        <v>41107.849143518521</v>
      </c>
      <c r="L2534" s="13">
        <f t="shared" si="15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60"/>
        <v>1.26125</v>
      </c>
      <c r="R2534" s="6">
        <f t="shared" si="159"/>
        <v>84.083333333333329</v>
      </c>
      <c r="S2534" s="8" t="s">
        <v>8325</v>
      </c>
      <c r="T2534" s="9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157"/>
        <v>41304.751284722224</v>
      </c>
      <c r="L2535" s="13">
        <f t="shared" si="15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60"/>
        <v>1.1066666666666667</v>
      </c>
      <c r="R2535" s="6">
        <f t="shared" si="159"/>
        <v>61.029411764705884</v>
      </c>
      <c r="S2535" s="8" t="s">
        <v>8325</v>
      </c>
      <c r="T2535" s="9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157"/>
        <v>40127.700370370374</v>
      </c>
      <c r="L2536" s="13">
        <f t="shared" si="158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60"/>
        <v>1.05</v>
      </c>
      <c r="R2536" s="6">
        <f t="shared" si="159"/>
        <v>150</v>
      </c>
      <c r="S2536" s="8" t="s">
        <v>8325</v>
      </c>
      <c r="T2536" s="9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157"/>
        <v>41943.791030092594</v>
      </c>
      <c r="L2537" s="13">
        <f t="shared" si="15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60"/>
        <v>1.03775</v>
      </c>
      <c r="R2537" s="6">
        <f t="shared" si="159"/>
        <v>266.08974358974359</v>
      </c>
      <c r="S2537" s="8" t="s">
        <v>8325</v>
      </c>
      <c r="T2537" s="9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157"/>
        <v>41464.106087962966</v>
      </c>
      <c r="L2538" s="13">
        <f t="shared" si="15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60"/>
        <v>1.1599999999999999</v>
      </c>
      <c r="R2538" s="6">
        <f t="shared" si="159"/>
        <v>7.25</v>
      </c>
      <c r="S2538" s="8" t="s">
        <v>8325</v>
      </c>
      <c r="T2538" s="9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157"/>
        <v>40696.648784722223</v>
      </c>
      <c r="L2539" s="13">
        <f t="shared" si="15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60"/>
        <v>1.1000000000000001</v>
      </c>
      <c r="R2539" s="6">
        <f t="shared" si="159"/>
        <v>100</v>
      </c>
      <c r="S2539" s="8" t="s">
        <v>8325</v>
      </c>
      <c r="T2539" s="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157"/>
        <v>41298.509965277779</v>
      </c>
      <c r="L2540" s="13">
        <f t="shared" si="15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60"/>
        <v>1.130176111111111</v>
      </c>
      <c r="R2540" s="6">
        <f t="shared" si="159"/>
        <v>109.96308108108107</v>
      </c>
      <c r="S2540" s="8" t="s">
        <v>8325</v>
      </c>
      <c r="T2540" s="9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157"/>
        <v>41977.902222222227</v>
      </c>
      <c r="L2541" s="13">
        <f t="shared" si="15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60"/>
        <v>1.0024999999999999</v>
      </c>
      <c r="R2541" s="6">
        <f t="shared" si="159"/>
        <v>169.91525423728814</v>
      </c>
      <c r="S2541" s="8" t="s">
        <v>8325</v>
      </c>
      <c r="T2541" s="9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157"/>
        <v>40785.675011574072</v>
      </c>
      <c r="L2542" s="13">
        <f t="shared" si="15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60"/>
        <v>1.034</v>
      </c>
      <c r="R2542" s="6">
        <f t="shared" si="159"/>
        <v>95.740740740740748</v>
      </c>
      <c r="S2542" s="8" t="s">
        <v>8325</v>
      </c>
      <c r="T2542" s="9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157"/>
        <v>41483.449282407404</v>
      </c>
      <c r="L2543" s="13">
        <f t="shared" si="15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60"/>
        <v>1.0702857142857143</v>
      </c>
      <c r="R2543" s="6">
        <f t="shared" si="159"/>
        <v>59.460317460317462</v>
      </c>
      <c r="S2543" s="8" t="s">
        <v>8325</v>
      </c>
      <c r="T2543" s="9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157"/>
        <v>41509.426585648151</v>
      </c>
      <c r="L2544" s="13">
        <f t="shared" si="15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60"/>
        <v>1.0357142857142858</v>
      </c>
      <c r="R2544" s="6">
        <f t="shared" si="159"/>
        <v>55.769230769230766</v>
      </c>
      <c r="S2544" s="8" t="s">
        <v>8325</v>
      </c>
      <c r="T2544" s="9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157"/>
        <v>40514.107615740737</v>
      </c>
      <c r="L2545" s="13">
        <f t="shared" si="158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60"/>
        <v>1.5640000000000001</v>
      </c>
      <c r="R2545" s="6">
        <f t="shared" si="159"/>
        <v>30.076923076923077</v>
      </c>
      <c r="S2545" s="8" t="s">
        <v>8325</v>
      </c>
      <c r="T2545" s="9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157"/>
        <v>41068.520474537036</v>
      </c>
      <c r="L2546" s="13">
        <f t="shared" si="15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60"/>
        <v>1.0082</v>
      </c>
      <c r="R2546" s="6">
        <f t="shared" si="159"/>
        <v>88.438596491228068</v>
      </c>
      <c r="S2546" s="8" t="s">
        <v>8325</v>
      </c>
      <c r="T2546" s="9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157"/>
        <v>42027.13817129629</v>
      </c>
      <c r="L2547" s="13">
        <f t="shared" si="15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60"/>
        <v>1.9530000000000001</v>
      </c>
      <c r="R2547" s="6">
        <f t="shared" si="159"/>
        <v>64.032786885245898</v>
      </c>
      <c r="S2547" s="8" t="s">
        <v>8325</v>
      </c>
      <c r="T2547" s="9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157"/>
        <v>41524.858553240738</v>
      </c>
      <c r="L2548" s="13">
        <f t="shared" si="15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60"/>
        <v>1.1171428571428572</v>
      </c>
      <c r="R2548" s="6">
        <f t="shared" si="159"/>
        <v>60.153846153846153</v>
      </c>
      <c r="S2548" s="8" t="s">
        <v>8325</v>
      </c>
      <c r="T2548" s="9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157"/>
        <v>40973.773182870369</v>
      </c>
      <c r="L2549" s="13">
        <f t="shared" si="15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60"/>
        <v>1.1985454545454546</v>
      </c>
      <c r="R2549" s="6">
        <f t="shared" si="159"/>
        <v>49.194029850746269</v>
      </c>
      <c r="S2549" s="8" t="s">
        <v>8325</v>
      </c>
      <c r="T2549" s="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157"/>
        <v>42618.625428240746</v>
      </c>
      <c r="L2550" s="13">
        <f t="shared" si="15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60"/>
        <v>1.0185</v>
      </c>
      <c r="R2550" s="6">
        <f t="shared" si="159"/>
        <v>165.16216216216216</v>
      </c>
      <c r="S2550" s="8" t="s">
        <v>8325</v>
      </c>
      <c r="T2550" s="9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157"/>
        <v>41390.757754629631</v>
      </c>
      <c r="L2551" s="13">
        <f t="shared" si="15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60"/>
        <v>1.0280254777070064</v>
      </c>
      <c r="R2551" s="6">
        <f t="shared" si="159"/>
        <v>43.621621621621621</v>
      </c>
      <c r="S2551" s="8" t="s">
        <v>8325</v>
      </c>
      <c r="T2551" s="9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157"/>
        <v>42228.634328703702</v>
      </c>
      <c r="L2552" s="13">
        <f t="shared" si="15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60"/>
        <v>1.0084615384615385</v>
      </c>
      <c r="R2552" s="6">
        <f t="shared" si="159"/>
        <v>43.7</v>
      </c>
      <c r="S2552" s="8" t="s">
        <v>8325</v>
      </c>
      <c r="T2552" s="9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157"/>
        <v>40961.252141203702</v>
      </c>
      <c r="L2553" s="13">
        <f t="shared" si="15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60"/>
        <v>1.0273469387755103</v>
      </c>
      <c r="R2553" s="6">
        <f t="shared" si="159"/>
        <v>67.419642857142861</v>
      </c>
      <c r="S2553" s="8" t="s">
        <v>8325</v>
      </c>
      <c r="T2553" s="9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157"/>
        <v>42769.809965277775</v>
      </c>
      <c r="L2554" s="13">
        <f t="shared" si="15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60"/>
        <v>1.0649999999999999</v>
      </c>
      <c r="R2554" s="6">
        <f t="shared" si="159"/>
        <v>177.5</v>
      </c>
      <c r="S2554" s="8" t="s">
        <v>8325</v>
      </c>
      <c r="T2554" s="9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157"/>
        <v>41113.199155092596</v>
      </c>
      <c r="L2555" s="13">
        <f t="shared" si="15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60"/>
        <v>1.5553333333333332</v>
      </c>
      <c r="R2555" s="6">
        <f t="shared" si="159"/>
        <v>38.883333333333333</v>
      </c>
      <c r="S2555" s="8" t="s">
        <v>8325</v>
      </c>
      <c r="T2555" s="9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157"/>
        <v>42125.078275462962</v>
      </c>
      <c r="L2556" s="13">
        <f t="shared" si="15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60"/>
        <v>1.228</v>
      </c>
      <c r="R2556" s="6">
        <f t="shared" si="159"/>
        <v>54.985074626865675</v>
      </c>
      <c r="S2556" s="8" t="s">
        <v>8325</v>
      </c>
      <c r="T2556" s="9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157"/>
        <v>41026.655011574076</v>
      </c>
      <c r="L2557" s="13">
        <f t="shared" si="15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60"/>
        <v>1.0734999999999999</v>
      </c>
      <c r="R2557" s="6">
        <f t="shared" si="159"/>
        <v>61.342857142857142</v>
      </c>
      <c r="S2557" s="8" t="s">
        <v>8325</v>
      </c>
      <c r="T2557" s="9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157"/>
        <v>41222.991400462961</v>
      </c>
      <c r="L2558" s="13">
        <f t="shared" si="15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60"/>
        <v>1.0550335570469798</v>
      </c>
      <c r="R2558" s="6">
        <f t="shared" si="159"/>
        <v>23.117647058823529</v>
      </c>
      <c r="S2558" s="8" t="s">
        <v>8325</v>
      </c>
      <c r="T2558" s="9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157"/>
        <v>41744.745208333334</v>
      </c>
      <c r="L2559" s="13">
        <f t="shared" si="15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60"/>
        <v>1.1844444444444444</v>
      </c>
      <c r="R2559" s="6">
        <f t="shared" si="159"/>
        <v>29.611111111111111</v>
      </c>
      <c r="S2559" s="8" t="s">
        <v>8325</v>
      </c>
      <c r="T2559" s="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157"/>
        <v>42093.860023148154</v>
      </c>
      <c r="L2560" s="13">
        <f t="shared" si="15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60"/>
        <v>1.0888</v>
      </c>
      <c r="R2560" s="6">
        <f t="shared" si="159"/>
        <v>75.611111111111114</v>
      </c>
      <c r="S2560" s="8" t="s">
        <v>8325</v>
      </c>
      <c r="T2560" s="9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157"/>
        <v>40829.873657407406</v>
      </c>
      <c r="L2561" s="13">
        <f t="shared" si="15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60"/>
        <v>1.1125</v>
      </c>
      <c r="R2561" s="6">
        <f t="shared" si="159"/>
        <v>35.6</v>
      </c>
      <c r="S2561" s="8" t="s">
        <v>8325</v>
      </c>
      <c r="T2561" s="9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157"/>
        <v>42039.951087962967</v>
      </c>
      <c r="L2562" s="13">
        <f t="shared" si="15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60"/>
        <v>1.0009999999999999</v>
      </c>
      <c r="R2562" s="6">
        <f t="shared" si="159"/>
        <v>143</v>
      </c>
      <c r="S2562" s="8" t="s">
        <v>8325</v>
      </c>
      <c r="T2562" s="9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161">(((J2563/60)/60)/24)+DATE(1970,1,1)</f>
        <v>42260.528807870374</v>
      </c>
      <c r="L2563" s="13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6" t="e">
        <f t="shared" ref="R2563:R2626" si="163">E2563/N2563</f>
        <v>#DIV/0!</v>
      </c>
      <c r="S2563" s="8" t="s">
        <v>8336</v>
      </c>
      <c r="T2563" s="9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161"/>
        <v>42594.524756944447</v>
      </c>
      <c r="L2564" s="13">
        <f t="shared" si="16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6">
        <f t="shared" si="163"/>
        <v>25</v>
      </c>
      <c r="S2564" s="8" t="s">
        <v>8336</v>
      </c>
      <c r="T2564" s="9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161"/>
        <v>42155.139479166668</v>
      </c>
      <c r="L2565" s="13">
        <f t="shared" si="16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6" t="e">
        <f t="shared" si="163"/>
        <v>#DIV/0!</v>
      </c>
      <c r="S2565" s="8" t="s">
        <v>8336</v>
      </c>
      <c r="T2565" s="9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161"/>
        <v>41822.040497685186</v>
      </c>
      <c r="L2566" s="13">
        <f t="shared" si="16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6" t="e">
        <f t="shared" si="163"/>
        <v>#DIV/0!</v>
      </c>
      <c r="S2566" s="8" t="s">
        <v>8336</v>
      </c>
      <c r="T2566" s="9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161"/>
        <v>42440.650335648148</v>
      </c>
      <c r="L2567" s="13">
        <f t="shared" si="16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6">
        <f t="shared" si="163"/>
        <v>100</v>
      </c>
      <c r="S2567" s="8" t="s">
        <v>8336</v>
      </c>
      <c r="T2567" s="9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161"/>
        <v>41842.980879629627</v>
      </c>
      <c r="L2568" s="13">
        <f t="shared" si="16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6" t="e">
        <f t="shared" si="163"/>
        <v>#DIV/0!</v>
      </c>
      <c r="S2568" s="8" t="s">
        <v>8336</v>
      </c>
      <c r="T2568" s="9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161"/>
        <v>42087.878912037035</v>
      </c>
      <c r="L2569" s="13">
        <f t="shared" si="16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6">
        <f t="shared" si="163"/>
        <v>60</v>
      </c>
      <c r="S2569" s="8" t="s">
        <v>8336</v>
      </c>
      <c r="T2569" s="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161"/>
        <v>42584.666597222225</v>
      </c>
      <c r="L2570" s="13">
        <f t="shared" si="16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ref="Q2570:Q2633" si="164">E2570/D2570</f>
        <v>5.0000000000000001E-3</v>
      </c>
      <c r="R2570" s="6">
        <f t="shared" si="163"/>
        <v>50</v>
      </c>
      <c r="S2570" s="8" t="s">
        <v>8336</v>
      </c>
      <c r="T2570" s="9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161"/>
        <v>42234.105462962965</v>
      </c>
      <c r="L2571" s="13">
        <f t="shared" si="16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4"/>
        <v>2.2307692307692306E-2</v>
      </c>
      <c r="R2571" s="6">
        <f t="shared" si="163"/>
        <v>72.5</v>
      </c>
      <c r="S2571" s="8" t="s">
        <v>8336</v>
      </c>
      <c r="T2571" s="9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161"/>
        <v>42744.903182870374</v>
      </c>
      <c r="L2572" s="13">
        <f t="shared" si="16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4"/>
        <v>8.4285714285714294E-3</v>
      </c>
      <c r="R2572" s="6">
        <f t="shared" si="163"/>
        <v>29.5</v>
      </c>
      <c r="S2572" s="8" t="s">
        <v>8336</v>
      </c>
      <c r="T2572" s="9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161"/>
        <v>42449.341678240744</v>
      </c>
      <c r="L2573" s="13">
        <f t="shared" si="16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4"/>
        <v>2.5000000000000001E-3</v>
      </c>
      <c r="R2573" s="6">
        <f t="shared" si="163"/>
        <v>62.5</v>
      </c>
      <c r="S2573" s="8" t="s">
        <v>8336</v>
      </c>
      <c r="T2573" s="9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161"/>
        <v>42077.119409722218</v>
      </c>
      <c r="L2574" s="13">
        <f t="shared" si="16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4"/>
        <v>0</v>
      </c>
      <c r="R2574" s="6" t="e">
        <f t="shared" si="163"/>
        <v>#DIV/0!</v>
      </c>
      <c r="S2574" s="8" t="s">
        <v>8336</v>
      </c>
      <c r="T2574" s="9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161"/>
        <v>41829.592002314814</v>
      </c>
      <c r="L2575" s="13">
        <f t="shared" si="16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4"/>
        <v>0</v>
      </c>
      <c r="R2575" s="6" t="e">
        <f t="shared" si="163"/>
        <v>#DIV/0!</v>
      </c>
      <c r="S2575" s="8" t="s">
        <v>8336</v>
      </c>
      <c r="T2575" s="9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161"/>
        <v>42487.825752314813</v>
      </c>
      <c r="L2576" s="13">
        <f t="shared" si="16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4"/>
        <v>0</v>
      </c>
      <c r="R2576" s="6" t="e">
        <f t="shared" si="163"/>
        <v>#DIV/0!</v>
      </c>
      <c r="S2576" s="8" t="s">
        <v>8336</v>
      </c>
      <c r="T2576" s="9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161"/>
        <v>41986.108726851846</v>
      </c>
      <c r="L2577" s="13">
        <f t="shared" si="16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4"/>
        <v>0</v>
      </c>
      <c r="R2577" s="6" t="e">
        <f t="shared" si="163"/>
        <v>#DIV/0!</v>
      </c>
      <c r="S2577" s="8" t="s">
        <v>8336</v>
      </c>
      <c r="T2577" s="9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161"/>
        <v>42060.00980324074</v>
      </c>
      <c r="L2578" s="13">
        <f t="shared" si="16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4"/>
        <v>0</v>
      </c>
      <c r="R2578" s="6" t="e">
        <f t="shared" si="163"/>
        <v>#DIV/0!</v>
      </c>
      <c r="S2578" s="8" t="s">
        <v>8336</v>
      </c>
      <c r="T2578" s="9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161"/>
        <v>41830.820567129631</v>
      </c>
      <c r="L2579" s="13">
        <f t="shared" si="16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4"/>
        <v>0</v>
      </c>
      <c r="R2579" s="6" t="e">
        <f t="shared" si="163"/>
        <v>#DIV/0!</v>
      </c>
      <c r="S2579" s="8" t="s">
        <v>8336</v>
      </c>
      <c r="T2579" s="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161"/>
        <v>42238.022905092599</v>
      </c>
      <c r="L2580" s="13">
        <f t="shared" si="16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4"/>
        <v>0</v>
      </c>
      <c r="R2580" s="6" t="e">
        <f t="shared" si="163"/>
        <v>#DIV/0!</v>
      </c>
      <c r="S2580" s="8" t="s">
        <v>8336</v>
      </c>
      <c r="T2580" s="9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161"/>
        <v>41837.829895833333</v>
      </c>
      <c r="L2581" s="13">
        <f t="shared" si="16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4"/>
        <v>1.3849999999999999E-3</v>
      </c>
      <c r="R2581" s="6">
        <f t="shared" si="163"/>
        <v>23.083333333333332</v>
      </c>
      <c r="S2581" s="8" t="s">
        <v>8336</v>
      </c>
      <c r="T2581" s="9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161"/>
        <v>42110.326423611114</v>
      </c>
      <c r="L2582" s="13">
        <f t="shared" si="162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4"/>
        <v>6.0000000000000001E-3</v>
      </c>
      <c r="R2582" s="6">
        <f t="shared" si="163"/>
        <v>25.5</v>
      </c>
      <c r="S2582" s="8" t="s">
        <v>8336</v>
      </c>
      <c r="T2582" s="9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161"/>
        <v>42294.628449074073</v>
      </c>
      <c r="L2583" s="13">
        <f t="shared" si="16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4"/>
        <v>0.106</v>
      </c>
      <c r="R2583" s="6">
        <f t="shared" si="163"/>
        <v>48.18181818181818</v>
      </c>
      <c r="S2583" s="8" t="s">
        <v>8336</v>
      </c>
      <c r="T2583" s="9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161"/>
        <v>42642.988819444443</v>
      </c>
      <c r="L2584" s="13">
        <f t="shared" si="16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4"/>
        <v>1.1111111111111112E-5</v>
      </c>
      <c r="R2584" s="6">
        <f t="shared" si="163"/>
        <v>1</v>
      </c>
      <c r="S2584" s="8" t="s">
        <v>8336</v>
      </c>
      <c r="T2584" s="9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161"/>
        <v>42019.76944444445</v>
      </c>
      <c r="L2585" s="13">
        <f t="shared" si="16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4"/>
        <v>5.0000000000000001E-3</v>
      </c>
      <c r="R2585" s="6">
        <f t="shared" si="163"/>
        <v>1</v>
      </c>
      <c r="S2585" s="8" t="s">
        <v>8336</v>
      </c>
      <c r="T2585" s="9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161"/>
        <v>42140.173252314817</v>
      </c>
      <c r="L2586" s="13">
        <f t="shared" si="16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4"/>
        <v>0</v>
      </c>
      <c r="R2586" s="6" t="e">
        <f t="shared" si="163"/>
        <v>#DIV/0!</v>
      </c>
      <c r="S2586" s="8" t="s">
        <v>8336</v>
      </c>
      <c r="T2586" s="9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161"/>
        <v>41795.963333333333</v>
      </c>
      <c r="L2587" s="13">
        <f t="shared" si="16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4"/>
        <v>1.6666666666666668E-3</v>
      </c>
      <c r="R2587" s="6">
        <f t="shared" si="163"/>
        <v>50</v>
      </c>
      <c r="S2587" s="8" t="s">
        <v>8336</v>
      </c>
      <c r="T2587" s="9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161"/>
        <v>42333.330277777779</v>
      </c>
      <c r="L2588" s="13">
        <f t="shared" si="16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4"/>
        <v>1.6666666666666668E-3</v>
      </c>
      <c r="R2588" s="6">
        <f t="shared" si="163"/>
        <v>5</v>
      </c>
      <c r="S2588" s="8" t="s">
        <v>8336</v>
      </c>
      <c r="T2588" s="9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161"/>
        <v>42338.675381944442</v>
      </c>
      <c r="L2589" s="13">
        <f t="shared" si="16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4"/>
        <v>2.4340000000000001E-2</v>
      </c>
      <c r="R2589" s="6">
        <f t="shared" si="163"/>
        <v>202.83333333333334</v>
      </c>
      <c r="S2589" s="8" t="s">
        <v>8336</v>
      </c>
      <c r="T2589" s="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161"/>
        <v>42042.676226851851</v>
      </c>
      <c r="L2590" s="13">
        <f t="shared" si="16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4"/>
        <v>3.8833333333333331E-2</v>
      </c>
      <c r="R2590" s="6">
        <f t="shared" si="163"/>
        <v>29.125</v>
      </c>
      <c r="S2590" s="8" t="s">
        <v>8336</v>
      </c>
      <c r="T2590" s="9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161"/>
        <v>42422.536192129628</v>
      </c>
      <c r="L2591" s="13">
        <f t="shared" si="16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4"/>
        <v>1E-4</v>
      </c>
      <c r="R2591" s="6">
        <f t="shared" si="163"/>
        <v>5</v>
      </c>
      <c r="S2591" s="8" t="s">
        <v>8336</v>
      </c>
      <c r="T2591" s="9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161"/>
        <v>42388.589085648149</v>
      </c>
      <c r="L2592" s="13">
        <f t="shared" si="16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4"/>
        <v>0</v>
      </c>
      <c r="R2592" s="6" t="e">
        <f t="shared" si="163"/>
        <v>#DIV/0!</v>
      </c>
      <c r="S2592" s="8" t="s">
        <v>8336</v>
      </c>
      <c r="T2592" s="9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161"/>
        <v>42382.906527777777</v>
      </c>
      <c r="L2593" s="13">
        <f t="shared" si="16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4"/>
        <v>1.7333333333333333E-2</v>
      </c>
      <c r="R2593" s="6">
        <f t="shared" si="163"/>
        <v>13</v>
      </c>
      <c r="S2593" s="8" t="s">
        <v>8336</v>
      </c>
      <c r="T2593" s="9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161"/>
        <v>41887.801168981481</v>
      </c>
      <c r="L2594" s="13">
        <f t="shared" si="16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4"/>
        <v>1.6666666666666668E-3</v>
      </c>
      <c r="R2594" s="6">
        <f t="shared" si="163"/>
        <v>50</v>
      </c>
      <c r="S2594" s="8" t="s">
        <v>8336</v>
      </c>
      <c r="T2594" s="9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161"/>
        <v>42089.84520833334</v>
      </c>
      <c r="L2595" s="13">
        <f t="shared" si="16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4"/>
        <v>0</v>
      </c>
      <c r="R2595" s="6" t="e">
        <f t="shared" si="163"/>
        <v>#DIV/0!</v>
      </c>
      <c r="S2595" s="8" t="s">
        <v>8336</v>
      </c>
      <c r="T2595" s="9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161"/>
        <v>41828.967916666668</v>
      </c>
      <c r="L2596" s="13">
        <f t="shared" si="16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4"/>
        <v>1.2500000000000001E-5</v>
      </c>
      <c r="R2596" s="6">
        <f t="shared" si="163"/>
        <v>1</v>
      </c>
      <c r="S2596" s="8" t="s">
        <v>8336</v>
      </c>
      <c r="T2596" s="9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161"/>
        <v>42760.244212962964</v>
      </c>
      <c r="L2597" s="13">
        <f t="shared" si="16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4"/>
        <v>0.12166666666666667</v>
      </c>
      <c r="R2597" s="6">
        <f t="shared" si="163"/>
        <v>96.05263157894737</v>
      </c>
      <c r="S2597" s="8" t="s">
        <v>8336</v>
      </c>
      <c r="T2597" s="9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161"/>
        <v>41828.664456018516</v>
      </c>
      <c r="L2598" s="13">
        <f t="shared" si="16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4"/>
        <v>0.23588571428571428</v>
      </c>
      <c r="R2598" s="6">
        <f t="shared" si="163"/>
        <v>305.77777777777777</v>
      </c>
      <c r="S2598" s="8" t="s">
        <v>8336</v>
      </c>
      <c r="T2598" s="9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161"/>
        <v>42510.341631944444</v>
      </c>
      <c r="L2599" s="13">
        <f t="shared" si="16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4"/>
        <v>5.6666666666666664E-2</v>
      </c>
      <c r="R2599" s="6">
        <f t="shared" si="163"/>
        <v>12.142857142857142</v>
      </c>
      <c r="S2599" s="8" t="s">
        <v>8336</v>
      </c>
      <c r="T2599" s="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161"/>
        <v>42240.840289351851</v>
      </c>
      <c r="L2600" s="13">
        <f t="shared" si="16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4"/>
        <v>0.39</v>
      </c>
      <c r="R2600" s="6">
        <f t="shared" si="163"/>
        <v>83.571428571428569</v>
      </c>
      <c r="S2600" s="8" t="s">
        <v>8336</v>
      </c>
      <c r="T2600" s="9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161"/>
        <v>41809.754016203704</v>
      </c>
      <c r="L2601" s="13">
        <f t="shared" si="16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4"/>
        <v>9.9546510341776348E-3</v>
      </c>
      <c r="R2601" s="6">
        <f t="shared" si="163"/>
        <v>18</v>
      </c>
      <c r="S2601" s="8" t="s">
        <v>8336</v>
      </c>
      <c r="T2601" s="9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161"/>
        <v>42394.900462962964</v>
      </c>
      <c r="L2602" s="13">
        <f t="shared" si="16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4"/>
        <v>6.9320000000000007E-2</v>
      </c>
      <c r="R2602" s="6">
        <f t="shared" si="163"/>
        <v>115.53333333333333</v>
      </c>
      <c r="S2602" s="8" t="s">
        <v>8336</v>
      </c>
      <c r="T2602" s="9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161"/>
        <v>41150.902187499996</v>
      </c>
      <c r="L2603" s="13">
        <f t="shared" si="16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4"/>
        <v>6.6139999999999999</v>
      </c>
      <c r="R2603" s="6">
        <f t="shared" si="163"/>
        <v>21.900662251655628</v>
      </c>
      <c r="S2603" s="8" t="s">
        <v>8319</v>
      </c>
      <c r="T2603" s="9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161"/>
        <v>41915.747314814813</v>
      </c>
      <c r="L2604" s="13">
        <f t="shared" si="16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4"/>
        <v>3.2609166666666667</v>
      </c>
      <c r="R2604" s="6">
        <f t="shared" si="163"/>
        <v>80.022494887525568</v>
      </c>
      <c r="S2604" s="8" t="s">
        <v>8319</v>
      </c>
      <c r="T2604" s="9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161"/>
        <v>41617.912662037037</v>
      </c>
      <c r="L2605" s="13">
        <f t="shared" si="16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4"/>
        <v>1.0148571428571429</v>
      </c>
      <c r="R2605" s="6">
        <f t="shared" si="163"/>
        <v>35.520000000000003</v>
      </c>
      <c r="S2605" s="8" t="s">
        <v>8319</v>
      </c>
      <c r="T2605" s="9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161"/>
        <v>40998.051192129627</v>
      </c>
      <c r="L2606" s="13">
        <f t="shared" si="16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4"/>
        <v>1.0421799999999999</v>
      </c>
      <c r="R2606" s="6">
        <f t="shared" si="163"/>
        <v>64.933333333333323</v>
      </c>
      <c r="S2606" s="8" t="s">
        <v>8319</v>
      </c>
      <c r="T2606" s="9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161"/>
        <v>42508.541550925926</v>
      </c>
      <c r="L2607" s="13">
        <f t="shared" si="16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4"/>
        <v>1.0742157000000001</v>
      </c>
      <c r="R2607" s="6">
        <f t="shared" si="163"/>
        <v>60.965703745743475</v>
      </c>
      <c r="S2607" s="8" t="s">
        <v>8319</v>
      </c>
      <c r="T2607" s="9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161"/>
        <v>41726.712754629632</v>
      </c>
      <c r="L2608" s="13">
        <f t="shared" si="16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4"/>
        <v>1.1005454545454545</v>
      </c>
      <c r="R2608" s="6">
        <f t="shared" si="163"/>
        <v>31.444155844155844</v>
      </c>
      <c r="S2608" s="8" t="s">
        <v>8319</v>
      </c>
      <c r="T2608" s="9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161"/>
        <v>42184.874675925923</v>
      </c>
      <c r="L2609" s="13">
        <f t="shared" si="16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4"/>
        <v>4.077</v>
      </c>
      <c r="R2609" s="6">
        <f t="shared" si="163"/>
        <v>81.949748743718587</v>
      </c>
      <c r="S2609" s="8" t="s">
        <v>8319</v>
      </c>
      <c r="T2609" s="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161"/>
        <v>42767.801712962959</v>
      </c>
      <c r="L2610" s="13">
        <f t="shared" si="162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4"/>
        <v>2.2392500000000002</v>
      </c>
      <c r="R2610" s="6">
        <f t="shared" si="163"/>
        <v>58.92763157894737</v>
      </c>
      <c r="S2610" s="8" t="s">
        <v>8319</v>
      </c>
      <c r="T2610" s="9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161"/>
        <v>41075.237858796296</v>
      </c>
      <c r="L2611" s="13">
        <f t="shared" si="16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4"/>
        <v>3.038011142857143</v>
      </c>
      <c r="R2611" s="6">
        <f t="shared" si="163"/>
        <v>157.29347633136095</v>
      </c>
      <c r="S2611" s="8" t="s">
        <v>8319</v>
      </c>
      <c r="T2611" s="9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161"/>
        <v>42564.881076388891</v>
      </c>
      <c r="L2612" s="13">
        <f t="shared" si="16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4"/>
        <v>1.4132510432681749</v>
      </c>
      <c r="R2612" s="6">
        <f t="shared" si="163"/>
        <v>55.758509532062391</v>
      </c>
      <c r="S2612" s="8" t="s">
        <v>8319</v>
      </c>
      <c r="T2612" s="9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161"/>
        <v>42704.335810185185</v>
      </c>
      <c r="L2613" s="13">
        <f t="shared" si="16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4"/>
        <v>27.906363636363636</v>
      </c>
      <c r="R2613" s="6">
        <f t="shared" si="163"/>
        <v>83.802893802893806</v>
      </c>
      <c r="S2613" s="8" t="s">
        <v>8319</v>
      </c>
      <c r="T2613" s="9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161"/>
        <v>41982.143171296295</v>
      </c>
      <c r="L2614" s="13">
        <f t="shared" si="16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4"/>
        <v>1.7176130000000001</v>
      </c>
      <c r="R2614" s="6">
        <f t="shared" si="163"/>
        <v>58.422210884353746</v>
      </c>
      <c r="S2614" s="8" t="s">
        <v>8319</v>
      </c>
      <c r="T2614" s="9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161"/>
        <v>41143.81821759259</v>
      </c>
      <c r="L2615" s="13">
        <f t="shared" si="16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4"/>
        <v>1.0101333333333333</v>
      </c>
      <c r="R2615" s="6">
        <f t="shared" si="163"/>
        <v>270.57142857142856</v>
      </c>
      <c r="S2615" s="8" t="s">
        <v>8319</v>
      </c>
      <c r="T2615" s="9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161"/>
        <v>41730.708472222221</v>
      </c>
      <c r="L2616" s="13">
        <f t="shared" si="16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4"/>
        <v>1.02</v>
      </c>
      <c r="R2616" s="6">
        <f t="shared" si="163"/>
        <v>107.1</v>
      </c>
      <c r="S2616" s="8" t="s">
        <v>8319</v>
      </c>
      <c r="T2616" s="9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161"/>
        <v>42453.49726851852</v>
      </c>
      <c r="L2617" s="13">
        <f t="shared" si="162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4"/>
        <v>1.6976511744127936</v>
      </c>
      <c r="R2617" s="6">
        <f t="shared" si="163"/>
        <v>47.180555555555557</v>
      </c>
      <c r="S2617" s="8" t="s">
        <v>8319</v>
      </c>
      <c r="T2617" s="9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161"/>
        <v>42211.99454861111</v>
      </c>
      <c r="L2618" s="13">
        <f t="shared" si="16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4"/>
        <v>1.14534</v>
      </c>
      <c r="R2618" s="6">
        <f t="shared" si="163"/>
        <v>120.30882352941177</v>
      </c>
      <c r="S2618" s="8" t="s">
        <v>8319</v>
      </c>
      <c r="T2618" s="9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161"/>
        <v>41902.874432870369</v>
      </c>
      <c r="L2619" s="13">
        <f t="shared" si="16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4"/>
        <v>8.7759999999999998</v>
      </c>
      <c r="R2619" s="6">
        <f t="shared" si="163"/>
        <v>27.59748427672956</v>
      </c>
      <c r="S2619" s="8" t="s">
        <v>8319</v>
      </c>
      <c r="T2619" s="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161"/>
        <v>42279.792372685188</v>
      </c>
      <c r="L2620" s="13">
        <f t="shared" si="16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4"/>
        <v>1.0538666666666667</v>
      </c>
      <c r="R2620" s="6">
        <f t="shared" si="163"/>
        <v>205.2987012987013</v>
      </c>
      <c r="S2620" s="8" t="s">
        <v>8319</v>
      </c>
      <c r="T2620" s="9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161"/>
        <v>42273.884305555555</v>
      </c>
      <c r="L2621" s="13">
        <f t="shared" si="16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4"/>
        <v>1.8839999999999999</v>
      </c>
      <c r="R2621" s="6">
        <f t="shared" si="163"/>
        <v>35.547169811320757</v>
      </c>
      <c r="S2621" s="8" t="s">
        <v>8319</v>
      </c>
      <c r="T2621" s="9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161"/>
        <v>42251.16715277778</v>
      </c>
      <c r="L2622" s="13">
        <f t="shared" si="16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4"/>
        <v>1.436523076923077</v>
      </c>
      <c r="R2622" s="6">
        <f t="shared" si="163"/>
        <v>74.639488409272587</v>
      </c>
      <c r="S2622" s="8" t="s">
        <v>8319</v>
      </c>
      <c r="T2622" s="9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161"/>
        <v>42115.74754629629</v>
      </c>
      <c r="L2623" s="13">
        <f t="shared" si="16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4"/>
        <v>1.4588000000000001</v>
      </c>
      <c r="R2623" s="6">
        <f t="shared" si="163"/>
        <v>47.058064516129029</v>
      </c>
      <c r="S2623" s="8" t="s">
        <v>8319</v>
      </c>
      <c r="T2623" s="9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161"/>
        <v>42689.74324074074</v>
      </c>
      <c r="L2624" s="13">
        <f t="shared" si="16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4"/>
        <v>1.3118399999999999</v>
      </c>
      <c r="R2624" s="6">
        <f t="shared" si="163"/>
        <v>26.591351351351353</v>
      </c>
      <c r="S2624" s="8" t="s">
        <v>8319</v>
      </c>
      <c r="T2624" s="9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161"/>
        <v>42692.256550925929</v>
      </c>
      <c r="L2625" s="13">
        <f t="shared" si="16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4"/>
        <v>1.1399999999999999</v>
      </c>
      <c r="R2625" s="6">
        <f t="shared" si="163"/>
        <v>36.774193548387096</v>
      </c>
      <c r="S2625" s="8" t="s">
        <v>8319</v>
      </c>
      <c r="T2625" s="9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161"/>
        <v>41144.42155092593</v>
      </c>
      <c r="L2626" s="13">
        <f t="shared" si="16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4"/>
        <v>13.794206249999998</v>
      </c>
      <c r="R2626" s="6">
        <f t="shared" si="163"/>
        <v>31.820544982698959</v>
      </c>
      <c r="S2626" s="8" t="s">
        <v>8319</v>
      </c>
      <c r="T2626" s="9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165">(((J2627/60)/60)/24)+DATE(1970,1,1)</f>
        <v>42658.810277777782</v>
      </c>
      <c r="L2627" s="13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6">
        <f t="shared" ref="R2627:R2690" si="167">E2627/N2627</f>
        <v>27.576923076923077</v>
      </c>
      <c r="S2627" s="8" t="s">
        <v>8319</v>
      </c>
      <c r="T2627" s="9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165"/>
        <v>42128.628113425926</v>
      </c>
      <c r="L2628" s="13">
        <f t="shared" si="166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6">
        <f t="shared" si="167"/>
        <v>56</v>
      </c>
      <c r="S2628" s="8" t="s">
        <v>8319</v>
      </c>
      <c r="T2628" s="9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165"/>
        <v>42304.829409722224</v>
      </c>
      <c r="L2629" s="13">
        <f t="shared" si="166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6">
        <f t="shared" si="167"/>
        <v>21.555555555555557</v>
      </c>
      <c r="S2629" s="8" t="s">
        <v>8319</v>
      </c>
      <c r="T2629" s="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165"/>
        <v>41953.966053240743</v>
      </c>
      <c r="L2630" s="13">
        <f t="shared" si="166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6">
        <f t="shared" si="167"/>
        <v>44.095238095238095</v>
      </c>
      <c r="S2630" s="8" t="s">
        <v>8319</v>
      </c>
      <c r="T2630" s="9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165"/>
        <v>42108.538449074069</v>
      </c>
      <c r="L2631" s="13">
        <f t="shared" si="166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6">
        <f t="shared" si="167"/>
        <v>63.87</v>
      </c>
      <c r="S2631" s="8" t="s">
        <v>8319</v>
      </c>
      <c r="T2631" s="9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165"/>
        <v>42524.105462962965</v>
      </c>
      <c r="L2632" s="13">
        <f t="shared" si="166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6">
        <f t="shared" si="167"/>
        <v>38.987654320987652</v>
      </c>
      <c r="S2632" s="8" t="s">
        <v>8319</v>
      </c>
      <c r="T2632" s="9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165"/>
        <v>42218.169293981482</v>
      </c>
      <c r="L2633" s="13">
        <f t="shared" si="166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6">
        <f t="shared" si="167"/>
        <v>80.185489510489504</v>
      </c>
      <c r="S2633" s="8" t="s">
        <v>8319</v>
      </c>
      <c r="T2633" s="9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165"/>
        <v>42494.061793981484</v>
      </c>
      <c r="L2634" s="13">
        <f t="shared" si="166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ref="Q2634:Q2697" si="168">E2634/D2634</f>
        <v>1.3700934579439252</v>
      </c>
      <c r="R2634" s="6">
        <f t="shared" si="167"/>
        <v>34.904761904761905</v>
      </c>
      <c r="S2634" s="8" t="s">
        <v>8319</v>
      </c>
      <c r="T2634" s="9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165"/>
        <v>41667.823287037041</v>
      </c>
      <c r="L2635" s="13">
        <f t="shared" si="166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8"/>
        <v>3.5461999999999998</v>
      </c>
      <c r="R2635" s="6">
        <f t="shared" si="167"/>
        <v>89.100502512562812</v>
      </c>
      <c r="S2635" s="8" t="s">
        <v>8319</v>
      </c>
      <c r="T2635" s="9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165"/>
        <v>42612.656493055561</v>
      </c>
      <c r="L2636" s="13">
        <f t="shared" si="166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8"/>
        <v>1.0602150537634409</v>
      </c>
      <c r="R2636" s="6">
        <f t="shared" si="167"/>
        <v>39.44</v>
      </c>
      <c r="S2636" s="8" t="s">
        <v>8319</v>
      </c>
      <c r="T2636" s="9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165"/>
        <v>42037.950937500005</v>
      </c>
      <c r="L2637" s="13">
        <f t="shared" si="166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8"/>
        <v>1</v>
      </c>
      <c r="R2637" s="6">
        <f t="shared" si="167"/>
        <v>136.9047619047619</v>
      </c>
      <c r="S2637" s="8" t="s">
        <v>8319</v>
      </c>
      <c r="T2637" s="9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165"/>
        <v>42636.614745370374</v>
      </c>
      <c r="L2638" s="13">
        <f t="shared" si="166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8"/>
        <v>1.873</v>
      </c>
      <c r="R2638" s="6">
        <f t="shared" si="167"/>
        <v>37.46</v>
      </c>
      <c r="S2638" s="8" t="s">
        <v>8319</v>
      </c>
      <c r="T2638" s="9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165"/>
        <v>42639.549479166672</v>
      </c>
      <c r="L2639" s="13">
        <f t="shared" si="166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8"/>
        <v>1.6619999999999999</v>
      </c>
      <c r="R2639" s="6">
        <f t="shared" si="167"/>
        <v>31.96153846153846</v>
      </c>
      <c r="S2639" s="8" t="s">
        <v>8319</v>
      </c>
      <c r="T2639" s="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165"/>
        <v>41989.913136574076</v>
      </c>
      <c r="L2640" s="13">
        <f t="shared" si="166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8"/>
        <v>1.0172910662824208</v>
      </c>
      <c r="R2640" s="6">
        <f t="shared" si="167"/>
        <v>25.214285714285715</v>
      </c>
      <c r="S2640" s="8" t="s">
        <v>8319</v>
      </c>
      <c r="T2640" s="9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165"/>
        <v>42024.86513888889</v>
      </c>
      <c r="L2641" s="13">
        <f t="shared" si="166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8"/>
        <v>1.64</v>
      </c>
      <c r="R2641" s="6">
        <f t="shared" si="167"/>
        <v>10.040816326530612</v>
      </c>
      <c r="S2641" s="8" t="s">
        <v>8319</v>
      </c>
      <c r="T2641" s="9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165"/>
        <v>42103.160578703704</v>
      </c>
      <c r="L2642" s="13">
        <f t="shared" si="166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8"/>
        <v>1.0566666666666666</v>
      </c>
      <c r="R2642" s="6">
        <f t="shared" si="167"/>
        <v>45.94202898550725</v>
      </c>
      <c r="S2642" s="8" t="s">
        <v>8319</v>
      </c>
      <c r="T2642" s="9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165"/>
        <v>41880.827118055553</v>
      </c>
      <c r="L2643" s="13">
        <f t="shared" si="166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8"/>
        <v>0.01</v>
      </c>
      <c r="R2643" s="6">
        <f t="shared" si="167"/>
        <v>15</v>
      </c>
      <c r="S2643" s="8" t="s">
        <v>8319</v>
      </c>
      <c r="T2643" s="9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165"/>
        <v>42536.246620370366</v>
      </c>
      <c r="L2644" s="13">
        <f t="shared" si="166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8"/>
        <v>0</v>
      </c>
      <c r="R2644" s="6" t="e">
        <f t="shared" si="167"/>
        <v>#DIV/0!</v>
      </c>
      <c r="S2644" s="8" t="s">
        <v>8319</v>
      </c>
      <c r="T2644" s="9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165"/>
        <v>42689.582349537035</v>
      </c>
      <c r="L2645" s="13">
        <f t="shared" si="166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8"/>
        <v>0.33559730999999998</v>
      </c>
      <c r="R2645" s="6">
        <f t="shared" si="167"/>
        <v>223.58248500999335</v>
      </c>
      <c r="S2645" s="8" t="s">
        <v>8319</v>
      </c>
      <c r="T2645" s="9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165"/>
        <v>42774.792071759264</v>
      </c>
      <c r="L2646" s="13">
        <f t="shared" si="166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8"/>
        <v>2.053E-2</v>
      </c>
      <c r="R2646" s="6">
        <f t="shared" si="167"/>
        <v>39.480769230769234</v>
      </c>
      <c r="S2646" s="8" t="s">
        <v>8319</v>
      </c>
      <c r="T2646" s="9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165"/>
        <v>41921.842627314814</v>
      </c>
      <c r="L2647" s="13">
        <f t="shared" si="166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8"/>
        <v>0.105</v>
      </c>
      <c r="R2647" s="6">
        <f t="shared" si="167"/>
        <v>91.304347826086953</v>
      </c>
      <c r="S2647" s="8" t="s">
        <v>8319</v>
      </c>
      <c r="T2647" s="9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165"/>
        <v>42226.313298611116</v>
      </c>
      <c r="L2648" s="13">
        <f t="shared" si="166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8"/>
        <v>8.4172839999999999E-2</v>
      </c>
      <c r="R2648" s="6">
        <f t="shared" si="167"/>
        <v>78.666205607476627</v>
      </c>
      <c r="S2648" s="8" t="s">
        <v>8319</v>
      </c>
      <c r="T2648" s="9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165"/>
        <v>42200.261793981481</v>
      </c>
      <c r="L2649" s="13">
        <f t="shared" si="166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8"/>
        <v>1.44E-2</v>
      </c>
      <c r="R2649" s="6">
        <f t="shared" si="167"/>
        <v>12</v>
      </c>
      <c r="S2649" s="8" t="s">
        <v>8319</v>
      </c>
      <c r="T2649" s="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165"/>
        <v>42408.714814814812</v>
      </c>
      <c r="L2650" s="13">
        <f t="shared" si="166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8"/>
        <v>8.8333333333333337E-3</v>
      </c>
      <c r="R2650" s="6">
        <f t="shared" si="167"/>
        <v>17.666666666666668</v>
      </c>
      <c r="S2650" s="8" t="s">
        <v>8319</v>
      </c>
      <c r="T2650" s="9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165"/>
        <v>42341.99700231482</v>
      </c>
      <c r="L2651" s="13">
        <f t="shared" si="166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8"/>
        <v>9.9200000000000004E-4</v>
      </c>
      <c r="R2651" s="6">
        <f t="shared" si="167"/>
        <v>41.333333333333336</v>
      </c>
      <c r="S2651" s="8" t="s">
        <v>8319</v>
      </c>
      <c r="T2651" s="9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165"/>
        <v>42695.624340277776</v>
      </c>
      <c r="L2652" s="13">
        <f t="shared" si="166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8"/>
        <v>5.966666666666667E-3</v>
      </c>
      <c r="R2652" s="6">
        <f t="shared" si="167"/>
        <v>71.599999999999994</v>
      </c>
      <c r="S2652" s="8" t="s">
        <v>8319</v>
      </c>
      <c r="T2652" s="9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165"/>
        <v>42327.805659722217</v>
      </c>
      <c r="L2653" s="13">
        <f t="shared" si="166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8"/>
        <v>1.8689285714285714E-2</v>
      </c>
      <c r="R2653" s="6">
        <f t="shared" si="167"/>
        <v>307.8235294117647</v>
      </c>
      <c r="S2653" s="8" t="s">
        <v>8319</v>
      </c>
      <c r="T2653" s="9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165"/>
        <v>41953.158854166672</v>
      </c>
      <c r="L2654" s="13">
        <f t="shared" si="166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8"/>
        <v>8.8500000000000002E-3</v>
      </c>
      <c r="R2654" s="6">
        <f t="shared" si="167"/>
        <v>80.454545454545453</v>
      </c>
      <c r="S2654" s="8" t="s">
        <v>8319</v>
      </c>
      <c r="T2654" s="9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165"/>
        <v>41771.651932870373</v>
      </c>
      <c r="L2655" s="13">
        <f t="shared" si="166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8"/>
        <v>0.1152156862745098</v>
      </c>
      <c r="R2655" s="6">
        <f t="shared" si="167"/>
        <v>83.942857142857136</v>
      </c>
      <c r="S2655" s="8" t="s">
        <v>8319</v>
      </c>
      <c r="T2655" s="9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165"/>
        <v>42055.600995370376</v>
      </c>
      <c r="L2656" s="13">
        <f t="shared" si="166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8"/>
        <v>5.1000000000000004E-4</v>
      </c>
      <c r="R2656" s="6">
        <f t="shared" si="167"/>
        <v>8.5</v>
      </c>
      <c r="S2656" s="8" t="s">
        <v>8319</v>
      </c>
      <c r="T2656" s="9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165"/>
        <v>42381.866284722222</v>
      </c>
      <c r="L2657" s="13">
        <f t="shared" si="166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8"/>
        <v>0.21033333333333334</v>
      </c>
      <c r="R2657" s="6">
        <f t="shared" si="167"/>
        <v>73.372093023255815</v>
      </c>
      <c r="S2657" s="8" t="s">
        <v>8319</v>
      </c>
      <c r="T2657" s="9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165"/>
        <v>42767.688518518517</v>
      </c>
      <c r="L2658" s="13">
        <f t="shared" si="166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8"/>
        <v>0.11436666666666667</v>
      </c>
      <c r="R2658" s="6">
        <f t="shared" si="167"/>
        <v>112.86184210526316</v>
      </c>
      <c r="S2658" s="8" t="s">
        <v>8319</v>
      </c>
      <c r="T2658" s="9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165"/>
        <v>42551.928854166668</v>
      </c>
      <c r="L2659" s="13">
        <f t="shared" si="166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8"/>
        <v>0.18737933333333334</v>
      </c>
      <c r="R2659" s="6">
        <f t="shared" si="167"/>
        <v>95.277627118644077</v>
      </c>
      <c r="S2659" s="8" t="s">
        <v>8319</v>
      </c>
      <c r="T2659" s="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165"/>
        <v>42551.884189814817</v>
      </c>
      <c r="L2660" s="13">
        <f t="shared" si="166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8"/>
        <v>9.2857142857142856E-4</v>
      </c>
      <c r="R2660" s="6">
        <f t="shared" si="167"/>
        <v>22.75</v>
      </c>
      <c r="S2660" s="8" t="s">
        <v>8319</v>
      </c>
      <c r="T2660" s="9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165"/>
        <v>42082.069560185191</v>
      </c>
      <c r="L2661" s="13">
        <f t="shared" si="166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8"/>
        <v>2.720408163265306E-2</v>
      </c>
      <c r="R2661" s="6">
        <f t="shared" si="167"/>
        <v>133.30000000000001</v>
      </c>
      <c r="S2661" s="8" t="s">
        <v>8319</v>
      </c>
      <c r="T2661" s="9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165"/>
        <v>42272.713171296295</v>
      </c>
      <c r="L2662" s="13">
        <f t="shared" si="166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8"/>
        <v>9.5E-4</v>
      </c>
      <c r="R2662" s="6">
        <f t="shared" si="167"/>
        <v>3.8</v>
      </c>
      <c r="S2662" s="8" t="s">
        <v>8319</v>
      </c>
      <c r="T2662" s="9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165"/>
        <v>41542.958449074074</v>
      </c>
      <c r="L2663" s="13">
        <f t="shared" si="166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8"/>
        <v>1.0289999999999999</v>
      </c>
      <c r="R2663" s="6">
        <f t="shared" si="167"/>
        <v>85.75</v>
      </c>
      <c r="S2663" s="8" t="s">
        <v>8319</v>
      </c>
      <c r="T2663" s="9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165"/>
        <v>42207.746678240743</v>
      </c>
      <c r="L2664" s="13">
        <f t="shared" si="166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8"/>
        <v>1.0680000000000001</v>
      </c>
      <c r="R2664" s="6">
        <f t="shared" si="167"/>
        <v>267</v>
      </c>
      <c r="S2664" s="8" t="s">
        <v>8319</v>
      </c>
      <c r="T2664" s="9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165"/>
        <v>42222.622766203705</v>
      </c>
      <c r="L2665" s="13">
        <f t="shared" si="166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8"/>
        <v>1.0459624999999999</v>
      </c>
      <c r="R2665" s="6">
        <f t="shared" si="167"/>
        <v>373.55803571428572</v>
      </c>
      <c r="S2665" s="8" t="s">
        <v>8319</v>
      </c>
      <c r="T2665" s="9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165"/>
        <v>42313.02542824074</v>
      </c>
      <c r="L2666" s="13">
        <f t="shared" si="166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8"/>
        <v>1.0342857142857143</v>
      </c>
      <c r="R2666" s="6">
        <f t="shared" si="167"/>
        <v>174.03846153846155</v>
      </c>
      <c r="S2666" s="8" t="s">
        <v>8319</v>
      </c>
      <c r="T2666" s="9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165"/>
        <v>42083.895532407405</v>
      </c>
      <c r="L2667" s="13">
        <f t="shared" si="166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8"/>
        <v>1.2314285714285715</v>
      </c>
      <c r="R2667" s="6">
        <f t="shared" si="167"/>
        <v>93.695652173913047</v>
      </c>
      <c r="S2667" s="8" t="s">
        <v>8319</v>
      </c>
      <c r="T2667" s="9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165"/>
        <v>42235.764340277776</v>
      </c>
      <c r="L2668" s="13">
        <f t="shared" si="166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8"/>
        <v>1.592951</v>
      </c>
      <c r="R2668" s="6">
        <f t="shared" si="167"/>
        <v>77.327718446601949</v>
      </c>
      <c r="S2668" s="8" t="s">
        <v>8319</v>
      </c>
      <c r="T2668" s="9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165"/>
        <v>42380.926111111112</v>
      </c>
      <c r="L2669" s="13">
        <f t="shared" si="166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8"/>
        <v>1.1066666666666667</v>
      </c>
      <c r="R2669" s="6">
        <f t="shared" si="167"/>
        <v>92.222222222222229</v>
      </c>
      <c r="S2669" s="8" t="s">
        <v>8319</v>
      </c>
      <c r="T2669" s="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165"/>
        <v>42275.588715277772</v>
      </c>
      <c r="L2670" s="13">
        <f t="shared" si="166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8"/>
        <v>1.7070000000000001</v>
      </c>
      <c r="R2670" s="6">
        <f t="shared" si="167"/>
        <v>60.964285714285715</v>
      </c>
      <c r="S2670" s="8" t="s">
        <v>8319</v>
      </c>
      <c r="T2670" s="9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165"/>
        <v>42319.035833333335</v>
      </c>
      <c r="L2671" s="13">
        <f t="shared" si="166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8"/>
        <v>1.25125</v>
      </c>
      <c r="R2671" s="6">
        <f t="shared" si="167"/>
        <v>91</v>
      </c>
      <c r="S2671" s="8" t="s">
        <v>8319</v>
      </c>
      <c r="T2671" s="9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165"/>
        <v>41821.020601851851</v>
      </c>
      <c r="L2672" s="13">
        <f t="shared" si="166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8"/>
        <v>6.4158609339642042E-2</v>
      </c>
      <c r="R2672" s="6">
        <f t="shared" si="167"/>
        <v>41.583333333333336</v>
      </c>
      <c r="S2672" s="8" t="s">
        <v>8319</v>
      </c>
      <c r="T2672" s="9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165"/>
        <v>41962.749027777783</v>
      </c>
      <c r="L2673" s="13">
        <f t="shared" si="166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8"/>
        <v>0.11344</v>
      </c>
      <c r="R2673" s="6">
        <f t="shared" si="167"/>
        <v>33.761904761904759</v>
      </c>
      <c r="S2673" s="8" t="s">
        <v>8319</v>
      </c>
      <c r="T2673" s="9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165"/>
        <v>42344.884143518517</v>
      </c>
      <c r="L2674" s="13">
        <f t="shared" si="166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8"/>
        <v>0.33189999999999997</v>
      </c>
      <c r="R2674" s="6">
        <f t="shared" si="167"/>
        <v>70.61702127659575</v>
      </c>
      <c r="S2674" s="8" t="s">
        <v>8319</v>
      </c>
      <c r="T2674" s="9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165"/>
        <v>41912.541655092595</v>
      </c>
      <c r="L2675" s="13">
        <f t="shared" si="166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8"/>
        <v>0.27579999999999999</v>
      </c>
      <c r="R2675" s="6">
        <f t="shared" si="167"/>
        <v>167.15151515151516</v>
      </c>
      <c r="S2675" s="8" t="s">
        <v>8319</v>
      </c>
      <c r="T2675" s="9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165"/>
        <v>42529.632754629631</v>
      </c>
      <c r="L2676" s="13">
        <f t="shared" si="166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8"/>
        <v>0.62839999999999996</v>
      </c>
      <c r="R2676" s="6">
        <f t="shared" si="167"/>
        <v>128.61988304093566</v>
      </c>
      <c r="S2676" s="8" t="s">
        <v>8319</v>
      </c>
      <c r="T2676" s="9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165"/>
        <v>41923.857511574075</v>
      </c>
      <c r="L2677" s="13">
        <f t="shared" si="166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8"/>
        <v>7.5880000000000003E-2</v>
      </c>
      <c r="R2677" s="6">
        <f t="shared" si="167"/>
        <v>65.41379310344827</v>
      </c>
      <c r="S2677" s="8" t="s">
        <v>8319</v>
      </c>
      <c r="T2677" s="9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165"/>
        <v>42482.624699074076</v>
      </c>
      <c r="L2678" s="13">
        <f t="shared" si="166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8"/>
        <v>0.50380952380952382</v>
      </c>
      <c r="R2678" s="6">
        <f t="shared" si="167"/>
        <v>117.55555555555556</v>
      </c>
      <c r="S2678" s="8" t="s">
        <v>8319</v>
      </c>
      <c r="T2678" s="9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165"/>
        <v>41793.029432870368</v>
      </c>
      <c r="L2679" s="13">
        <f t="shared" si="166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8"/>
        <v>0.17512820512820512</v>
      </c>
      <c r="R2679" s="6">
        <f t="shared" si="167"/>
        <v>126.48148148148148</v>
      </c>
      <c r="S2679" s="8" t="s">
        <v>8319</v>
      </c>
      <c r="T2679" s="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165"/>
        <v>42241.798206018517</v>
      </c>
      <c r="L2680" s="13">
        <f t="shared" si="166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8"/>
        <v>1.3750000000000001E-4</v>
      </c>
      <c r="R2680" s="6">
        <f t="shared" si="167"/>
        <v>550</v>
      </c>
      <c r="S2680" s="8" t="s">
        <v>8319</v>
      </c>
      <c r="T2680" s="9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165"/>
        <v>42033.001087962963</v>
      </c>
      <c r="L2681" s="13">
        <f t="shared" si="166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8"/>
        <v>3.3E-3</v>
      </c>
      <c r="R2681" s="6">
        <f t="shared" si="167"/>
        <v>44</v>
      </c>
      <c r="S2681" s="8" t="s">
        <v>8319</v>
      </c>
      <c r="T2681" s="9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165"/>
        <v>42436.211701388893</v>
      </c>
      <c r="L2682" s="13">
        <f t="shared" si="166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8"/>
        <v>8.6250000000000007E-3</v>
      </c>
      <c r="R2682" s="6">
        <f t="shared" si="167"/>
        <v>69</v>
      </c>
      <c r="S2682" s="8" t="s">
        <v>8319</v>
      </c>
      <c r="T2682" s="9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165"/>
        <v>41805.895254629628</v>
      </c>
      <c r="L2683" s="13">
        <f t="shared" si="166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8"/>
        <v>6.875E-3</v>
      </c>
      <c r="R2683" s="6">
        <f t="shared" si="167"/>
        <v>27.5</v>
      </c>
      <c r="S2683" s="8" t="s">
        <v>8336</v>
      </c>
      <c r="T2683" s="9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165"/>
        <v>41932.871990740743</v>
      </c>
      <c r="L2684" s="13">
        <f t="shared" si="166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8"/>
        <v>0.28299999999999997</v>
      </c>
      <c r="R2684" s="6">
        <f t="shared" si="167"/>
        <v>84.9</v>
      </c>
      <c r="S2684" s="8" t="s">
        <v>8336</v>
      </c>
      <c r="T2684" s="9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165"/>
        <v>42034.75509259259</v>
      </c>
      <c r="L2685" s="13">
        <f t="shared" si="166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8"/>
        <v>2.3999999999999998E-3</v>
      </c>
      <c r="R2685" s="6">
        <f t="shared" si="167"/>
        <v>12</v>
      </c>
      <c r="S2685" s="8" t="s">
        <v>8336</v>
      </c>
      <c r="T2685" s="9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165"/>
        <v>41820.914641203701</v>
      </c>
      <c r="L2686" s="13">
        <f t="shared" si="166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8"/>
        <v>1.1428571428571429E-2</v>
      </c>
      <c r="R2686" s="6">
        <f t="shared" si="167"/>
        <v>200</v>
      </c>
      <c r="S2686" s="8" t="s">
        <v>8336</v>
      </c>
      <c r="T2686" s="9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165"/>
        <v>42061.69594907407</v>
      </c>
      <c r="L2687" s="13">
        <f t="shared" si="166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8"/>
        <v>2.0000000000000001E-4</v>
      </c>
      <c r="R2687" s="6">
        <f t="shared" si="167"/>
        <v>10</v>
      </c>
      <c r="S2687" s="8" t="s">
        <v>8336</v>
      </c>
      <c r="T2687" s="9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165"/>
        <v>41892.974803240737</v>
      </c>
      <c r="L2688" s="13">
        <f t="shared" si="166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8"/>
        <v>0</v>
      </c>
      <c r="R2688" s="6" t="e">
        <f t="shared" si="167"/>
        <v>#DIV/0!</v>
      </c>
      <c r="S2688" s="8" t="s">
        <v>8336</v>
      </c>
      <c r="T2688" s="9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165"/>
        <v>42154.64025462963</v>
      </c>
      <c r="L2689" s="13">
        <f t="shared" si="166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8"/>
        <v>0</v>
      </c>
      <c r="R2689" s="6" t="e">
        <f t="shared" si="167"/>
        <v>#DIV/0!</v>
      </c>
      <c r="S2689" s="8" t="s">
        <v>8336</v>
      </c>
      <c r="T2689" s="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165"/>
        <v>42028.118865740747</v>
      </c>
      <c r="L2690" s="13">
        <f t="shared" si="166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8"/>
        <v>1.48E-3</v>
      </c>
      <c r="R2690" s="6">
        <f t="shared" si="167"/>
        <v>5.2857142857142856</v>
      </c>
      <c r="S2690" s="8" t="s">
        <v>8336</v>
      </c>
      <c r="T2690" s="9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169">(((J2691/60)/60)/24)+DATE(1970,1,1)</f>
        <v>42551.961689814809</v>
      </c>
      <c r="L2691" s="13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6">
        <f t="shared" ref="R2691:R2754" si="171">E2691/N2691</f>
        <v>1</v>
      </c>
      <c r="S2691" s="8" t="s">
        <v>8336</v>
      </c>
      <c r="T2691" s="9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169"/>
        <v>42113.105046296296</v>
      </c>
      <c r="L2692" s="13">
        <f t="shared" si="170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6">
        <f t="shared" si="171"/>
        <v>72.762711864406782</v>
      </c>
      <c r="S2692" s="8" t="s">
        <v>8336</v>
      </c>
      <c r="T2692" s="9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169"/>
        <v>42089.724039351851</v>
      </c>
      <c r="L2693" s="13">
        <f t="shared" si="170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6">
        <f t="shared" si="171"/>
        <v>17.5</v>
      </c>
      <c r="S2693" s="8" t="s">
        <v>8336</v>
      </c>
      <c r="T2693" s="9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169"/>
        <v>42058.334027777775</v>
      </c>
      <c r="L2694" s="13">
        <f t="shared" si="170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6">
        <f t="shared" si="171"/>
        <v>25</v>
      </c>
      <c r="S2694" s="8" t="s">
        <v>8336</v>
      </c>
      <c r="T2694" s="9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169"/>
        <v>41834.138495370367</v>
      </c>
      <c r="L2695" s="13">
        <f t="shared" si="170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6">
        <f t="shared" si="171"/>
        <v>13.333333333333334</v>
      </c>
      <c r="S2695" s="8" t="s">
        <v>8336</v>
      </c>
      <c r="T2695" s="9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169"/>
        <v>41878.140497685185</v>
      </c>
      <c r="L2696" s="13">
        <f t="shared" si="170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6">
        <f t="shared" si="171"/>
        <v>1</v>
      </c>
      <c r="S2696" s="8" t="s">
        <v>8336</v>
      </c>
      <c r="T2696" s="9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169"/>
        <v>42048.181921296295</v>
      </c>
      <c r="L2697" s="13">
        <f t="shared" si="170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6">
        <f t="shared" si="171"/>
        <v>23.666666666666668</v>
      </c>
      <c r="S2697" s="8" t="s">
        <v>8336</v>
      </c>
      <c r="T2697" s="9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169"/>
        <v>41964.844444444447</v>
      </c>
      <c r="L2698" s="13">
        <f t="shared" si="170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ref="Q2698:Q2761" si="172">E2698/D2698</f>
        <v>5.6500000000000002E-2</v>
      </c>
      <c r="R2698" s="6">
        <f t="shared" si="171"/>
        <v>89.21052631578948</v>
      </c>
      <c r="S2698" s="8" t="s">
        <v>8336</v>
      </c>
      <c r="T2698" s="9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169"/>
        <v>42187.940081018518</v>
      </c>
      <c r="L2699" s="13">
        <f t="shared" si="170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2"/>
        <v>0.26352173913043481</v>
      </c>
      <c r="R2699" s="6">
        <f t="shared" si="171"/>
        <v>116.55769230769231</v>
      </c>
      <c r="S2699" s="8" t="s">
        <v>8336</v>
      </c>
      <c r="T2699" s="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169"/>
        <v>41787.898240740738</v>
      </c>
      <c r="L2700" s="13">
        <f t="shared" si="170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2"/>
        <v>3.2512500000000002E-3</v>
      </c>
      <c r="R2700" s="6">
        <f t="shared" si="171"/>
        <v>13.005000000000001</v>
      </c>
      <c r="S2700" s="8" t="s">
        <v>8336</v>
      </c>
      <c r="T2700" s="9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169"/>
        <v>41829.896562499998</v>
      </c>
      <c r="L2701" s="13">
        <f t="shared" si="170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2"/>
        <v>0</v>
      </c>
      <c r="R2701" s="6" t="e">
        <f t="shared" si="171"/>
        <v>#DIV/0!</v>
      </c>
      <c r="S2701" s="8" t="s">
        <v>8336</v>
      </c>
      <c r="T2701" s="9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169"/>
        <v>41870.87467592593</v>
      </c>
      <c r="L2702" s="13">
        <f t="shared" si="170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2"/>
        <v>7.0007000700070005E-3</v>
      </c>
      <c r="R2702" s="6">
        <f t="shared" si="171"/>
        <v>17.5</v>
      </c>
      <c r="S2702" s="8" t="s">
        <v>8336</v>
      </c>
      <c r="T2702" s="9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169"/>
        <v>42801.774699074071</v>
      </c>
      <c r="L2703" s="13">
        <f t="shared" si="170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2"/>
        <v>0.46176470588235297</v>
      </c>
      <c r="R2703" s="6">
        <f t="shared" si="171"/>
        <v>34.130434782608695</v>
      </c>
      <c r="S2703" s="8" t="s">
        <v>8317</v>
      </c>
      <c r="T2703" s="9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169"/>
        <v>42800.801817129628</v>
      </c>
      <c r="L2704" s="13">
        <f t="shared" si="170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2"/>
        <v>0.34410000000000002</v>
      </c>
      <c r="R2704" s="6">
        <f t="shared" si="171"/>
        <v>132.34615384615384</v>
      </c>
      <c r="S2704" s="8" t="s">
        <v>8317</v>
      </c>
      <c r="T2704" s="9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169"/>
        <v>42756.690162037034</v>
      </c>
      <c r="L2705" s="13">
        <f t="shared" si="170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2"/>
        <v>1.0375000000000001</v>
      </c>
      <c r="R2705" s="6">
        <f t="shared" si="171"/>
        <v>922.22222222222217</v>
      </c>
      <c r="S2705" s="8" t="s">
        <v>8317</v>
      </c>
      <c r="T2705" s="9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169"/>
        <v>42787.862430555557</v>
      </c>
      <c r="L2706" s="13">
        <f t="shared" si="170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2"/>
        <v>6.0263157894736845E-2</v>
      </c>
      <c r="R2706" s="6">
        <f t="shared" si="171"/>
        <v>163.57142857142858</v>
      </c>
      <c r="S2706" s="8" t="s">
        <v>8317</v>
      </c>
      <c r="T2706" s="9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169"/>
        <v>42773.916180555556</v>
      </c>
      <c r="L2707" s="13">
        <f t="shared" si="170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2"/>
        <v>0.10539393939393939</v>
      </c>
      <c r="R2707" s="6">
        <f t="shared" si="171"/>
        <v>217.375</v>
      </c>
      <c r="S2707" s="8" t="s">
        <v>8317</v>
      </c>
      <c r="T2707" s="9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169"/>
        <v>41899.294942129629</v>
      </c>
      <c r="L2708" s="13">
        <f t="shared" si="170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2"/>
        <v>1.1229714285714285</v>
      </c>
      <c r="R2708" s="6">
        <f t="shared" si="171"/>
        <v>149.44486692015209</v>
      </c>
      <c r="S2708" s="8" t="s">
        <v>8317</v>
      </c>
      <c r="T2708" s="9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169"/>
        <v>41391.782905092594</v>
      </c>
      <c r="L2709" s="13">
        <f t="shared" si="170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2"/>
        <v>3.50844625</v>
      </c>
      <c r="R2709" s="6">
        <f t="shared" si="171"/>
        <v>71.237487309644663</v>
      </c>
      <c r="S2709" s="8" t="s">
        <v>8317</v>
      </c>
      <c r="T2709" s="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169"/>
        <v>42512.698217592595</v>
      </c>
      <c r="L2710" s="13">
        <f t="shared" si="170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2"/>
        <v>2.3321535</v>
      </c>
      <c r="R2710" s="6">
        <f t="shared" si="171"/>
        <v>44.464318398474738</v>
      </c>
      <c r="S2710" s="8" t="s">
        <v>8317</v>
      </c>
      <c r="T2710" s="9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169"/>
        <v>42612.149780092594</v>
      </c>
      <c r="L2711" s="13">
        <f t="shared" si="170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2"/>
        <v>1.01606</v>
      </c>
      <c r="R2711" s="6">
        <f t="shared" si="171"/>
        <v>164.94480519480518</v>
      </c>
      <c r="S2711" s="8" t="s">
        <v>8317</v>
      </c>
      <c r="T2711" s="9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169"/>
        <v>41828.229490740741</v>
      </c>
      <c r="L2712" s="13">
        <f t="shared" si="170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2"/>
        <v>1.5390035000000002</v>
      </c>
      <c r="R2712" s="6">
        <f t="shared" si="171"/>
        <v>84.871516544117654</v>
      </c>
      <c r="S2712" s="8" t="s">
        <v>8317</v>
      </c>
      <c r="T2712" s="9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169"/>
        <v>41780.745254629634</v>
      </c>
      <c r="L2713" s="13">
        <f t="shared" si="170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2"/>
        <v>1.007161125319693</v>
      </c>
      <c r="R2713" s="6">
        <f t="shared" si="171"/>
        <v>53.945205479452056</v>
      </c>
      <c r="S2713" s="8" t="s">
        <v>8317</v>
      </c>
      <c r="T2713" s="9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169"/>
        <v>41432.062037037038</v>
      </c>
      <c r="L2714" s="13">
        <f t="shared" si="170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2"/>
        <v>1.3138181818181818</v>
      </c>
      <c r="R2714" s="6">
        <f t="shared" si="171"/>
        <v>50.531468531468533</v>
      </c>
      <c r="S2714" s="8" t="s">
        <v>8317</v>
      </c>
      <c r="T2714" s="9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169"/>
        <v>42322.653749999998</v>
      </c>
      <c r="L2715" s="13">
        <f t="shared" si="170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2"/>
        <v>1.0224133333333334</v>
      </c>
      <c r="R2715" s="6">
        <f t="shared" si="171"/>
        <v>108.00140845070422</v>
      </c>
      <c r="S2715" s="8" t="s">
        <v>8317</v>
      </c>
      <c r="T2715" s="9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169"/>
        <v>42629.655046296291</v>
      </c>
      <c r="L2716" s="13">
        <f t="shared" si="170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2"/>
        <v>1.1635599999999999</v>
      </c>
      <c r="R2716" s="6">
        <f t="shared" si="171"/>
        <v>95.373770491803285</v>
      </c>
      <c r="S2716" s="8" t="s">
        <v>8317</v>
      </c>
      <c r="T2716" s="9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169"/>
        <v>42387.398472222223</v>
      </c>
      <c r="L2717" s="13">
        <f t="shared" si="170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2"/>
        <v>2.6462241666666664</v>
      </c>
      <c r="R2717" s="6">
        <f t="shared" si="171"/>
        <v>57.631016333938291</v>
      </c>
      <c r="S2717" s="8" t="s">
        <v>8317</v>
      </c>
      <c r="T2717" s="9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169"/>
        <v>42255.333252314813</v>
      </c>
      <c r="L2718" s="13">
        <f t="shared" si="170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2"/>
        <v>1.1998010000000001</v>
      </c>
      <c r="R2718" s="6">
        <f t="shared" si="171"/>
        <v>64.160481283422456</v>
      </c>
      <c r="S2718" s="8" t="s">
        <v>8317</v>
      </c>
      <c r="T2718" s="9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169"/>
        <v>41934.914918981485</v>
      </c>
      <c r="L2719" s="13">
        <f t="shared" si="170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2"/>
        <v>1.2010400000000001</v>
      </c>
      <c r="R2719" s="6">
        <f t="shared" si="171"/>
        <v>92.387692307692305</v>
      </c>
      <c r="S2719" s="8" t="s">
        <v>8317</v>
      </c>
      <c r="T2719" s="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169"/>
        <v>42465.596585648149</v>
      </c>
      <c r="L2720" s="13">
        <f t="shared" si="170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2"/>
        <v>1.0358333333333334</v>
      </c>
      <c r="R2720" s="6">
        <f t="shared" si="171"/>
        <v>125.97972972972973</v>
      </c>
      <c r="S2720" s="8" t="s">
        <v>8317</v>
      </c>
      <c r="T2720" s="9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169"/>
        <v>42418.031180555554</v>
      </c>
      <c r="L2721" s="13">
        <f t="shared" si="170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2"/>
        <v>1.0883333333333334</v>
      </c>
      <c r="R2721" s="6">
        <f t="shared" si="171"/>
        <v>94.637681159420296</v>
      </c>
      <c r="S2721" s="8" t="s">
        <v>8317</v>
      </c>
      <c r="T2721" s="9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169"/>
        <v>42655.465891203698</v>
      </c>
      <c r="L2722" s="13">
        <f t="shared" si="170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2"/>
        <v>1.1812400000000001</v>
      </c>
      <c r="R2722" s="6">
        <f t="shared" si="171"/>
        <v>170.69942196531792</v>
      </c>
      <c r="S2722" s="8" t="s">
        <v>8317</v>
      </c>
      <c r="T2722" s="9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169"/>
        <v>41493.543958333335</v>
      </c>
      <c r="L2723" s="13">
        <f t="shared" si="170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2"/>
        <v>14.62</v>
      </c>
      <c r="R2723" s="6">
        <f t="shared" si="171"/>
        <v>40.762081784386616</v>
      </c>
      <c r="S2723" s="8" t="s">
        <v>8319</v>
      </c>
      <c r="T2723" s="9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169"/>
        <v>42704.857094907406</v>
      </c>
      <c r="L2724" s="13">
        <f t="shared" si="170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2"/>
        <v>2.5253999999999999</v>
      </c>
      <c r="R2724" s="6">
        <f t="shared" si="171"/>
        <v>68.254054054054052</v>
      </c>
      <c r="S2724" s="8" t="s">
        <v>8319</v>
      </c>
      <c r="T2724" s="9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169"/>
        <v>41944.83898148148</v>
      </c>
      <c r="L2725" s="13">
        <f t="shared" si="170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2"/>
        <v>1.4005000000000001</v>
      </c>
      <c r="R2725" s="6">
        <f t="shared" si="171"/>
        <v>95.48863636363636</v>
      </c>
      <c r="S2725" s="8" t="s">
        <v>8319</v>
      </c>
      <c r="T2725" s="9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169"/>
        <v>42199.32707175926</v>
      </c>
      <c r="L2726" s="13">
        <f t="shared" si="170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2"/>
        <v>2.9687520259319289</v>
      </c>
      <c r="R2726" s="6">
        <f t="shared" si="171"/>
        <v>7.1902649656526005</v>
      </c>
      <c r="S2726" s="8" t="s">
        <v>8319</v>
      </c>
      <c r="T2726" s="9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169"/>
        <v>42745.744618055556</v>
      </c>
      <c r="L2727" s="13">
        <f t="shared" si="170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2"/>
        <v>1.445425</v>
      </c>
      <c r="R2727" s="6">
        <f t="shared" si="171"/>
        <v>511.65486725663715</v>
      </c>
      <c r="S2727" s="8" t="s">
        <v>8319</v>
      </c>
      <c r="T2727" s="9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169"/>
        <v>42452.579988425925</v>
      </c>
      <c r="L2728" s="13">
        <f t="shared" si="170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2"/>
        <v>1.05745</v>
      </c>
      <c r="R2728" s="6">
        <f t="shared" si="171"/>
        <v>261.74504950495049</v>
      </c>
      <c r="S2728" s="8" t="s">
        <v>8319</v>
      </c>
      <c r="T2728" s="9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169"/>
        <v>42198.676655092597</v>
      </c>
      <c r="L2729" s="13">
        <f t="shared" si="170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2"/>
        <v>4.9321000000000002</v>
      </c>
      <c r="R2729" s="6">
        <f t="shared" si="171"/>
        <v>69.760961810466767</v>
      </c>
      <c r="S2729" s="8" t="s">
        <v>8319</v>
      </c>
      <c r="T2729" s="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169"/>
        <v>42333.59993055556</v>
      </c>
      <c r="L2730" s="13">
        <f t="shared" si="170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2"/>
        <v>2.0182666666666669</v>
      </c>
      <c r="R2730" s="6">
        <f t="shared" si="171"/>
        <v>77.229591836734699</v>
      </c>
      <c r="S2730" s="8" t="s">
        <v>8319</v>
      </c>
      <c r="T2730" s="9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169"/>
        <v>42095.240706018521</v>
      </c>
      <c r="L2731" s="13">
        <f t="shared" si="170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2"/>
        <v>1.0444</v>
      </c>
      <c r="R2731" s="6">
        <f t="shared" si="171"/>
        <v>340.56521739130437</v>
      </c>
      <c r="S2731" s="8" t="s">
        <v>8319</v>
      </c>
      <c r="T2731" s="9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169"/>
        <v>41351.541377314818</v>
      </c>
      <c r="L2732" s="13">
        <f t="shared" si="170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2"/>
        <v>1.7029262962962963</v>
      </c>
      <c r="R2732" s="6">
        <f t="shared" si="171"/>
        <v>67.417903225806455</v>
      </c>
      <c r="S2732" s="8" t="s">
        <v>8319</v>
      </c>
      <c r="T2732" s="9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169"/>
        <v>41872.525717592594</v>
      </c>
      <c r="L2733" s="13">
        <f t="shared" si="170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2"/>
        <v>1.0430333333333333</v>
      </c>
      <c r="R2733" s="6">
        <f t="shared" si="171"/>
        <v>845.70270270270271</v>
      </c>
      <c r="S2733" s="8" t="s">
        <v>8319</v>
      </c>
      <c r="T2733" s="9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169"/>
        <v>41389.808194444442</v>
      </c>
      <c r="L2734" s="13">
        <f t="shared" si="170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2"/>
        <v>1.1825000000000001</v>
      </c>
      <c r="R2734" s="6">
        <f t="shared" si="171"/>
        <v>97.191780821917803</v>
      </c>
      <c r="S2734" s="8" t="s">
        <v>8319</v>
      </c>
      <c r="T2734" s="9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169"/>
        <v>42044.272847222222</v>
      </c>
      <c r="L2735" s="13">
        <f t="shared" si="170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2"/>
        <v>1.07538</v>
      </c>
      <c r="R2735" s="6">
        <f t="shared" si="171"/>
        <v>451.84033613445376</v>
      </c>
      <c r="S2735" s="8" t="s">
        <v>8319</v>
      </c>
      <c r="T2735" s="9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169"/>
        <v>42626.668888888889</v>
      </c>
      <c r="L2736" s="13">
        <f t="shared" si="170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2"/>
        <v>22603</v>
      </c>
      <c r="R2736" s="6">
        <f t="shared" si="171"/>
        <v>138.66871165644173</v>
      </c>
      <c r="S2736" s="8" t="s">
        <v>8319</v>
      </c>
      <c r="T2736" s="9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169"/>
        <v>41316.120949074073</v>
      </c>
      <c r="L2737" s="13">
        <f t="shared" si="170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2"/>
        <v>9.7813466666666677</v>
      </c>
      <c r="R2737" s="6">
        <f t="shared" si="171"/>
        <v>21.640147492625371</v>
      </c>
      <c r="S2737" s="8" t="s">
        <v>8319</v>
      </c>
      <c r="T2737" s="9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169"/>
        <v>41722.666354166664</v>
      </c>
      <c r="L2738" s="13">
        <f t="shared" si="170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2"/>
        <v>1.2290000000000001</v>
      </c>
      <c r="R2738" s="6">
        <f t="shared" si="171"/>
        <v>169.51724137931035</v>
      </c>
      <c r="S2738" s="8" t="s">
        <v>8319</v>
      </c>
      <c r="T2738" s="9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169"/>
        <v>41611.917673611111</v>
      </c>
      <c r="L2739" s="13">
        <f t="shared" si="170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2"/>
        <v>2.4606080000000001</v>
      </c>
      <c r="R2739" s="6">
        <f t="shared" si="171"/>
        <v>161.88210526315791</v>
      </c>
      <c r="S2739" s="8" t="s">
        <v>8319</v>
      </c>
      <c r="T2739" s="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169"/>
        <v>42620.143564814818</v>
      </c>
      <c r="L2740" s="13">
        <f t="shared" si="170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2"/>
        <v>1.4794</v>
      </c>
      <c r="R2740" s="6">
        <f t="shared" si="171"/>
        <v>493.13333333333333</v>
      </c>
      <c r="S2740" s="8" t="s">
        <v>8319</v>
      </c>
      <c r="T2740" s="9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169"/>
        <v>41719.887928240743</v>
      </c>
      <c r="L2741" s="13">
        <f t="shared" si="170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2"/>
        <v>3.8409090909090908</v>
      </c>
      <c r="R2741" s="6">
        <f t="shared" si="171"/>
        <v>22.120418848167539</v>
      </c>
      <c r="S2741" s="8" t="s">
        <v>8319</v>
      </c>
      <c r="T2741" s="9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169"/>
        <v>42045.031851851847</v>
      </c>
      <c r="L2742" s="13">
        <f t="shared" si="170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2"/>
        <v>1.0333333333333334</v>
      </c>
      <c r="R2742" s="6">
        <f t="shared" si="171"/>
        <v>18.235294117647058</v>
      </c>
      <c r="S2742" s="8" t="s">
        <v>8319</v>
      </c>
      <c r="T2742" s="9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169"/>
        <v>41911.657430555555</v>
      </c>
      <c r="L2743" s="13">
        <f t="shared" si="170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2"/>
        <v>4.3750000000000004E-3</v>
      </c>
      <c r="R2743" s="6">
        <f t="shared" si="171"/>
        <v>8.75</v>
      </c>
      <c r="S2743" s="8" t="s">
        <v>8322</v>
      </c>
      <c r="T2743" s="9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169"/>
        <v>41030.719756944447</v>
      </c>
      <c r="L2744" s="13">
        <f t="shared" si="170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2"/>
        <v>0.29239999999999999</v>
      </c>
      <c r="R2744" s="6">
        <f t="shared" si="171"/>
        <v>40.611111111111114</v>
      </c>
      <c r="S2744" s="8" t="s">
        <v>8322</v>
      </c>
      <c r="T2744" s="9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169"/>
        <v>42632.328784722224</v>
      </c>
      <c r="L2745" s="13">
        <f t="shared" si="170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2"/>
        <v>0</v>
      </c>
      <c r="R2745" s="6" t="e">
        <f t="shared" si="171"/>
        <v>#DIV/0!</v>
      </c>
      <c r="S2745" s="8" t="s">
        <v>8322</v>
      </c>
      <c r="T2745" s="9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169"/>
        <v>40938.062476851854</v>
      </c>
      <c r="L2746" s="13">
        <f t="shared" si="170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2"/>
        <v>5.2187499999999998E-2</v>
      </c>
      <c r="R2746" s="6">
        <f t="shared" si="171"/>
        <v>37.954545454545453</v>
      </c>
      <c r="S2746" s="8" t="s">
        <v>8322</v>
      </c>
      <c r="T2746" s="9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169"/>
        <v>41044.988055555557</v>
      </c>
      <c r="L2747" s="13">
        <f t="shared" si="170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2"/>
        <v>0.21887499999999999</v>
      </c>
      <c r="R2747" s="6">
        <f t="shared" si="171"/>
        <v>35.734693877551024</v>
      </c>
      <c r="S2747" s="8" t="s">
        <v>8322</v>
      </c>
      <c r="T2747" s="9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169"/>
        <v>41850.781377314815</v>
      </c>
      <c r="L2748" s="13">
        <f t="shared" si="170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2"/>
        <v>0.26700000000000002</v>
      </c>
      <c r="R2748" s="6">
        <f t="shared" si="171"/>
        <v>42.157894736842103</v>
      </c>
      <c r="S2748" s="8" t="s">
        <v>8322</v>
      </c>
      <c r="T2748" s="9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169"/>
        <v>41044.64811342593</v>
      </c>
      <c r="L2749" s="13">
        <f t="shared" si="170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2"/>
        <v>0.28000000000000003</v>
      </c>
      <c r="R2749" s="6">
        <f t="shared" si="171"/>
        <v>35</v>
      </c>
      <c r="S2749" s="8" t="s">
        <v>8322</v>
      </c>
      <c r="T2749" s="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169"/>
        <v>42585.7106712963</v>
      </c>
      <c r="L2750" s="13">
        <f t="shared" si="170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2"/>
        <v>1.06E-2</v>
      </c>
      <c r="R2750" s="6">
        <f t="shared" si="171"/>
        <v>13.25</v>
      </c>
      <c r="S2750" s="8" t="s">
        <v>8322</v>
      </c>
      <c r="T2750" s="9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169"/>
        <v>42068.799039351856</v>
      </c>
      <c r="L2751" s="13">
        <f t="shared" si="170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2"/>
        <v>1.0999999999999999E-2</v>
      </c>
      <c r="R2751" s="6">
        <f t="shared" si="171"/>
        <v>55</v>
      </c>
      <c r="S2751" s="8" t="s">
        <v>8322</v>
      </c>
      <c r="T2751" s="9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169"/>
        <v>41078.899826388886</v>
      </c>
      <c r="L2752" s="13">
        <f t="shared" si="170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2"/>
        <v>0</v>
      </c>
      <c r="R2752" s="6" t="e">
        <f t="shared" si="171"/>
        <v>#DIV/0!</v>
      </c>
      <c r="S2752" s="8" t="s">
        <v>8322</v>
      </c>
      <c r="T2752" s="9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169"/>
        <v>41747.887060185189</v>
      </c>
      <c r="L2753" s="13">
        <f t="shared" si="170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2"/>
        <v>0</v>
      </c>
      <c r="R2753" s="6" t="e">
        <f t="shared" si="171"/>
        <v>#DIV/0!</v>
      </c>
      <c r="S2753" s="8" t="s">
        <v>8322</v>
      </c>
      <c r="T2753" s="9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169"/>
        <v>40855.765092592592</v>
      </c>
      <c r="L2754" s="13">
        <f t="shared" si="170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2"/>
        <v>0.11458333333333333</v>
      </c>
      <c r="R2754" s="6">
        <f t="shared" si="171"/>
        <v>39.285714285714285</v>
      </c>
      <c r="S2754" s="8" t="s">
        <v>8322</v>
      </c>
      <c r="T2754" s="9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173">(((J2755/60)/60)/24)+DATE(1970,1,1)</f>
        <v>41117.900729166664</v>
      </c>
      <c r="L2755" s="13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6">
        <f t="shared" ref="R2755:R2818" si="175">E2755/N2755</f>
        <v>47.5</v>
      </c>
      <c r="S2755" s="8" t="s">
        <v>8322</v>
      </c>
      <c r="T2755" s="9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173"/>
        <v>41863.636006944449</v>
      </c>
      <c r="L2756" s="13">
        <f t="shared" si="174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6" t="e">
        <f t="shared" si="175"/>
        <v>#DIV/0!</v>
      </c>
      <c r="S2756" s="8" t="s">
        <v>8322</v>
      </c>
      <c r="T2756" s="9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173"/>
        <v>42072.790821759263</v>
      </c>
      <c r="L2757" s="13">
        <f t="shared" si="17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6">
        <f t="shared" si="175"/>
        <v>17.333333333333332</v>
      </c>
      <c r="S2757" s="8" t="s">
        <v>8322</v>
      </c>
      <c r="T2757" s="9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173"/>
        <v>41620.90047453704</v>
      </c>
      <c r="L2758" s="13">
        <f t="shared" si="174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6">
        <f t="shared" si="175"/>
        <v>31.757575757575758</v>
      </c>
      <c r="S2758" s="8" t="s">
        <v>8322</v>
      </c>
      <c r="T2758" s="9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173"/>
        <v>42573.65662037037</v>
      </c>
      <c r="L2759" s="13">
        <f t="shared" si="17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6">
        <f t="shared" si="175"/>
        <v>5</v>
      </c>
      <c r="S2759" s="8" t="s">
        <v>8322</v>
      </c>
      <c r="T2759" s="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173"/>
        <v>42639.441932870366</v>
      </c>
      <c r="L2760" s="13">
        <f t="shared" si="17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6">
        <f t="shared" si="175"/>
        <v>39</v>
      </c>
      <c r="S2760" s="8" t="s">
        <v>8322</v>
      </c>
      <c r="T2760" s="9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173"/>
        <v>42524.36650462963</v>
      </c>
      <c r="L2761" s="13">
        <f t="shared" si="17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6">
        <f t="shared" si="175"/>
        <v>52.5</v>
      </c>
      <c r="S2761" s="8" t="s">
        <v>8322</v>
      </c>
      <c r="T2761" s="9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173"/>
        <v>41415.461319444446</v>
      </c>
      <c r="L2762" s="13">
        <f t="shared" si="17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ref="Q2762:Q2825" si="176">E2762/D2762</f>
        <v>0</v>
      </c>
      <c r="R2762" s="6" t="e">
        <f t="shared" si="175"/>
        <v>#DIV/0!</v>
      </c>
      <c r="S2762" s="8" t="s">
        <v>8322</v>
      </c>
      <c r="T2762" s="9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173"/>
        <v>41247.063576388886</v>
      </c>
      <c r="L2763" s="13">
        <f t="shared" si="17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6"/>
        <v>7.1999999999999998E-3</v>
      </c>
      <c r="R2763" s="6">
        <f t="shared" si="175"/>
        <v>9</v>
      </c>
      <c r="S2763" s="8" t="s">
        <v>8322</v>
      </c>
      <c r="T2763" s="9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173"/>
        <v>40927.036979166667</v>
      </c>
      <c r="L2764" s="13">
        <f t="shared" si="17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6"/>
        <v>7.6923076923076927E-3</v>
      </c>
      <c r="R2764" s="6">
        <f t="shared" si="175"/>
        <v>25</v>
      </c>
      <c r="S2764" s="8" t="s">
        <v>8322</v>
      </c>
      <c r="T2764" s="9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173"/>
        <v>41373.579675925925</v>
      </c>
      <c r="L2765" s="13">
        <f t="shared" si="17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6"/>
        <v>2.2842639593908631E-3</v>
      </c>
      <c r="R2765" s="6">
        <f t="shared" si="175"/>
        <v>30</v>
      </c>
      <c r="S2765" s="8" t="s">
        <v>8322</v>
      </c>
      <c r="T2765" s="9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173"/>
        <v>41030.292025462964</v>
      </c>
      <c r="L2766" s="13">
        <f t="shared" si="17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6"/>
        <v>1.125E-2</v>
      </c>
      <c r="R2766" s="6">
        <f t="shared" si="175"/>
        <v>11.25</v>
      </c>
      <c r="S2766" s="8" t="s">
        <v>8322</v>
      </c>
      <c r="T2766" s="9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173"/>
        <v>41194.579027777778</v>
      </c>
      <c r="L2767" s="13">
        <f t="shared" si="17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6"/>
        <v>0</v>
      </c>
      <c r="R2767" s="6" t="e">
        <f t="shared" si="175"/>
        <v>#DIV/0!</v>
      </c>
      <c r="S2767" s="8" t="s">
        <v>8322</v>
      </c>
      <c r="T2767" s="9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173"/>
        <v>40736.668032407404</v>
      </c>
      <c r="L2768" s="13">
        <f t="shared" si="174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6"/>
        <v>0.02</v>
      </c>
      <c r="R2768" s="6">
        <f t="shared" si="175"/>
        <v>25</v>
      </c>
      <c r="S2768" s="8" t="s">
        <v>8322</v>
      </c>
      <c r="T2768" s="9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173"/>
        <v>42172.958912037036</v>
      </c>
      <c r="L2769" s="13">
        <f t="shared" si="17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6"/>
        <v>8.5000000000000006E-3</v>
      </c>
      <c r="R2769" s="6">
        <f t="shared" si="175"/>
        <v>11.333333333333334</v>
      </c>
      <c r="S2769" s="8" t="s">
        <v>8322</v>
      </c>
      <c r="T2769" s="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173"/>
        <v>40967.614849537036</v>
      </c>
      <c r="L2770" s="13">
        <f t="shared" si="17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6"/>
        <v>0.14314285714285716</v>
      </c>
      <c r="R2770" s="6">
        <f t="shared" si="175"/>
        <v>29.470588235294116</v>
      </c>
      <c r="S2770" s="8" t="s">
        <v>8322</v>
      </c>
      <c r="T2770" s="9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173"/>
        <v>41745.826273148145</v>
      </c>
      <c r="L2771" s="13">
        <f t="shared" si="174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6"/>
        <v>2.5000000000000001E-3</v>
      </c>
      <c r="R2771" s="6">
        <f t="shared" si="175"/>
        <v>1</v>
      </c>
      <c r="S2771" s="8" t="s">
        <v>8322</v>
      </c>
      <c r="T2771" s="9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173"/>
        <v>41686.705208333333</v>
      </c>
      <c r="L2772" s="13">
        <f t="shared" si="17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6"/>
        <v>0.1041125</v>
      </c>
      <c r="R2772" s="6">
        <f t="shared" si="175"/>
        <v>63.098484848484851</v>
      </c>
      <c r="S2772" s="8" t="s">
        <v>8322</v>
      </c>
      <c r="T2772" s="9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173"/>
        <v>41257.531712962962</v>
      </c>
      <c r="L2773" s="13">
        <f t="shared" si="17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6"/>
        <v>0</v>
      </c>
      <c r="R2773" s="6" t="e">
        <f t="shared" si="175"/>
        <v>#DIV/0!</v>
      </c>
      <c r="S2773" s="8" t="s">
        <v>8322</v>
      </c>
      <c r="T2773" s="9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173"/>
        <v>41537.869143518517</v>
      </c>
      <c r="L2774" s="13">
        <f t="shared" si="17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6"/>
        <v>0</v>
      </c>
      <c r="R2774" s="6" t="e">
        <f t="shared" si="175"/>
        <v>#DIV/0!</v>
      </c>
      <c r="S2774" s="8" t="s">
        <v>8322</v>
      </c>
      <c r="T2774" s="9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173"/>
        <v>42474.86482638889</v>
      </c>
      <c r="L2775" s="13">
        <f t="shared" si="17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6"/>
        <v>1.8867924528301887E-3</v>
      </c>
      <c r="R2775" s="6">
        <f t="shared" si="175"/>
        <v>1</v>
      </c>
      <c r="S2775" s="8" t="s">
        <v>8322</v>
      </c>
      <c r="T2775" s="9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173"/>
        <v>41311.126481481479</v>
      </c>
      <c r="L2776" s="13">
        <f t="shared" si="17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6"/>
        <v>0.14249999999999999</v>
      </c>
      <c r="R2776" s="6">
        <f t="shared" si="175"/>
        <v>43.846153846153847</v>
      </c>
      <c r="S2776" s="8" t="s">
        <v>8322</v>
      </c>
      <c r="T2776" s="9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173"/>
        <v>40863.013356481482</v>
      </c>
      <c r="L2777" s="13">
        <f t="shared" si="17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6"/>
        <v>0.03</v>
      </c>
      <c r="R2777" s="6">
        <f t="shared" si="175"/>
        <v>75</v>
      </c>
      <c r="S2777" s="8" t="s">
        <v>8322</v>
      </c>
      <c r="T2777" s="9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173"/>
        <v>42136.297175925924</v>
      </c>
      <c r="L2778" s="13">
        <f t="shared" si="17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6"/>
        <v>7.8809523809523815E-2</v>
      </c>
      <c r="R2778" s="6">
        <f t="shared" si="175"/>
        <v>45.972222222222221</v>
      </c>
      <c r="S2778" s="8" t="s">
        <v>8322</v>
      </c>
      <c r="T2778" s="9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173"/>
        <v>42172.669027777782</v>
      </c>
      <c r="L2779" s="13">
        <f t="shared" si="17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6"/>
        <v>3.3333333333333335E-3</v>
      </c>
      <c r="R2779" s="6">
        <f t="shared" si="175"/>
        <v>10</v>
      </c>
      <c r="S2779" s="8" t="s">
        <v>8322</v>
      </c>
      <c r="T2779" s="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173"/>
        <v>41846.978078703702</v>
      </c>
      <c r="L2780" s="13">
        <f t="shared" si="17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6"/>
        <v>0.25545454545454543</v>
      </c>
      <c r="R2780" s="6">
        <f t="shared" si="175"/>
        <v>93.666666666666671</v>
      </c>
      <c r="S2780" s="8" t="s">
        <v>8322</v>
      </c>
      <c r="T2780" s="9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173"/>
        <v>42300.585891203707</v>
      </c>
      <c r="L2781" s="13">
        <f t="shared" si="17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6"/>
        <v>2.12E-2</v>
      </c>
      <c r="R2781" s="6">
        <f t="shared" si="175"/>
        <v>53</v>
      </c>
      <c r="S2781" s="8" t="s">
        <v>8322</v>
      </c>
      <c r="T2781" s="9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173"/>
        <v>42774.447777777779</v>
      </c>
      <c r="L2782" s="13">
        <f t="shared" si="17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6"/>
        <v>0</v>
      </c>
      <c r="R2782" s="6" t="e">
        <f t="shared" si="175"/>
        <v>#DIV/0!</v>
      </c>
      <c r="S2782" s="8" t="s">
        <v>8322</v>
      </c>
      <c r="T2782" s="9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173"/>
        <v>42018.94159722222</v>
      </c>
      <c r="L2783" s="13">
        <f t="shared" si="17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6"/>
        <v>1.0528</v>
      </c>
      <c r="R2783" s="6">
        <f t="shared" si="175"/>
        <v>47</v>
      </c>
      <c r="S2783" s="8" t="s">
        <v>8317</v>
      </c>
      <c r="T2783" s="9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173"/>
        <v>42026.924976851849</v>
      </c>
      <c r="L2784" s="13">
        <f t="shared" si="17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6"/>
        <v>1.2</v>
      </c>
      <c r="R2784" s="6">
        <f t="shared" si="175"/>
        <v>66.666666666666671</v>
      </c>
      <c r="S2784" s="8" t="s">
        <v>8317</v>
      </c>
      <c r="T2784" s="9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173"/>
        <v>42103.535254629634</v>
      </c>
      <c r="L2785" s="13">
        <f t="shared" si="17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6"/>
        <v>1.145</v>
      </c>
      <c r="R2785" s="6">
        <f t="shared" si="175"/>
        <v>18.770491803278688</v>
      </c>
      <c r="S2785" s="8" t="s">
        <v>8317</v>
      </c>
      <c r="T2785" s="9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173"/>
        <v>41920.787534722222</v>
      </c>
      <c r="L2786" s="13">
        <f t="shared" si="17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6"/>
        <v>1.19</v>
      </c>
      <c r="R2786" s="6">
        <f t="shared" si="175"/>
        <v>66.111111111111114</v>
      </c>
      <c r="S2786" s="8" t="s">
        <v>8317</v>
      </c>
      <c r="T2786" s="9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173"/>
        <v>42558.189432870371</v>
      </c>
      <c r="L2787" s="13">
        <f t="shared" si="174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6"/>
        <v>1.0468</v>
      </c>
      <c r="R2787" s="6">
        <f t="shared" si="175"/>
        <v>36.859154929577464</v>
      </c>
      <c r="S2787" s="8" t="s">
        <v>8317</v>
      </c>
      <c r="T2787" s="9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173"/>
        <v>41815.569212962961</v>
      </c>
      <c r="L2788" s="13">
        <f t="shared" si="17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6"/>
        <v>1.1783999999999999</v>
      </c>
      <c r="R2788" s="6">
        <f t="shared" si="175"/>
        <v>39.810810810810814</v>
      </c>
      <c r="S2788" s="8" t="s">
        <v>8317</v>
      </c>
      <c r="T2788" s="9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173"/>
        <v>41808.198518518519</v>
      </c>
      <c r="L2789" s="13">
        <f t="shared" si="17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6"/>
        <v>1.1970000000000001</v>
      </c>
      <c r="R2789" s="6">
        <f t="shared" si="175"/>
        <v>31.5</v>
      </c>
      <c r="S2789" s="8" t="s">
        <v>8317</v>
      </c>
      <c r="T2789" s="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173"/>
        <v>42550.701886574068</v>
      </c>
      <c r="L2790" s="13">
        <f t="shared" si="174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6"/>
        <v>1.0249999999999999</v>
      </c>
      <c r="R2790" s="6">
        <f t="shared" si="175"/>
        <v>102.5</v>
      </c>
      <c r="S2790" s="8" t="s">
        <v>8317</v>
      </c>
      <c r="T2790" s="9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173"/>
        <v>42056.013124999998</v>
      </c>
      <c r="L2791" s="13">
        <f t="shared" si="17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6"/>
        <v>1.0116666666666667</v>
      </c>
      <c r="R2791" s="6">
        <f t="shared" si="175"/>
        <v>126.45833333333333</v>
      </c>
      <c r="S2791" s="8" t="s">
        <v>8317</v>
      </c>
      <c r="T2791" s="9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173"/>
        <v>42016.938692129625</v>
      </c>
      <c r="L2792" s="13">
        <f t="shared" si="17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6"/>
        <v>1.0533333333333332</v>
      </c>
      <c r="R2792" s="6">
        <f t="shared" si="175"/>
        <v>47.878787878787875</v>
      </c>
      <c r="S2792" s="8" t="s">
        <v>8317</v>
      </c>
      <c r="T2792" s="9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173"/>
        <v>42591.899988425925</v>
      </c>
      <c r="L2793" s="13">
        <f t="shared" si="17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6"/>
        <v>1.0249999999999999</v>
      </c>
      <c r="R2793" s="6">
        <f t="shared" si="175"/>
        <v>73.214285714285708</v>
      </c>
      <c r="S2793" s="8" t="s">
        <v>8317</v>
      </c>
      <c r="T2793" s="9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173"/>
        <v>42183.231006944443</v>
      </c>
      <c r="L2794" s="13">
        <f t="shared" si="17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6"/>
        <v>1.0760000000000001</v>
      </c>
      <c r="R2794" s="6">
        <f t="shared" si="175"/>
        <v>89.666666666666671</v>
      </c>
      <c r="S2794" s="8" t="s">
        <v>8317</v>
      </c>
      <c r="T2794" s="9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173"/>
        <v>42176.419039351851</v>
      </c>
      <c r="L2795" s="13">
        <f t="shared" si="17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6"/>
        <v>1.105675</v>
      </c>
      <c r="R2795" s="6">
        <f t="shared" si="175"/>
        <v>151.4623287671233</v>
      </c>
      <c r="S2795" s="8" t="s">
        <v>8317</v>
      </c>
      <c r="T2795" s="9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173"/>
        <v>42416.691655092596</v>
      </c>
      <c r="L2796" s="13">
        <f t="shared" si="17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6"/>
        <v>1.5</v>
      </c>
      <c r="R2796" s="6">
        <f t="shared" si="175"/>
        <v>25</v>
      </c>
      <c r="S2796" s="8" t="s">
        <v>8317</v>
      </c>
      <c r="T2796" s="9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173"/>
        <v>41780.525937500002</v>
      </c>
      <c r="L2797" s="13">
        <f t="shared" si="17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6"/>
        <v>1.0428571428571429</v>
      </c>
      <c r="R2797" s="6">
        <f t="shared" si="175"/>
        <v>36.5</v>
      </c>
      <c r="S2797" s="8" t="s">
        <v>8317</v>
      </c>
      <c r="T2797" s="9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173"/>
        <v>41795.528101851851</v>
      </c>
      <c r="L2798" s="13">
        <f t="shared" si="17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6"/>
        <v>1.155</v>
      </c>
      <c r="R2798" s="6">
        <f t="shared" si="175"/>
        <v>44</v>
      </c>
      <c r="S2798" s="8" t="s">
        <v>8317</v>
      </c>
      <c r="T2798" s="9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173"/>
        <v>41798.94027777778</v>
      </c>
      <c r="L2799" s="13">
        <f t="shared" si="17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6"/>
        <v>1.02645125</v>
      </c>
      <c r="R2799" s="6">
        <f t="shared" si="175"/>
        <v>87.357553191489373</v>
      </c>
      <c r="S2799" s="8" t="s">
        <v>8317</v>
      </c>
      <c r="T2799" s="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173"/>
        <v>42201.675011574072</v>
      </c>
      <c r="L2800" s="13">
        <f t="shared" si="17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6"/>
        <v>1.014</v>
      </c>
      <c r="R2800" s="6">
        <f t="shared" si="175"/>
        <v>36.474820143884891</v>
      </c>
      <c r="S2800" s="8" t="s">
        <v>8317</v>
      </c>
      <c r="T2800" s="9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173"/>
        <v>42507.264699074076</v>
      </c>
      <c r="L2801" s="13">
        <f t="shared" si="17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6"/>
        <v>1.1663479999999999</v>
      </c>
      <c r="R2801" s="6">
        <f t="shared" si="175"/>
        <v>44.859538461538463</v>
      </c>
      <c r="S2801" s="8" t="s">
        <v>8317</v>
      </c>
      <c r="T2801" s="9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173"/>
        <v>41948.552847222221</v>
      </c>
      <c r="L2802" s="13">
        <f t="shared" si="17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6"/>
        <v>1.33</v>
      </c>
      <c r="R2802" s="6">
        <f t="shared" si="175"/>
        <v>42.903225806451616</v>
      </c>
      <c r="S2802" s="8" t="s">
        <v>8317</v>
      </c>
      <c r="T2802" s="9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173"/>
        <v>41900.243159722224</v>
      </c>
      <c r="L2803" s="13">
        <f t="shared" si="17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6"/>
        <v>1.3320000000000001</v>
      </c>
      <c r="R2803" s="6">
        <f t="shared" si="175"/>
        <v>51.230769230769234</v>
      </c>
      <c r="S2803" s="8" t="s">
        <v>8317</v>
      </c>
      <c r="T2803" s="9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173"/>
        <v>42192.64707175926</v>
      </c>
      <c r="L2804" s="13">
        <f t="shared" si="17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6"/>
        <v>1.0183333333333333</v>
      </c>
      <c r="R2804" s="6">
        <f t="shared" si="175"/>
        <v>33.944444444444443</v>
      </c>
      <c r="S2804" s="8" t="s">
        <v>8317</v>
      </c>
      <c r="T2804" s="9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173"/>
        <v>42158.065694444449</v>
      </c>
      <c r="L2805" s="13">
        <f t="shared" si="174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6"/>
        <v>1.2795000000000001</v>
      </c>
      <c r="R2805" s="6">
        <f t="shared" si="175"/>
        <v>90.744680851063833</v>
      </c>
      <c r="S2805" s="8" t="s">
        <v>8317</v>
      </c>
      <c r="T2805" s="9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173"/>
        <v>41881.453587962962</v>
      </c>
      <c r="L2806" s="13">
        <f t="shared" si="17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6"/>
        <v>1.1499999999999999</v>
      </c>
      <c r="R2806" s="6">
        <f t="shared" si="175"/>
        <v>50</v>
      </c>
      <c r="S2806" s="8" t="s">
        <v>8317</v>
      </c>
      <c r="T2806" s="9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173"/>
        <v>42213.505474537036</v>
      </c>
      <c r="L2807" s="13">
        <f t="shared" si="17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6"/>
        <v>1.1000000000000001</v>
      </c>
      <c r="R2807" s="6">
        <f t="shared" si="175"/>
        <v>24.444444444444443</v>
      </c>
      <c r="S2807" s="8" t="s">
        <v>8317</v>
      </c>
      <c r="T2807" s="9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173"/>
        <v>42185.267245370371</v>
      </c>
      <c r="L2808" s="13">
        <f t="shared" si="17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6"/>
        <v>1.121</v>
      </c>
      <c r="R2808" s="6">
        <f t="shared" si="175"/>
        <v>44.25</v>
      </c>
      <c r="S2808" s="8" t="s">
        <v>8317</v>
      </c>
      <c r="T2808" s="9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173"/>
        <v>42154.873124999998</v>
      </c>
      <c r="L2809" s="13">
        <f t="shared" si="17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6"/>
        <v>1.26</v>
      </c>
      <c r="R2809" s="6">
        <f t="shared" si="175"/>
        <v>67.741935483870961</v>
      </c>
      <c r="S2809" s="8" t="s">
        <v>8317</v>
      </c>
      <c r="T2809" s="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173"/>
        <v>42208.84646990741</v>
      </c>
      <c r="L2810" s="13">
        <f t="shared" si="17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6"/>
        <v>1.0024444444444445</v>
      </c>
      <c r="R2810" s="6">
        <f t="shared" si="175"/>
        <v>65.376811594202906</v>
      </c>
      <c r="S2810" s="8" t="s">
        <v>8317</v>
      </c>
      <c r="T2810" s="9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173"/>
        <v>42451.496817129635</v>
      </c>
      <c r="L2811" s="13">
        <f t="shared" si="17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6"/>
        <v>1.024</v>
      </c>
      <c r="R2811" s="6">
        <f t="shared" si="175"/>
        <v>121.9047619047619</v>
      </c>
      <c r="S2811" s="8" t="s">
        <v>8317</v>
      </c>
      <c r="T2811" s="9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173"/>
        <v>41759.13962962963</v>
      </c>
      <c r="L2812" s="13">
        <f t="shared" si="17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6"/>
        <v>1.0820000000000001</v>
      </c>
      <c r="R2812" s="6">
        <f t="shared" si="175"/>
        <v>47.456140350877192</v>
      </c>
      <c r="S2812" s="8" t="s">
        <v>8317</v>
      </c>
      <c r="T2812" s="9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173"/>
        <v>42028.496562500004</v>
      </c>
      <c r="L2813" s="13">
        <f t="shared" si="17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6"/>
        <v>1.0026999999999999</v>
      </c>
      <c r="R2813" s="6">
        <f t="shared" si="175"/>
        <v>92.842592592592595</v>
      </c>
      <c r="S2813" s="8" t="s">
        <v>8317</v>
      </c>
      <c r="T2813" s="9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173"/>
        <v>42054.74418981481</v>
      </c>
      <c r="L2814" s="13">
        <f t="shared" si="17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6"/>
        <v>1.133</v>
      </c>
      <c r="R2814" s="6">
        <f t="shared" si="175"/>
        <v>68.253012048192772</v>
      </c>
      <c r="S2814" s="8" t="s">
        <v>8317</v>
      </c>
      <c r="T2814" s="9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173"/>
        <v>42693.742604166662</v>
      </c>
      <c r="L2815" s="13">
        <f t="shared" si="17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6"/>
        <v>1.2757571428571428</v>
      </c>
      <c r="R2815" s="6">
        <f t="shared" si="175"/>
        <v>37.209583333333335</v>
      </c>
      <c r="S2815" s="8" t="s">
        <v>8317</v>
      </c>
      <c r="T2815" s="9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173"/>
        <v>42103.399479166663</v>
      </c>
      <c r="L2816" s="13">
        <f t="shared" si="17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6"/>
        <v>1.0773333333333333</v>
      </c>
      <c r="R2816" s="6">
        <f t="shared" si="175"/>
        <v>25.25</v>
      </c>
      <c r="S2816" s="8" t="s">
        <v>8317</v>
      </c>
      <c r="T2816" s="9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173"/>
        <v>42559.776724537034</v>
      </c>
      <c r="L2817" s="13">
        <f t="shared" si="17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6"/>
        <v>2.42</v>
      </c>
      <c r="R2817" s="6">
        <f t="shared" si="175"/>
        <v>43.214285714285715</v>
      </c>
      <c r="S2817" s="8" t="s">
        <v>8317</v>
      </c>
      <c r="T2817" s="9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173"/>
        <v>42188.467499999999</v>
      </c>
      <c r="L2818" s="13">
        <f t="shared" si="17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6"/>
        <v>1.4156666666666666</v>
      </c>
      <c r="R2818" s="6">
        <f t="shared" si="175"/>
        <v>25.130177514792898</v>
      </c>
      <c r="S2818" s="8" t="s">
        <v>8317</v>
      </c>
      <c r="T2818" s="9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177">(((J2819/60)/60)/24)+DATE(1970,1,1)</f>
        <v>42023.634976851856</v>
      </c>
      <c r="L2819" s="13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6">
        <f t="shared" ref="R2819:R2882" si="179">E2819/N2819</f>
        <v>23.636363636363637</v>
      </c>
      <c r="S2819" s="8" t="s">
        <v>8317</v>
      </c>
      <c r="T2819" s="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177"/>
        <v>42250.598217592589</v>
      </c>
      <c r="L2820" s="13">
        <f t="shared" si="178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6">
        <f t="shared" si="179"/>
        <v>103.95098039215686</v>
      </c>
      <c r="S2820" s="8" t="s">
        <v>8317</v>
      </c>
      <c r="T2820" s="9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177"/>
        <v>42139.525567129633</v>
      </c>
      <c r="L2821" s="13">
        <f t="shared" si="17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6">
        <f t="shared" si="179"/>
        <v>50.384615384615387</v>
      </c>
      <c r="S2821" s="8" t="s">
        <v>8317</v>
      </c>
      <c r="T2821" s="9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177"/>
        <v>42401.610983796301</v>
      </c>
      <c r="L2822" s="13">
        <f t="shared" si="178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6">
        <f t="shared" si="179"/>
        <v>13.6</v>
      </c>
      <c r="S2822" s="8" t="s">
        <v>8317</v>
      </c>
      <c r="T2822" s="9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177"/>
        <v>41875.922858796301</v>
      </c>
      <c r="L2823" s="13">
        <f t="shared" si="17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6">
        <f t="shared" si="179"/>
        <v>28.571428571428573</v>
      </c>
      <c r="S2823" s="8" t="s">
        <v>8317</v>
      </c>
      <c r="T2823" s="9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177"/>
        <v>42060.683935185181</v>
      </c>
      <c r="L2824" s="13">
        <f t="shared" si="178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6">
        <f t="shared" si="179"/>
        <v>63.829787234042556</v>
      </c>
      <c r="S2824" s="8" t="s">
        <v>8317</v>
      </c>
      <c r="T2824" s="9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177"/>
        <v>42067.011643518519</v>
      </c>
      <c r="L2825" s="13">
        <f t="shared" si="17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6">
        <f t="shared" si="179"/>
        <v>8.8571428571428577</v>
      </c>
      <c r="S2825" s="8" t="s">
        <v>8317</v>
      </c>
      <c r="T2825" s="9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177"/>
        <v>42136.270787037036</v>
      </c>
      <c r="L2826" s="13">
        <f t="shared" si="17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ref="Q2826:Q2889" si="180">E2826/D2826</f>
        <v>1.1692307692307693</v>
      </c>
      <c r="R2826" s="6">
        <f t="shared" si="179"/>
        <v>50.666666666666664</v>
      </c>
      <c r="S2826" s="8" t="s">
        <v>8317</v>
      </c>
      <c r="T2826" s="9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177"/>
        <v>42312.792662037042</v>
      </c>
      <c r="L2827" s="13">
        <f t="shared" si="17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80"/>
        <v>1.0333333333333334</v>
      </c>
      <c r="R2827" s="6">
        <f t="shared" si="179"/>
        <v>60.784313725490193</v>
      </c>
      <c r="S2827" s="8" t="s">
        <v>8317</v>
      </c>
      <c r="T2827" s="9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177"/>
        <v>42171.034861111111</v>
      </c>
      <c r="L2828" s="13">
        <f t="shared" si="17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80"/>
        <v>1.0774999999999999</v>
      </c>
      <c r="R2828" s="6">
        <f t="shared" si="179"/>
        <v>113.42105263157895</v>
      </c>
      <c r="S2828" s="8" t="s">
        <v>8317</v>
      </c>
      <c r="T2828" s="9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177"/>
        <v>42494.683634259258</v>
      </c>
      <c r="L2829" s="13">
        <f t="shared" si="178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80"/>
        <v>1.2024999999999999</v>
      </c>
      <c r="R2829" s="6">
        <f t="shared" si="179"/>
        <v>104.56521739130434</v>
      </c>
      <c r="S2829" s="8" t="s">
        <v>8317</v>
      </c>
      <c r="T2829" s="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177"/>
        <v>42254.264687499999</v>
      </c>
      <c r="L2830" s="13">
        <f t="shared" si="17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80"/>
        <v>1.0037894736842106</v>
      </c>
      <c r="R2830" s="6">
        <f t="shared" si="179"/>
        <v>98.30927835051547</v>
      </c>
      <c r="S2830" s="8" t="s">
        <v>8317</v>
      </c>
      <c r="T2830" s="9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177"/>
        <v>42495.434236111112</v>
      </c>
      <c r="L2831" s="13">
        <f t="shared" si="17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80"/>
        <v>1.0651999999999999</v>
      </c>
      <c r="R2831" s="6">
        <f t="shared" si="179"/>
        <v>35.039473684210527</v>
      </c>
      <c r="S2831" s="8" t="s">
        <v>8317</v>
      </c>
      <c r="T2831" s="9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177"/>
        <v>41758.839675925927</v>
      </c>
      <c r="L2832" s="13">
        <f t="shared" si="17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80"/>
        <v>1</v>
      </c>
      <c r="R2832" s="6">
        <f t="shared" si="179"/>
        <v>272.72727272727275</v>
      </c>
      <c r="S2832" s="8" t="s">
        <v>8317</v>
      </c>
      <c r="T2832" s="9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177"/>
        <v>42171.824884259258</v>
      </c>
      <c r="L2833" s="13">
        <f t="shared" si="17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80"/>
        <v>1.1066666666666667</v>
      </c>
      <c r="R2833" s="6">
        <f t="shared" si="179"/>
        <v>63.846153846153847</v>
      </c>
      <c r="S2833" s="8" t="s">
        <v>8317</v>
      </c>
      <c r="T2833" s="9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177"/>
        <v>41938.709421296298</v>
      </c>
      <c r="L2834" s="13">
        <f t="shared" si="17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80"/>
        <v>1.1471959999999999</v>
      </c>
      <c r="R2834" s="6">
        <f t="shared" si="179"/>
        <v>30.189368421052631</v>
      </c>
      <c r="S2834" s="8" t="s">
        <v>8317</v>
      </c>
      <c r="T2834" s="9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177"/>
        <v>42268.127696759257</v>
      </c>
      <c r="L2835" s="13">
        <f t="shared" si="17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80"/>
        <v>1.0825925925925926</v>
      </c>
      <c r="R2835" s="6">
        <f t="shared" si="179"/>
        <v>83.51428571428572</v>
      </c>
      <c r="S2835" s="8" t="s">
        <v>8317</v>
      </c>
      <c r="T2835" s="9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177"/>
        <v>42019.959837962961</v>
      </c>
      <c r="L2836" s="13">
        <f t="shared" si="17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80"/>
        <v>1.7</v>
      </c>
      <c r="R2836" s="6">
        <f t="shared" si="179"/>
        <v>64.761904761904759</v>
      </c>
      <c r="S2836" s="8" t="s">
        <v>8317</v>
      </c>
      <c r="T2836" s="9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177"/>
        <v>42313.703900462962</v>
      </c>
      <c r="L2837" s="13">
        <f t="shared" si="178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80"/>
        <v>1.8709899999999999</v>
      </c>
      <c r="R2837" s="6">
        <f t="shared" si="179"/>
        <v>20.118172043010752</v>
      </c>
      <c r="S2837" s="8" t="s">
        <v>8317</v>
      </c>
      <c r="T2837" s="9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177"/>
        <v>42746.261782407411</v>
      </c>
      <c r="L2838" s="13">
        <f t="shared" si="17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80"/>
        <v>1.0777777777777777</v>
      </c>
      <c r="R2838" s="6">
        <f t="shared" si="179"/>
        <v>44.090909090909093</v>
      </c>
      <c r="S2838" s="8" t="s">
        <v>8317</v>
      </c>
      <c r="T2838" s="9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177"/>
        <v>42307.908379629633</v>
      </c>
      <c r="L2839" s="13">
        <f t="shared" si="17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80"/>
        <v>1</v>
      </c>
      <c r="R2839" s="6">
        <f t="shared" si="179"/>
        <v>40.476190476190474</v>
      </c>
      <c r="S2839" s="8" t="s">
        <v>8317</v>
      </c>
      <c r="T2839" s="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177"/>
        <v>41842.607592592591</v>
      </c>
      <c r="L2840" s="13">
        <f t="shared" si="17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80"/>
        <v>1.2024999999999999</v>
      </c>
      <c r="R2840" s="6">
        <f t="shared" si="179"/>
        <v>44.537037037037038</v>
      </c>
      <c r="S2840" s="8" t="s">
        <v>8317</v>
      </c>
      <c r="T2840" s="9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177"/>
        <v>41853.240208333329</v>
      </c>
      <c r="L2841" s="13">
        <f t="shared" si="17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80"/>
        <v>1.1142857142857143</v>
      </c>
      <c r="R2841" s="6">
        <f t="shared" si="179"/>
        <v>125.80645161290323</v>
      </c>
      <c r="S2841" s="8" t="s">
        <v>8317</v>
      </c>
      <c r="T2841" s="9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177"/>
        <v>42060.035636574074</v>
      </c>
      <c r="L2842" s="13">
        <f t="shared" si="17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80"/>
        <v>1.04</v>
      </c>
      <c r="R2842" s="6">
        <f t="shared" si="179"/>
        <v>19.696969696969695</v>
      </c>
      <c r="S2842" s="8" t="s">
        <v>8317</v>
      </c>
      <c r="T2842" s="9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177"/>
        <v>42291.739548611105</v>
      </c>
      <c r="L2843" s="13">
        <f t="shared" si="17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80"/>
        <v>0.01</v>
      </c>
      <c r="R2843" s="6">
        <f t="shared" si="179"/>
        <v>10</v>
      </c>
      <c r="S2843" s="8" t="s">
        <v>8317</v>
      </c>
      <c r="T2843" s="9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177"/>
        <v>41784.952488425923</v>
      </c>
      <c r="L2844" s="13">
        <f t="shared" si="17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80"/>
        <v>0</v>
      </c>
      <c r="R2844" s="6" t="e">
        <f t="shared" si="179"/>
        <v>#DIV/0!</v>
      </c>
      <c r="S2844" s="8" t="s">
        <v>8317</v>
      </c>
      <c r="T2844" s="9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177"/>
        <v>42492.737847222219</v>
      </c>
      <c r="L2845" s="13">
        <f t="shared" si="17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80"/>
        <v>0</v>
      </c>
      <c r="R2845" s="6" t="e">
        <f t="shared" si="179"/>
        <v>#DIV/0!</v>
      </c>
      <c r="S2845" s="8" t="s">
        <v>8317</v>
      </c>
      <c r="T2845" s="9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177"/>
        <v>42709.546064814815</v>
      </c>
      <c r="L2846" s="13">
        <f t="shared" si="17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80"/>
        <v>5.4545454545454543E-2</v>
      </c>
      <c r="R2846" s="6">
        <f t="shared" si="179"/>
        <v>30</v>
      </c>
      <c r="S2846" s="8" t="s">
        <v>8317</v>
      </c>
      <c r="T2846" s="9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177"/>
        <v>42103.016585648147</v>
      </c>
      <c r="L2847" s="13">
        <f t="shared" si="17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80"/>
        <v>0.31546666666666667</v>
      </c>
      <c r="R2847" s="6">
        <f t="shared" si="179"/>
        <v>60.666666666666664</v>
      </c>
      <c r="S2847" s="8" t="s">
        <v>8317</v>
      </c>
      <c r="T2847" s="9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177"/>
        <v>42108.692060185189</v>
      </c>
      <c r="L2848" s="13">
        <f t="shared" si="17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80"/>
        <v>0</v>
      </c>
      <c r="R2848" s="6" t="e">
        <f t="shared" si="179"/>
        <v>#DIV/0!</v>
      </c>
      <c r="S2848" s="8" t="s">
        <v>8317</v>
      </c>
      <c r="T2848" s="9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177"/>
        <v>42453.806307870371</v>
      </c>
      <c r="L2849" s="13">
        <f t="shared" si="17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80"/>
        <v>0</v>
      </c>
      <c r="R2849" s="6" t="e">
        <f t="shared" si="179"/>
        <v>#DIV/0!</v>
      </c>
      <c r="S2849" s="8" t="s">
        <v>8317</v>
      </c>
      <c r="T2849" s="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177"/>
        <v>42123.648831018523</v>
      </c>
      <c r="L2850" s="13">
        <f t="shared" si="17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80"/>
        <v>2E-3</v>
      </c>
      <c r="R2850" s="6">
        <f t="shared" si="179"/>
        <v>23.333333333333332</v>
      </c>
      <c r="S2850" s="8" t="s">
        <v>8317</v>
      </c>
      <c r="T2850" s="9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177"/>
        <v>42453.428240740745</v>
      </c>
      <c r="L2851" s="13">
        <f t="shared" si="17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80"/>
        <v>0.01</v>
      </c>
      <c r="R2851" s="6">
        <f t="shared" si="179"/>
        <v>5</v>
      </c>
      <c r="S2851" s="8" t="s">
        <v>8317</v>
      </c>
      <c r="T2851" s="9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177"/>
        <v>41858.007071759261</v>
      </c>
      <c r="L2852" s="13">
        <f t="shared" si="17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80"/>
        <v>3.8875E-2</v>
      </c>
      <c r="R2852" s="6">
        <f t="shared" si="179"/>
        <v>23.923076923076923</v>
      </c>
      <c r="S2852" s="8" t="s">
        <v>8317</v>
      </c>
      <c r="T2852" s="9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177"/>
        <v>42390.002650462964</v>
      </c>
      <c r="L2853" s="13">
        <f t="shared" si="17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80"/>
        <v>0</v>
      </c>
      <c r="R2853" s="6" t="e">
        <f t="shared" si="179"/>
        <v>#DIV/0!</v>
      </c>
      <c r="S2853" s="8" t="s">
        <v>8317</v>
      </c>
      <c r="T2853" s="9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177"/>
        <v>41781.045173611114</v>
      </c>
      <c r="L2854" s="13">
        <f t="shared" si="17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80"/>
        <v>1.9E-2</v>
      </c>
      <c r="R2854" s="6">
        <f t="shared" si="179"/>
        <v>15.833333333333334</v>
      </c>
      <c r="S2854" s="8" t="s">
        <v>8317</v>
      </c>
      <c r="T2854" s="9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177"/>
        <v>41836.190937499996</v>
      </c>
      <c r="L2855" s="13">
        <f t="shared" si="17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80"/>
        <v>0</v>
      </c>
      <c r="R2855" s="6" t="e">
        <f t="shared" si="179"/>
        <v>#DIV/0!</v>
      </c>
      <c r="S2855" s="8" t="s">
        <v>8317</v>
      </c>
      <c r="T2855" s="9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177"/>
        <v>42111.71665509259</v>
      </c>
      <c r="L2856" s="13">
        <f t="shared" si="17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80"/>
        <v>0.41699999999999998</v>
      </c>
      <c r="R2856" s="6">
        <f t="shared" si="179"/>
        <v>29.785714285714285</v>
      </c>
      <c r="S2856" s="8" t="s">
        <v>8317</v>
      </c>
      <c r="T2856" s="9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177"/>
        <v>42370.007766203707</v>
      </c>
      <c r="L2857" s="13">
        <f t="shared" si="17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80"/>
        <v>0.5</v>
      </c>
      <c r="R2857" s="6">
        <f t="shared" si="179"/>
        <v>60</v>
      </c>
      <c r="S2857" s="8" t="s">
        <v>8317</v>
      </c>
      <c r="T2857" s="9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177"/>
        <v>42165.037581018521</v>
      </c>
      <c r="L2858" s="13">
        <f t="shared" si="17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80"/>
        <v>4.8666666666666664E-2</v>
      </c>
      <c r="R2858" s="6">
        <f t="shared" si="179"/>
        <v>24.333333333333332</v>
      </c>
      <c r="S2858" s="8" t="s">
        <v>8317</v>
      </c>
      <c r="T2858" s="9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177"/>
        <v>42726.920081018514</v>
      </c>
      <c r="L2859" s="13">
        <f t="shared" si="178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80"/>
        <v>0.19736842105263158</v>
      </c>
      <c r="R2859" s="6">
        <f t="shared" si="179"/>
        <v>500</v>
      </c>
      <c r="S2859" s="8" t="s">
        <v>8317</v>
      </c>
      <c r="T2859" s="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177"/>
        <v>41954.545081018514</v>
      </c>
      <c r="L2860" s="13">
        <f t="shared" si="17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80"/>
        <v>0</v>
      </c>
      <c r="R2860" s="6" t="e">
        <f t="shared" si="179"/>
        <v>#DIV/0!</v>
      </c>
      <c r="S2860" s="8" t="s">
        <v>8317</v>
      </c>
      <c r="T2860" s="9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177"/>
        <v>42233.362314814818</v>
      </c>
      <c r="L2861" s="13">
        <f t="shared" si="17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80"/>
        <v>1.7500000000000002E-2</v>
      </c>
      <c r="R2861" s="6">
        <f t="shared" si="179"/>
        <v>35</v>
      </c>
      <c r="S2861" s="8" t="s">
        <v>8317</v>
      </c>
      <c r="T2861" s="9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177"/>
        <v>42480.800648148142</v>
      </c>
      <c r="L2862" s="13">
        <f t="shared" si="178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80"/>
        <v>6.6500000000000004E-2</v>
      </c>
      <c r="R2862" s="6">
        <f t="shared" si="179"/>
        <v>29.555555555555557</v>
      </c>
      <c r="S2862" s="8" t="s">
        <v>8317</v>
      </c>
      <c r="T2862" s="9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177"/>
        <v>42257.590833333335</v>
      </c>
      <c r="L2863" s="13">
        <f t="shared" si="17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80"/>
        <v>0.32</v>
      </c>
      <c r="R2863" s="6">
        <f t="shared" si="179"/>
        <v>26.666666666666668</v>
      </c>
      <c r="S2863" s="8" t="s">
        <v>8317</v>
      </c>
      <c r="T2863" s="9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177"/>
        <v>41784.789687500001</v>
      </c>
      <c r="L2864" s="13">
        <f t="shared" si="17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80"/>
        <v>4.3307086614173228E-3</v>
      </c>
      <c r="R2864" s="6">
        <f t="shared" si="179"/>
        <v>18.333333333333332</v>
      </c>
      <c r="S2864" s="8" t="s">
        <v>8317</v>
      </c>
      <c r="T2864" s="9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177"/>
        <v>41831.675034722226</v>
      </c>
      <c r="L2865" s="13">
        <f t="shared" si="17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80"/>
        <v>4.0000000000000002E-4</v>
      </c>
      <c r="R2865" s="6">
        <f t="shared" si="179"/>
        <v>20</v>
      </c>
      <c r="S2865" s="8" t="s">
        <v>8317</v>
      </c>
      <c r="T2865" s="9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177"/>
        <v>42172.613506944443</v>
      </c>
      <c r="L2866" s="13">
        <f t="shared" si="17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80"/>
        <v>1.6E-2</v>
      </c>
      <c r="R2866" s="6">
        <f t="shared" si="179"/>
        <v>13.333333333333334</v>
      </c>
      <c r="S2866" s="8" t="s">
        <v>8317</v>
      </c>
      <c r="T2866" s="9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177"/>
        <v>41950.114108796297</v>
      </c>
      <c r="L2867" s="13">
        <f t="shared" si="17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80"/>
        <v>0</v>
      </c>
      <c r="R2867" s="6" t="e">
        <f t="shared" si="179"/>
        <v>#DIV/0!</v>
      </c>
      <c r="S2867" s="8" t="s">
        <v>8317</v>
      </c>
      <c r="T2867" s="9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177"/>
        <v>42627.955104166671</v>
      </c>
      <c r="L2868" s="13">
        <f t="shared" si="17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80"/>
        <v>8.9999999999999993E-3</v>
      </c>
      <c r="R2868" s="6">
        <f t="shared" si="179"/>
        <v>22.5</v>
      </c>
      <c r="S2868" s="8" t="s">
        <v>8317</v>
      </c>
      <c r="T2868" s="9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177"/>
        <v>42531.195277777777</v>
      </c>
      <c r="L2869" s="13">
        <f t="shared" si="17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80"/>
        <v>0.2016</v>
      </c>
      <c r="R2869" s="6">
        <f t="shared" si="179"/>
        <v>50.4</v>
      </c>
      <c r="S2869" s="8" t="s">
        <v>8317</v>
      </c>
      <c r="T2869" s="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177"/>
        <v>42618.827013888891</v>
      </c>
      <c r="L2870" s="13">
        <f t="shared" si="17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80"/>
        <v>0.42011733333333334</v>
      </c>
      <c r="R2870" s="6">
        <f t="shared" si="179"/>
        <v>105.02933333333334</v>
      </c>
      <c r="S2870" s="8" t="s">
        <v>8317</v>
      </c>
      <c r="T2870" s="9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177"/>
        <v>42540.593530092592</v>
      </c>
      <c r="L2871" s="13">
        <f t="shared" si="17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80"/>
        <v>8.8500000000000002E-3</v>
      </c>
      <c r="R2871" s="6">
        <f t="shared" si="179"/>
        <v>35.4</v>
      </c>
      <c r="S2871" s="8" t="s">
        <v>8317</v>
      </c>
      <c r="T2871" s="9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177"/>
        <v>41746.189409722225</v>
      </c>
      <c r="L2872" s="13">
        <f t="shared" si="17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80"/>
        <v>0.15</v>
      </c>
      <c r="R2872" s="6">
        <f t="shared" si="179"/>
        <v>83.333333333333329</v>
      </c>
      <c r="S2872" s="8" t="s">
        <v>8317</v>
      </c>
      <c r="T2872" s="9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177"/>
        <v>41974.738576388889</v>
      </c>
      <c r="L2873" s="13">
        <f t="shared" si="17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80"/>
        <v>4.6699999999999998E-2</v>
      </c>
      <c r="R2873" s="6">
        <f t="shared" si="179"/>
        <v>35.92307692307692</v>
      </c>
      <c r="S2873" s="8" t="s">
        <v>8317</v>
      </c>
      <c r="T2873" s="9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177"/>
        <v>42115.11618055556</v>
      </c>
      <c r="L2874" s="13">
        <f t="shared" si="17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80"/>
        <v>0</v>
      </c>
      <c r="R2874" s="6" t="e">
        <f t="shared" si="179"/>
        <v>#DIV/0!</v>
      </c>
      <c r="S2874" s="8" t="s">
        <v>8317</v>
      </c>
      <c r="T2874" s="9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177"/>
        <v>42002.817488425921</v>
      </c>
      <c r="L2875" s="13">
        <f t="shared" si="17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80"/>
        <v>0.38119999999999998</v>
      </c>
      <c r="R2875" s="6">
        <f t="shared" si="179"/>
        <v>119.125</v>
      </c>
      <c r="S2875" s="8" t="s">
        <v>8317</v>
      </c>
      <c r="T2875" s="9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177"/>
        <v>42722.84474537037</v>
      </c>
      <c r="L2876" s="13">
        <f t="shared" si="17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80"/>
        <v>5.4199999999999998E-2</v>
      </c>
      <c r="R2876" s="6">
        <f t="shared" si="179"/>
        <v>90.333333333333329</v>
      </c>
      <c r="S2876" s="8" t="s">
        <v>8317</v>
      </c>
      <c r="T2876" s="9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177"/>
        <v>42465.128391203703</v>
      </c>
      <c r="L2877" s="13">
        <f t="shared" si="17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80"/>
        <v>3.5E-4</v>
      </c>
      <c r="R2877" s="6">
        <f t="shared" si="179"/>
        <v>2.3333333333333335</v>
      </c>
      <c r="S2877" s="8" t="s">
        <v>8317</v>
      </c>
      <c r="T2877" s="9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177"/>
        <v>42171.743969907402</v>
      </c>
      <c r="L2878" s="13">
        <f t="shared" si="17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80"/>
        <v>0</v>
      </c>
      <c r="R2878" s="6" t="e">
        <f t="shared" si="179"/>
        <v>#DIV/0!</v>
      </c>
      <c r="S2878" s="8" t="s">
        <v>8317</v>
      </c>
      <c r="T2878" s="9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177"/>
        <v>42672.955138888887</v>
      </c>
      <c r="L2879" s="13">
        <f t="shared" si="17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80"/>
        <v>0.10833333333333334</v>
      </c>
      <c r="R2879" s="6">
        <f t="shared" si="179"/>
        <v>108.33333333333333</v>
      </c>
      <c r="S2879" s="8" t="s">
        <v>8317</v>
      </c>
      <c r="T2879" s="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177"/>
        <v>42128.615682870368</v>
      </c>
      <c r="L2880" s="13">
        <f t="shared" si="17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80"/>
        <v>2.1000000000000001E-2</v>
      </c>
      <c r="R2880" s="6">
        <f t="shared" si="179"/>
        <v>15.75</v>
      </c>
      <c r="S2880" s="8" t="s">
        <v>8317</v>
      </c>
      <c r="T2880" s="9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177"/>
        <v>42359.725243055553</v>
      </c>
      <c r="L2881" s="13">
        <f t="shared" si="17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80"/>
        <v>2.5892857142857141E-3</v>
      </c>
      <c r="R2881" s="6">
        <f t="shared" si="179"/>
        <v>29</v>
      </c>
      <c r="S2881" s="8" t="s">
        <v>8317</v>
      </c>
      <c r="T2881" s="9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177"/>
        <v>42192.905694444446</v>
      </c>
      <c r="L2882" s="13">
        <f t="shared" si="17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80"/>
        <v>0.23333333333333334</v>
      </c>
      <c r="R2882" s="6">
        <f t="shared" si="179"/>
        <v>96.551724137931032</v>
      </c>
      <c r="S2882" s="8" t="s">
        <v>8317</v>
      </c>
      <c r="T2882" s="9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181">(((J2883/60)/60)/24)+DATE(1970,1,1)</f>
        <v>41916.597638888888</v>
      </c>
      <c r="L2883" s="13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6" t="e">
        <f t="shared" ref="R2883:R2946" si="183">E2883/N2883</f>
        <v>#DIV/0!</v>
      </c>
      <c r="S2883" s="8" t="s">
        <v>8317</v>
      </c>
      <c r="T2883" s="9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181"/>
        <v>42461.596273148149</v>
      </c>
      <c r="L2884" s="13">
        <f t="shared" si="18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6">
        <f t="shared" si="183"/>
        <v>63</v>
      </c>
      <c r="S2884" s="8" t="s">
        <v>8317</v>
      </c>
      <c r="T2884" s="9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181"/>
        <v>42370.90320601852</v>
      </c>
      <c r="L2885" s="13">
        <f t="shared" si="18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6">
        <f t="shared" si="183"/>
        <v>381.6</v>
      </c>
      <c r="S2885" s="8" t="s">
        <v>8317</v>
      </c>
      <c r="T2885" s="9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181"/>
        <v>41948.727256944447</v>
      </c>
      <c r="L2886" s="13">
        <f t="shared" si="18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6">
        <f t="shared" si="183"/>
        <v>46.25</v>
      </c>
      <c r="S2886" s="8" t="s">
        <v>8317</v>
      </c>
      <c r="T2886" s="9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181"/>
        <v>42047.07640046296</v>
      </c>
      <c r="L2887" s="13">
        <f t="shared" si="18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6">
        <f t="shared" si="183"/>
        <v>26</v>
      </c>
      <c r="S2887" s="8" t="s">
        <v>8317</v>
      </c>
      <c r="T2887" s="9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181"/>
        <v>42261.632916666669</v>
      </c>
      <c r="L2888" s="13">
        <f t="shared" si="18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6">
        <f t="shared" si="183"/>
        <v>10</v>
      </c>
      <c r="S2888" s="8" t="s">
        <v>8317</v>
      </c>
      <c r="T2888" s="9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181"/>
        <v>41985.427361111113</v>
      </c>
      <c r="L2889" s="13">
        <f t="shared" si="18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6">
        <f t="shared" si="183"/>
        <v>5</v>
      </c>
      <c r="S2889" s="8" t="s">
        <v>8317</v>
      </c>
      <c r="T2889" s="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181"/>
        <v>41922.535185185188</v>
      </c>
      <c r="L2890" s="13">
        <f t="shared" si="18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ref="Q2890:Q2953" si="184">E2890/D2890</f>
        <v>0</v>
      </c>
      <c r="R2890" s="6" t="e">
        <f t="shared" si="183"/>
        <v>#DIV/0!</v>
      </c>
      <c r="S2890" s="8" t="s">
        <v>8317</v>
      </c>
      <c r="T2890" s="9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181"/>
        <v>41850.863252314812</v>
      </c>
      <c r="L2891" s="13">
        <f t="shared" si="18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4"/>
        <v>0.38066666666666665</v>
      </c>
      <c r="R2891" s="6">
        <f t="shared" si="183"/>
        <v>81.571428571428569</v>
      </c>
      <c r="S2891" s="8" t="s">
        <v>8317</v>
      </c>
      <c r="T2891" s="9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181"/>
        <v>41831.742962962962</v>
      </c>
      <c r="L2892" s="13">
        <f t="shared" si="182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4"/>
        <v>1.0500000000000001E-2</v>
      </c>
      <c r="R2892" s="6">
        <f t="shared" si="183"/>
        <v>7</v>
      </c>
      <c r="S2892" s="8" t="s">
        <v>8317</v>
      </c>
      <c r="T2892" s="9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181"/>
        <v>42415.883425925931</v>
      </c>
      <c r="L2893" s="13">
        <f t="shared" si="18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4"/>
        <v>2.7300000000000001E-2</v>
      </c>
      <c r="R2893" s="6">
        <f t="shared" si="183"/>
        <v>27.3</v>
      </c>
      <c r="S2893" s="8" t="s">
        <v>8317</v>
      </c>
      <c r="T2893" s="9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181"/>
        <v>41869.714166666665</v>
      </c>
      <c r="L2894" s="13">
        <f t="shared" si="182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4"/>
        <v>9.0909090909090912E-2</v>
      </c>
      <c r="R2894" s="6">
        <f t="shared" si="183"/>
        <v>29.411764705882351</v>
      </c>
      <c r="S2894" s="8" t="s">
        <v>8317</v>
      </c>
      <c r="T2894" s="9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181"/>
        <v>41953.773090277777</v>
      </c>
      <c r="L2895" s="13">
        <f t="shared" si="18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4"/>
        <v>5.0000000000000001E-3</v>
      </c>
      <c r="R2895" s="6">
        <f t="shared" si="183"/>
        <v>12.5</v>
      </c>
      <c r="S2895" s="8" t="s">
        <v>8317</v>
      </c>
      <c r="T2895" s="9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181"/>
        <v>42037.986284722225</v>
      </c>
      <c r="L2896" s="13">
        <f t="shared" si="18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4"/>
        <v>0</v>
      </c>
      <c r="R2896" s="6" t="e">
        <f t="shared" si="183"/>
        <v>#DIV/0!</v>
      </c>
      <c r="S2896" s="8" t="s">
        <v>8317</v>
      </c>
      <c r="T2896" s="9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181"/>
        <v>41811.555462962962</v>
      </c>
      <c r="L2897" s="13">
        <f t="shared" si="182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4"/>
        <v>4.5999999999999999E-2</v>
      </c>
      <c r="R2897" s="6">
        <f t="shared" si="183"/>
        <v>5.75</v>
      </c>
      <c r="S2897" s="8" t="s">
        <v>8317</v>
      </c>
      <c r="T2897" s="9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181"/>
        <v>42701.908807870372</v>
      </c>
      <c r="L2898" s="13">
        <f t="shared" si="182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4"/>
        <v>0.20833333333333334</v>
      </c>
      <c r="R2898" s="6">
        <f t="shared" si="183"/>
        <v>52.083333333333336</v>
      </c>
      <c r="S2898" s="8" t="s">
        <v>8317</v>
      </c>
      <c r="T2898" s="9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181"/>
        <v>42258.646504629629</v>
      </c>
      <c r="L2899" s="13">
        <f t="shared" si="18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4"/>
        <v>4.583333333333333E-2</v>
      </c>
      <c r="R2899" s="6">
        <f t="shared" si="183"/>
        <v>183.33333333333334</v>
      </c>
      <c r="S2899" s="8" t="s">
        <v>8317</v>
      </c>
      <c r="T2899" s="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181"/>
        <v>42278.664965277778</v>
      </c>
      <c r="L2900" s="13">
        <f t="shared" si="18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4"/>
        <v>4.2133333333333335E-2</v>
      </c>
      <c r="R2900" s="6">
        <f t="shared" si="183"/>
        <v>26.333333333333332</v>
      </c>
      <c r="S2900" s="8" t="s">
        <v>8317</v>
      </c>
      <c r="T2900" s="9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181"/>
        <v>42515.078217592592</v>
      </c>
      <c r="L2901" s="13">
        <f t="shared" si="18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4"/>
        <v>0</v>
      </c>
      <c r="R2901" s="6" t="e">
        <f t="shared" si="183"/>
        <v>#DIV/0!</v>
      </c>
      <c r="S2901" s="8" t="s">
        <v>8317</v>
      </c>
      <c r="T2901" s="9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181"/>
        <v>41830.234166666669</v>
      </c>
      <c r="L2902" s="13">
        <f t="shared" si="18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4"/>
        <v>0.61909090909090914</v>
      </c>
      <c r="R2902" s="6">
        <f t="shared" si="183"/>
        <v>486.42857142857144</v>
      </c>
      <c r="S2902" s="8" t="s">
        <v>8317</v>
      </c>
      <c r="T2902" s="9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181"/>
        <v>41982.904386574075</v>
      </c>
      <c r="L2903" s="13">
        <f t="shared" si="18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4"/>
        <v>8.0000000000000002E-3</v>
      </c>
      <c r="R2903" s="6">
        <f t="shared" si="183"/>
        <v>3</v>
      </c>
      <c r="S2903" s="8" t="s">
        <v>8317</v>
      </c>
      <c r="T2903" s="9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181"/>
        <v>42210.439768518518</v>
      </c>
      <c r="L2904" s="13">
        <f t="shared" si="18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4"/>
        <v>1.6666666666666666E-4</v>
      </c>
      <c r="R2904" s="6">
        <f t="shared" si="183"/>
        <v>25</v>
      </c>
      <c r="S2904" s="8" t="s">
        <v>8317</v>
      </c>
      <c r="T2904" s="9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181"/>
        <v>42196.166874999995</v>
      </c>
      <c r="L2905" s="13">
        <f t="shared" si="18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4"/>
        <v>7.7999999999999996E-3</v>
      </c>
      <c r="R2905" s="6">
        <f t="shared" si="183"/>
        <v>9.75</v>
      </c>
      <c r="S2905" s="8" t="s">
        <v>8317</v>
      </c>
      <c r="T2905" s="9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181"/>
        <v>41940.967951388891</v>
      </c>
      <c r="L2906" s="13">
        <f t="shared" si="182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4"/>
        <v>0.05</v>
      </c>
      <c r="R2906" s="6">
        <f t="shared" si="183"/>
        <v>18.75</v>
      </c>
      <c r="S2906" s="8" t="s">
        <v>8317</v>
      </c>
      <c r="T2906" s="9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181"/>
        <v>42606.056863425925</v>
      </c>
      <c r="L2907" s="13">
        <f t="shared" si="18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4"/>
        <v>0.17771428571428571</v>
      </c>
      <c r="R2907" s="6">
        <f t="shared" si="183"/>
        <v>36.588235294117645</v>
      </c>
      <c r="S2907" s="8" t="s">
        <v>8317</v>
      </c>
      <c r="T2907" s="9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181"/>
        <v>42199.648912037039</v>
      </c>
      <c r="L2908" s="13">
        <f t="shared" si="18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4"/>
        <v>9.4166666666666662E-2</v>
      </c>
      <c r="R2908" s="6">
        <f t="shared" si="183"/>
        <v>80.714285714285708</v>
      </c>
      <c r="S2908" s="8" t="s">
        <v>8317</v>
      </c>
      <c r="T2908" s="9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181"/>
        <v>42444.877743055549</v>
      </c>
      <c r="L2909" s="13">
        <f t="shared" si="18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4"/>
        <v>8.0000000000000004E-4</v>
      </c>
      <c r="R2909" s="6">
        <f t="shared" si="183"/>
        <v>1</v>
      </c>
      <c r="S2909" s="8" t="s">
        <v>8317</v>
      </c>
      <c r="T2909" s="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181"/>
        <v>42499.731701388882</v>
      </c>
      <c r="L2910" s="13">
        <f t="shared" si="18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4"/>
        <v>2.75E-2</v>
      </c>
      <c r="R2910" s="6">
        <f t="shared" si="183"/>
        <v>52.8</v>
      </c>
      <c r="S2910" s="8" t="s">
        <v>8317</v>
      </c>
      <c r="T2910" s="9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181"/>
        <v>41929.266215277778</v>
      </c>
      <c r="L2911" s="13">
        <f t="shared" si="18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4"/>
        <v>1.1111111111111112E-4</v>
      </c>
      <c r="R2911" s="6">
        <f t="shared" si="183"/>
        <v>20</v>
      </c>
      <c r="S2911" s="8" t="s">
        <v>8317</v>
      </c>
      <c r="T2911" s="9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181"/>
        <v>42107.841284722221</v>
      </c>
      <c r="L2912" s="13">
        <f t="shared" si="18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4"/>
        <v>3.3333333333333335E-5</v>
      </c>
      <c r="R2912" s="6">
        <f t="shared" si="183"/>
        <v>1</v>
      </c>
      <c r="S2912" s="8" t="s">
        <v>8317</v>
      </c>
      <c r="T2912" s="9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181"/>
        <v>42142.768819444449</v>
      </c>
      <c r="L2913" s="13">
        <f t="shared" si="18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4"/>
        <v>0.36499999999999999</v>
      </c>
      <c r="R2913" s="6">
        <f t="shared" si="183"/>
        <v>46.928571428571431</v>
      </c>
      <c r="S2913" s="8" t="s">
        <v>8317</v>
      </c>
      <c r="T2913" s="9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181"/>
        <v>42354.131643518514</v>
      </c>
      <c r="L2914" s="13">
        <f t="shared" si="18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4"/>
        <v>0.14058171745152354</v>
      </c>
      <c r="R2914" s="6">
        <f t="shared" si="183"/>
        <v>78.07692307692308</v>
      </c>
      <c r="S2914" s="8" t="s">
        <v>8317</v>
      </c>
      <c r="T2914" s="9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181"/>
        <v>41828.922905092593</v>
      </c>
      <c r="L2915" s="13">
        <f t="shared" si="18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4"/>
        <v>2.0000000000000001E-4</v>
      </c>
      <c r="R2915" s="6">
        <f t="shared" si="183"/>
        <v>1</v>
      </c>
      <c r="S2915" s="8" t="s">
        <v>8317</v>
      </c>
      <c r="T2915" s="9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181"/>
        <v>42017.907337962963</v>
      </c>
      <c r="L2916" s="13">
        <f t="shared" si="18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4"/>
        <v>4.0000000000000003E-5</v>
      </c>
      <c r="R2916" s="6">
        <f t="shared" si="183"/>
        <v>1</v>
      </c>
      <c r="S2916" s="8" t="s">
        <v>8317</v>
      </c>
      <c r="T2916" s="9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181"/>
        <v>42415.398032407407</v>
      </c>
      <c r="L2917" s="13">
        <f t="shared" si="18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4"/>
        <v>0.61099999999999999</v>
      </c>
      <c r="R2917" s="6">
        <f t="shared" si="183"/>
        <v>203.66666666666666</v>
      </c>
      <c r="S2917" s="8" t="s">
        <v>8317</v>
      </c>
      <c r="T2917" s="9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181"/>
        <v>41755.476724537039</v>
      </c>
      <c r="L2918" s="13">
        <f t="shared" si="18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4"/>
        <v>7.8378378378378383E-2</v>
      </c>
      <c r="R2918" s="6">
        <f t="shared" si="183"/>
        <v>20.714285714285715</v>
      </c>
      <c r="S2918" s="8" t="s">
        <v>8317</v>
      </c>
      <c r="T2918" s="9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181"/>
        <v>42245.234340277777</v>
      </c>
      <c r="L2919" s="13">
        <f t="shared" si="18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4"/>
        <v>0.2185</v>
      </c>
      <c r="R2919" s="6">
        <f t="shared" si="183"/>
        <v>48.555555555555557</v>
      </c>
      <c r="S2919" s="8" t="s">
        <v>8317</v>
      </c>
      <c r="T2919" s="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181"/>
        <v>42278.629710648151</v>
      </c>
      <c r="L2920" s="13">
        <f t="shared" si="18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4"/>
        <v>0.27239999999999998</v>
      </c>
      <c r="R2920" s="6">
        <f t="shared" si="183"/>
        <v>68.099999999999994</v>
      </c>
      <c r="S2920" s="8" t="s">
        <v>8317</v>
      </c>
      <c r="T2920" s="9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181"/>
        <v>41826.61954861111</v>
      </c>
      <c r="L2921" s="13">
        <f t="shared" si="18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4"/>
        <v>8.5000000000000006E-2</v>
      </c>
      <c r="R2921" s="6">
        <f t="shared" si="183"/>
        <v>8.5</v>
      </c>
      <c r="S2921" s="8" t="s">
        <v>8317</v>
      </c>
      <c r="T2921" s="9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181"/>
        <v>42058.792476851857</v>
      </c>
      <c r="L2922" s="13">
        <f t="shared" si="18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4"/>
        <v>0.26840000000000003</v>
      </c>
      <c r="R2922" s="6">
        <f t="shared" si="183"/>
        <v>51.615384615384613</v>
      </c>
      <c r="S2922" s="8" t="s">
        <v>8317</v>
      </c>
      <c r="T2922" s="9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181"/>
        <v>41877.886620370373</v>
      </c>
      <c r="L2923" s="13">
        <f t="shared" si="18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4"/>
        <v>1.29</v>
      </c>
      <c r="R2923" s="6">
        <f t="shared" si="183"/>
        <v>43</v>
      </c>
      <c r="S2923" s="8" t="s">
        <v>8317</v>
      </c>
      <c r="T2923" s="9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181"/>
        <v>42097.874155092592</v>
      </c>
      <c r="L2924" s="13">
        <f t="shared" si="18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4"/>
        <v>1</v>
      </c>
      <c r="R2924" s="6">
        <f t="shared" si="183"/>
        <v>83.333333333333329</v>
      </c>
      <c r="S2924" s="8" t="s">
        <v>8317</v>
      </c>
      <c r="T2924" s="9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181"/>
        <v>42013.15253472222</v>
      </c>
      <c r="L2925" s="13">
        <f t="shared" si="182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4"/>
        <v>1</v>
      </c>
      <c r="R2925" s="6">
        <f t="shared" si="183"/>
        <v>30</v>
      </c>
      <c r="S2925" s="8" t="s">
        <v>8317</v>
      </c>
      <c r="T2925" s="9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181"/>
        <v>42103.556828703702</v>
      </c>
      <c r="L2926" s="13">
        <f t="shared" si="18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4"/>
        <v>1.032</v>
      </c>
      <c r="R2926" s="6">
        <f t="shared" si="183"/>
        <v>175.51020408163265</v>
      </c>
      <c r="S2926" s="8" t="s">
        <v>8317</v>
      </c>
      <c r="T2926" s="9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181"/>
        <v>41863.584120370368</v>
      </c>
      <c r="L2927" s="13">
        <f t="shared" si="18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4"/>
        <v>1.0244597777777777</v>
      </c>
      <c r="R2927" s="6">
        <f t="shared" si="183"/>
        <v>231.66175879396985</v>
      </c>
      <c r="S2927" s="8" t="s">
        <v>8317</v>
      </c>
      <c r="T2927" s="9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181"/>
        <v>42044.765960648147</v>
      </c>
      <c r="L2928" s="13">
        <f t="shared" si="18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4"/>
        <v>1.25</v>
      </c>
      <c r="R2928" s="6">
        <f t="shared" si="183"/>
        <v>75</v>
      </c>
      <c r="S2928" s="8" t="s">
        <v>8317</v>
      </c>
      <c r="T2928" s="9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181"/>
        <v>41806.669317129628</v>
      </c>
      <c r="L2929" s="13">
        <f t="shared" si="18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4"/>
        <v>1.3083333333333333</v>
      </c>
      <c r="R2929" s="6">
        <f t="shared" si="183"/>
        <v>112.14285714285714</v>
      </c>
      <c r="S2929" s="8" t="s">
        <v>8317</v>
      </c>
      <c r="T2929" s="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181"/>
        <v>42403.998217592598</v>
      </c>
      <c r="L2930" s="13">
        <f t="shared" si="18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4"/>
        <v>1</v>
      </c>
      <c r="R2930" s="6">
        <f t="shared" si="183"/>
        <v>41.666666666666664</v>
      </c>
      <c r="S2930" s="8" t="s">
        <v>8317</v>
      </c>
      <c r="T2930" s="9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181"/>
        <v>41754.564328703702</v>
      </c>
      <c r="L2931" s="13">
        <f t="shared" si="18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4"/>
        <v>1.02069375</v>
      </c>
      <c r="R2931" s="6">
        <f t="shared" si="183"/>
        <v>255.17343750000001</v>
      </c>
      <c r="S2931" s="8" t="s">
        <v>8317</v>
      </c>
      <c r="T2931" s="9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181"/>
        <v>42101.584074074075</v>
      </c>
      <c r="L2932" s="13">
        <f t="shared" si="18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4"/>
        <v>1.0092000000000001</v>
      </c>
      <c r="R2932" s="6">
        <f t="shared" si="183"/>
        <v>162.7741935483871</v>
      </c>
      <c r="S2932" s="8" t="s">
        <v>8317</v>
      </c>
      <c r="T2932" s="9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181"/>
        <v>41872.291238425925</v>
      </c>
      <c r="L2933" s="13">
        <f t="shared" si="18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4"/>
        <v>1.06</v>
      </c>
      <c r="R2933" s="6">
        <f t="shared" si="183"/>
        <v>88.333333333333329</v>
      </c>
      <c r="S2933" s="8" t="s">
        <v>8317</v>
      </c>
      <c r="T2933" s="9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181"/>
        <v>42025.164780092593</v>
      </c>
      <c r="L2934" s="13">
        <f t="shared" si="18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4"/>
        <v>1.0509677419354839</v>
      </c>
      <c r="R2934" s="6">
        <f t="shared" si="183"/>
        <v>85.736842105263165</v>
      </c>
      <c r="S2934" s="8" t="s">
        <v>8317</v>
      </c>
      <c r="T2934" s="9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181"/>
        <v>42495.956631944442</v>
      </c>
      <c r="L2935" s="13">
        <f t="shared" si="18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4"/>
        <v>1.0276000000000001</v>
      </c>
      <c r="R2935" s="6">
        <f t="shared" si="183"/>
        <v>47.574074074074076</v>
      </c>
      <c r="S2935" s="8" t="s">
        <v>8317</v>
      </c>
      <c r="T2935" s="9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181"/>
        <v>41775.636157407411</v>
      </c>
      <c r="L2936" s="13">
        <f t="shared" si="18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4"/>
        <v>1.08</v>
      </c>
      <c r="R2936" s="6">
        <f t="shared" si="183"/>
        <v>72.972972972972968</v>
      </c>
      <c r="S2936" s="8" t="s">
        <v>8317</v>
      </c>
      <c r="T2936" s="9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181"/>
        <v>42553.583425925928</v>
      </c>
      <c r="L2937" s="13">
        <f t="shared" si="18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4"/>
        <v>1.0088571428571429</v>
      </c>
      <c r="R2937" s="6">
        <f t="shared" si="183"/>
        <v>90.538461538461533</v>
      </c>
      <c r="S2937" s="8" t="s">
        <v>8317</v>
      </c>
      <c r="T2937" s="9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181"/>
        <v>41912.650729166664</v>
      </c>
      <c r="L2938" s="13">
        <f t="shared" si="18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4"/>
        <v>1.28</v>
      </c>
      <c r="R2938" s="6">
        <f t="shared" si="183"/>
        <v>37.647058823529413</v>
      </c>
      <c r="S2938" s="8" t="s">
        <v>8317</v>
      </c>
      <c r="T2938" s="9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181"/>
        <v>41803.457326388889</v>
      </c>
      <c r="L2939" s="13">
        <f t="shared" si="18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4"/>
        <v>1.3333333333333333</v>
      </c>
      <c r="R2939" s="6">
        <f t="shared" si="183"/>
        <v>36.363636363636367</v>
      </c>
      <c r="S2939" s="8" t="s">
        <v>8317</v>
      </c>
      <c r="T2939" s="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181"/>
        <v>42004.703865740739</v>
      </c>
      <c r="L2940" s="13">
        <f t="shared" si="18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4"/>
        <v>1.0137499999999999</v>
      </c>
      <c r="R2940" s="6">
        <f t="shared" si="183"/>
        <v>126.71875</v>
      </c>
      <c r="S2940" s="8" t="s">
        <v>8317</v>
      </c>
      <c r="T2940" s="9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181"/>
        <v>41845.809166666666</v>
      </c>
      <c r="L2941" s="13">
        <f t="shared" si="18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4"/>
        <v>1.0287500000000001</v>
      </c>
      <c r="R2941" s="6">
        <f t="shared" si="183"/>
        <v>329.2</v>
      </c>
      <c r="S2941" s="8" t="s">
        <v>8317</v>
      </c>
      <c r="T2941" s="9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181"/>
        <v>41982.773356481484</v>
      </c>
      <c r="L2942" s="13">
        <f t="shared" si="18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4"/>
        <v>1.0724</v>
      </c>
      <c r="R2942" s="6">
        <f t="shared" si="183"/>
        <v>81.242424242424249</v>
      </c>
      <c r="S2942" s="8" t="s">
        <v>8317</v>
      </c>
      <c r="T2942" s="9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181"/>
        <v>42034.960127314815</v>
      </c>
      <c r="L2943" s="13">
        <f t="shared" si="18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4"/>
        <v>4.0000000000000003E-5</v>
      </c>
      <c r="R2943" s="6">
        <f t="shared" si="183"/>
        <v>1</v>
      </c>
      <c r="S2943" s="8" t="s">
        <v>8317</v>
      </c>
      <c r="T2943" s="9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181"/>
        <v>42334.803923611107</v>
      </c>
      <c r="L2944" s="13">
        <f t="shared" si="18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4"/>
        <v>0.20424999999999999</v>
      </c>
      <c r="R2944" s="6">
        <f t="shared" si="183"/>
        <v>202.22772277227722</v>
      </c>
      <c r="S2944" s="8" t="s">
        <v>8317</v>
      </c>
      <c r="T2944" s="9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181"/>
        <v>42077.129398148143</v>
      </c>
      <c r="L2945" s="13">
        <f t="shared" si="18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4"/>
        <v>0</v>
      </c>
      <c r="R2945" s="6" t="e">
        <f t="shared" si="183"/>
        <v>#DIV/0!</v>
      </c>
      <c r="S2945" s="8" t="s">
        <v>8317</v>
      </c>
      <c r="T2945" s="9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181"/>
        <v>42132.9143287037</v>
      </c>
      <c r="L2946" s="13">
        <f t="shared" si="18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4"/>
        <v>0.01</v>
      </c>
      <c r="R2946" s="6">
        <f t="shared" si="183"/>
        <v>100</v>
      </c>
      <c r="S2946" s="8" t="s">
        <v>8317</v>
      </c>
      <c r="T2946" s="9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185">(((J2947/60)/60)/24)+DATE(1970,1,1)</f>
        <v>42118.139583333337</v>
      </c>
      <c r="L2947" s="13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6" t="e">
        <f t="shared" ref="R2947:R3010" si="187">E2947/N2947</f>
        <v>#DIV/0!</v>
      </c>
      <c r="S2947" s="8" t="s">
        <v>8317</v>
      </c>
      <c r="T2947" s="9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185"/>
        <v>42567.531157407408</v>
      </c>
      <c r="L2948" s="13">
        <f t="shared" si="186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6">
        <f t="shared" si="187"/>
        <v>1</v>
      </c>
      <c r="S2948" s="8" t="s">
        <v>8317</v>
      </c>
      <c r="T2948" s="9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185"/>
        <v>42649.562118055561</v>
      </c>
      <c r="L2949" s="13">
        <f t="shared" si="186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6">
        <f t="shared" si="187"/>
        <v>82.461538461538467</v>
      </c>
      <c r="S2949" s="8" t="s">
        <v>8317</v>
      </c>
      <c r="T2949" s="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185"/>
        <v>42097.649224537032</v>
      </c>
      <c r="L2950" s="13">
        <f t="shared" si="186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6">
        <f t="shared" si="187"/>
        <v>2.6666666666666665</v>
      </c>
      <c r="S2950" s="8" t="s">
        <v>8317</v>
      </c>
      <c r="T2950" s="9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185"/>
        <v>42297.823113425926</v>
      </c>
      <c r="L2951" s="13">
        <f t="shared" si="186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6">
        <f t="shared" si="187"/>
        <v>12.5</v>
      </c>
      <c r="S2951" s="8" t="s">
        <v>8317</v>
      </c>
      <c r="T2951" s="9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185"/>
        <v>42362.36518518519</v>
      </c>
      <c r="L2952" s="13">
        <f t="shared" si="186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6" t="e">
        <f t="shared" si="187"/>
        <v>#DIV/0!</v>
      </c>
      <c r="S2952" s="8" t="s">
        <v>8317</v>
      </c>
      <c r="T2952" s="9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185"/>
        <v>41872.802928240737</v>
      </c>
      <c r="L2953" s="13">
        <f t="shared" si="186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6">
        <f t="shared" si="187"/>
        <v>18.896551724137932</v>
      </c>
      <c r="S2953" s="8" t="s">
        <v>8317</v>
      </c>
      <c r="T2953" s="9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185"/>
        <v>42628.690266203703</v>
      </c>
      <c r="L2954" s="13">
        <f t="shared" si="186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ref="Q2954:Q3017" si="188">E2954/D2954</f>
        <v>8.0250000000000002E-2</v>
      </c>
      <c r="R2954" s="6">
        <f t="shared" si="187"/>
        <v>200.625</v>
      </c>
      <c r="S2954" s="8" t="s">
        <v>8317</v>
      </c>
      <c r="T2954" s="9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185"/>
        <v>42255.791909722218</v>
      </c>
      <c r="L2955" s="13">
        <f t="shared" si="186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8"/>
        <v>1.5125E-3</v>
      </c>
      <c r="R2955" s="6">
        <f t="shared" si="187"/>
        <v>201.66666666666666</v>
      </c>
      <c r="S2955" s="8" t="s">
        <v>8317</v>
      </c>
      <c r="T2955" s="9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185"/>
        <v>42790.583368055552</v>
      </c>
      <c r="L2956" s="13">
        <f t="shared" si="186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8"/>
        <v>0</v>
      </c>
      <c r="R2956" s="6" t="e">
        <f t="shared" si="187"/>
        <v>#DIV/0!</v>
      </c>
      <c r="S2956" s="8" t="s">
        <v>8317</v>
      </c>
      <c r="T2956" s="9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185"/>
        <v>42141.741307870368</v>
      </c>
      <c r="L2957" s="13">
        <f t="shared" si="186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8"/>
        <v>0.59583333333333333</v>
      </c>
      <c r="R2957" s="6">
        <f t="shared" si="187"/>
        <v>65</v>
      </c>
      <c r="S2957" s="8" t="s">
        <v>8317</v>
      </c>
      <c r="T2957" s="9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185"/>
        <v>42464.958912037036</v>
      </c>
      <c r="L2958" s="13">
        <f t="shared" si="186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8"/>
        <v>0.16734177215189874</v>
      </c>
      <c r="R2958" s="6">
        <f t="shared" si="187"/>
        <v>66.099999999999994</v>
      </c>
      <c r="S2958" s="8" t="s">
        <v>8317</v>
      </c>
      <c r="T2958" s="9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185"/>
        <v>42031.011249999996</v>
      </c>
      <c r="L2959" s="13">
        <f t="shared" si="186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8"/>
        <v>1.8666666666666668E-2</v>
      </c>
      <c r="R2959" s="6">
        <f t="shared" si="187"/>
        <v>93.333333333333329</v>
      </c>
      <c r="S2959" s="8" t="s">
        <v>8317</v>
      </c>
      <c r="T2959" s="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185"/>
        <v>42438.779131944444</v>
      </c>
      <c r="L2960" s="13">
        <f t="shared" si="186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8"/>
        <v>0</v>
      </c>
      <c r="R2960" s="6" t="e">
        <f t="shared" si="187"/>
        <v>#DIV/0!</v>
      </c>
      <c r="S2960" s="8" t="s">
        <v>8317</v>
      </c>
      <c r="T2960" s="9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185"/>
        <v>42498.008391203708</v>
      </c>
      <c r="L2961" s="13">
        <f t="shared" si="186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8"/>
        <v>0</v>
      </c>
      <c r="R2961" s="6" t="e">
        <f t="shared" si="187"/>
        <v>#DIV/0!</v>
      </c>
      <c r="S2961" s="8" t="s">
        <v>8317</v>
      </c>
      <c r="T2961" s="9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185"/>
        <v>41863.757210648146</v>
      </c>
      <c r="L2962" s="13">
        <f t="shared" si="186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8"/>
        <v>0</v>
      </c>
      <c r="R2962" s="6" t="e">
        <f t="shared" si="187"/>
        <v>#DIV/0!</v>
      </c>
      <c r="S2962" s="8" t="s">
        <v>8317</v>
      </c>
      <c r="T2962" s="9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185"/>
        <v>42061.212488425925</v>
      </c>
      <c r="L2963" s="13">
        <f t="shared" si="186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8"/>
        <v>1.0962000000000001</v>
      </c>
      <c r="R2963" s="6">
        <f t="shared" si="187"/>
        <v>50.75</v>
      </c>
      <c r="S2963" s="8" t="s">
        <v>8317</v>
      </c>
      <c r="T2963" s="9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185"/>
        <v>42036.24428240741</v>
      </c>
      <c r="L2964" s="13">
        <f t="shared" si="186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8"/>
        <v>1.218</v>
      </c>
      <c r="R2964" s="6">
        <f t="shared" si="187"/>
        <v>60.9</v>
      </c>
      <c r="S2964" s="8" t="s">
        <v>8317</v>
      </c>
      <c r="T2964" s="9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185"/>
        <v>42157.470185185186</v>
      </c>
      <c r="L2965" s="13">
        <f t="shared" si="186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8"/>
        <v>1.0685</v>
      </c>
      <c r="R2965" s="6">
        <f t="shared" si="187"/>
        <v>109.03061224489795</v>
      </c>
      <c r="S2965" s="8" t="s">
        <v>8317</v>
      </c>
      <c r="T2965" s="9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185"/>
        <v>41827.909942129627</v>
      </c>
      <c r="L2966" s="13">
        <f t="shared" si="186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8"/>
        <v>1.0071379999999999</v>
      </c>
      <c r="R2966" s="6">
        <f t="shared" si="187"/>
        <v>25.692295918367346</v>
      </c>
      <c r="S2966" s="8" t="s">
        <v>8317</v>
      </c>
      <c r="T2966" s="9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185"/>
        <v>42162.729548611111</v>
      </c>
      <c r="L2967" s="13">
        <f t="shared" si="186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8"/>
        <v>1.0900000000000001</v>
      </c>
      <c r="R2967" s="6">
        <f t="shared" si="187"/>
        <v>41.92307692307692</v>
      </c>
      <c r="S2967" s="8" t="s">
        <v>8317</v>
      </c>
      <c r="T2967" s="9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185"/>
        <v>42233.738564814819</v>
      </c>
      <c r="L2968" s="13">
        <f t="shared" si="186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8"/>
        <v>1.1363000000000001</v>
      </c>
      <c r="R2968" s="6">
        <f t="shared" si="187"/>
        <v>88.7734375</v>
      </c>
      <c r="S2968" s="8" t="s">
        <v>8317</v>
      </c>
      <c r="T2968" s="9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185"/>
        <v>42042.197824074072</v>
      </c>
      <c r="L2969" s="13">
        <f t="shared" si="186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8"/>
        <v>1.1392</v>
      </c>
      <c r="R2969" s="6">
        <f t="shared" si="187"/>
        <v>80.225352112676063</v>
      </c>
      <c r="S2969" s="8" t="s">
        <v>8317</v>
      </c>
      <c r="T2969" s="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185"/>
        <v>42585.523842592593</v>
      </c>
      <c r="L2970" s="13">
        <f t="shared" si="186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8"/>
        <v>1.06</v>
      </c>
      <c r="R2970" s="6">
        <f t="shared" si="187"/>
        <v>78.936170212765958</v>
      </c>
      <c r="S2970" s="8" t="s">
        <v>8317</v>
      </c>
      <c r="T2970" s="9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185"/>
        <v>42097.786493055552</v>
      </c>
      <c r="L2971" s="13">
        <f t="shared" si="186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8"/>
        <v>1.625</v>
      </c>
      <c r="R2971" s="6">
        <f t="shared" si="187"/>
        <v>95.588235294117652</v>
      </c>
      <c r="S2971" s="8" t="s">
        <v>8317</v>
      </c>
      <c r="T2971" s="9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185"/>
        <v>41808.669571759259</v>
      </c>
      <c r="L2972" s="13">
        <f t="shared" si="186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8"/>
        <v>1.06</v>
      </c>
      <c r="R2972" s="6">
        <f t="shared" si="187"/>
        <v>69.890109890109883</v>
      </c>
      <c r="S2972" s="8" t="s">
        <v>8317</v>
      </c>
      <c r="T2972" s="9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185"/>
        <v>41852.658310185187</v>
      </c>
      <c r="L2973" s="13">
        <f t="shared" si="186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8"/>
        <v>1.0015624999999999</v>
      </c>
      <c r="R2973" s="6">
        <f t="shared" si="187"/>
        <v>74.534883720930239</v>
      </c>
      <c r="S2973" s="8" t="s">
        <v>8317</v>
      </c>
      <c r="T2973" s="9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185"/>
        <v>42694.110185185185</v>
      </c>
      <c r="L2974" s="13">
        <f t="shared" si="186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8"/>
        <v>1.0535000000000001</v>
      </c>
      <c r="R2974" s="6">
        <f t="shared" si="187"/>
        <v>123.94117647058823</v>
      </c>
      <c r="S2974" s="8" t="s">
        <v>8317</v>
      </c>
      <c r="T2974" s="9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185"/>
        <v>42341.818379629629</v>
      </c>
      <c r="L2975" s="13">
        <f t="shared" si="186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8"/>
        <v>1.748</v>
      </c>
      <c r="R2975" s="6">
        <f t="shared" si="187"/>
        <v>264.84848484848487</v>
      </c>
      <c r="S2975" s="8" t="s">
        <v>8317</v>
      </c>
      <c r="T2975" s="9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185"/>
        <v>41880.061006944445</v>
      </c>
      <c r="L2976" s="13">
        <f t="shared" si="186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8"/>
        <v>1.02</v>
      </c>
      <c r="R2976" s="6">
        <f t="shared" si="187"/>
        <v>58.620689655172413</v>
      </c>
      <c r="S2976" s="8" t="s">
        <v>8317</v>
      </c>
      <c r="T2976" s="9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185"/>
        <v>41941.683865740742</v>
      </c>
      <c r="L2977" s="13">
        <f t="shared" si="186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8"/>
        <v>1.00125</v>
      </c>
      <c r="R2977" s="6">
        <f t="shared" si="187"/>
        <v>70.884955752212392</v>
      </c>
      <c r="S2977" s="8" t="s">
        <v>8317</v>
      </c>
      <c r="T2977" s="9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185"/>
        <v>42425.730671296296</v>
      </c>
      <c r="L2978" s="13">
        <f t="shared" si="186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8"/>
        <v>1.7142857142857142</v>
      </c>
      <c r="R2978" s="6">
        <f t="shared" si="187"/>
        <v>8.5714285714285712</v>
      </c>
      <c r="S2978" s="8" t="s">
        <v>8317</v>
      </c>
      <c r="T2978" s="9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185"/>
        <v>42026.88118055556</v>
      </c>
      <c r="L2979" s="13">
        <f t="shared" si="186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8"/>
        <v>1.1356666666666666</v>
      </c>
      <c r="R2979" s="6">
        <f t="shared" si="187"/>
        <v>113.56666666666666</v>
      </c>
      <c r="S2979" s="8" t="s">
        <v>8317</v>
      </c>
      <c r="T2979" s="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185"/>
        <v>41922.640590277777</v>
      </c>
      <c r="L2980" s="13">
        <f t="shared" si="186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8"/>
        <v>1.2946666666666666</v>
      </c>
      <c r="R2980" s="6">
        <f t="shared" si="187"/>
        <v>60.6875</v>
      </c>
      <c r="S2980" s="8" t="s">
        <v>8317</v>
      </c>
      <c r="T2980" s="9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185"/>
        <v>41993.824340277773</v>
      </c>
      <c r="L2981" s="13">
        <f t="shared" si="186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8"/>
        <v>1.014</v>
      </c>
      <c r="R2981" s="6">
        <f t="shared" si="187"/>
        <v>110.21739130434783</v>
      </c>
      <c r="S2981" s="8" t="s">
        <v>8317</v>
      </c>
      <c r="T2981" s="9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185"/>
        <v>42219.915856481486</v>
      </c>
      <c r="L2982" s="13">
        <f t="shared" si="186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8"/>
        <v>1.0916666666666666</v>
      </c>
      <c r="R2982" s="6">
        <f t="shared" si="187"/>
        <v>136.45833333333334</v>
      </c>
      <c r="S2982" s="8" t="s">
        <v>8317</v>
      </c>
      <c r="T2982" s="9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185"/>
        <v>42225.559675925921</v>
      </c>
      <c r="L2983" s="13">
        <f t="shared" si="186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8"/>
        <v>1.28925</v>
      </c>
      <c r="R2983" s="6">
        <f t="shared" si="187"/>
        <v>53.164948453608247</v>
      </c>
      <c r="S2983" s="8" t="s">
        <v>8317</v>
      </c>
      <c r="T2983" s="9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185"/>
        <v>42381.686840277776</v>
      </c>
      <c r="L2984" s="13">
        <f t="shared" si="186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8"/>
        <v>1.0206</v>
      </c>
      <c r="R2984" s="6">
        <f t="shared" si="187"/>
        <v>86.491525423728817</v>
      </c>
      <c r="S2984" s="8" t="s">
        <v>8317</v>
      </c>
      <c r="T2984" s="9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185"/>
        <v>41894.632361111115</v>
      </c>
      <c r="L2985" s="13">
        <f t="shared" si="186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8"/>
        <v>1.465395775862069</v>
      </c>
      <c r="R2985" s="6">
        <f t="shared" si="187"/>
        <v>155.23827397260274</v>
      </c>
      <c r="S2985" s="8" t="s">
        <v>8317</v>
      </c>
      <c r="T2985" s="9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185"/>
        <v>42576.278715277775</v>
      </c>
      <c r="L2986" s="13">
        <f t="shared" si="186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8"/>
        <v>1.00352</v>
      </c>
      <c r="R2986" s="6">
        <f t="shared" si="187"/>
        <v>115.08256880733946</v>
      </c>
      <c r="S2986" s="8" t="s">
        <v>8317</v>
      </c>
      <c r="T2986" s="9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185"/>
        <v>42654.973703703698</v>
      </c>
      <c r="L2987" s="13">
        <f t="shared" si="186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8"/>
        <v>1.2164999999999999</v>
      </c>
      <c r="R2987" s="6">
        <f t="shared" si="187"/>
        <v>109.5945945945946</v>
      </c>
      <c r="S2987" s="8" t="s">
        <v>8317</v>
      </c>
      <c r="T2987" s="9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185"/>
        <v>42431.500069444446</v>
      </c>
      <c r="L2988" s="13">
        <f t="shared" si="186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8"/>
        <v>1.0549999999999999</v>
      </c>
      <c r="R2988" s="6">
        <f t="shared" si="187"/>
        <v>45.214285714285715</v>
      </c>
      <c r="S2988" s="8" t="s">
        <v>8317</v>
      </c>
      <c r="T2988" s="9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185"/>
        <v>42627.307303240741</v>
      </c>
      <c r="L2989" s="13">
        <f t="shared" si="186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8"/>
        <v>1.1040080000000001</v>
      </c>
      <c r="R2989" s="6">
        <f t="shared" si="187"/>
        <v>104.15169811320754</v>
      </c>
      <c r="S2989" s="8" t="s">
        <v>8317</v>
      </c>
      <c r="T2989" s="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185"/>
        <v>42511.362048611118</v>
      </c>
      <c r="L2990" s="13">
        <f t="shared" si="186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8"/>
        <v>1</v>
      </c>
      <c r="R2990" s="6">
        <f t="shared" si="187"/>
        <v>35.714285714285715</v>
      </c>
      <c r="S2990" s="8" t="s">
        <v>8317</v>
      </c>
      <c r="T2990" s="9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185"/>
        <v>42337.02039351852</v>
      </c>
      <c r="L2991" s="13">
        <f t="shared" si="186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8"/>
        <v>1.76535</v>
      </c>
      <c r="R2991" s="6">
        <f t="shared" si="187"/>
        <v>96.997252747252745</v>
      </c>
      <c r="S2991" s="8" t="s">
        <v>8317</v>
      </c>
      <c r="T2991" s="9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185"/>
        <v>42341.57430555555</v>
      </c>
      <c r="L2992" s="13">
        <f t="shared" si="186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8"/>
        <v>1</v>
      </c>
      <c r="R2992" s="6">
        <f t="shared" si="187"/>
        <v>370.37037037037038</v>
      </c>
      <c r="S2992" s="8" t="s">
        <v>8317</v>
      </c>
      <c r="T2992" s="9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185"/>
        <v>42740.837152777778</v>
      </c>
      <c r="L2993" s="13">
        <f t="shared" si="186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8"/>
        <v>1.0329411764705883</v>
      </c>
      <c r="R2993" s="6">
        <f t="shared" si="187"/>
        <v>94.408602150537632</v>
      </c>
      <c r="S2993" s="8" t="s">
        <v>8317</v>
      </c>
      <c r="T2993" s="9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185"/>
        <v>42622.767476851848</v>
      </c>
      <c r="L2994" s="13">
        <f t="shared" si="186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8"/>
        <v>1.0449999999999999</v>
      </c>
      <c r="R2994" s="6">
        <f t="shared" si="187"/>
        <v>48.984375</v>
      </c>
      <c r="S2994" s="8" t="s">
        <v>8317</v>
      </c>
      <c r="T2994" s="9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185"/>
        <v>42390.838738425926</v>
      </c>
      <c r="L2995" s="13">
        <f t="shared" si="186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8"/>
        <v>1.0029999999999999</v>
      </c>
      <c r="R2995" s="6">
        <f t="shared" si="187"/>
        <v>45.590909090909093</v>
      </c>
      <c r="S2995" s="8" t="s">
        <v>8317</v>
      </c>
      <c r="T2995" s="9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185"/>
        <v>41885.478842592594</v>
      </c>
      <c r="L2996" s="13">
        <f t="shared" si="186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8"/>
        <v>4.577466666666667</v>
      </c>
      <c r="R2996" s="6">
        <f t="shared" si="187"/>
        <v>23.275254237288134</v>
      </c>
      <c r="S2996" s="8" t="s">
        <v>8317</v>
      </c>
      <c r="T2996" s="9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185"/>
        <v>42724.665173611109</v>
      </c>
      <c r="L2997" s="13">
        <f t="shared" si="186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8"/>
        <v>1.0496000000000001</v>
      </c>
      <c r="R2997" s="6">
        <f t="shared" si="187"/>
        <v>63.2289156626506</v>
      </c>
      <c r="S2997" s="8" t="s">
        <v>8317</v>
      </c>
      <c r="T2997" s="9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185"/>
        <v>42090.912500000006</v>
      </c>
      <c r="L2998" s="13">
        <f t="shared" si="186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8"/>
        <v>1.7194285714285715</v>
      </c>
      <c r="R2998" s="6">
        <f t="shared" si="187"/>
        <v>153.5204081632653</v>
      </c>
      <c r="S2998" s="8" t="s">
        <v>8317</v>
      </c>
      <c r="T2998" s="9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185"/>
        <v>42775.733715277776</v>
      </c>
      <c r="L2999" s="13">
        <f t="shared" si="186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8"/>
        <v>1.0373000000000001</v>
      </c>
      <c r="R2999" s="6">
        <f t="shared" si="187"/>
        <v>90.2</v>
      </c>
      <c r="S2999" s="8" t="s">
        <v>8317</v>
      </c>
      <c r="T2999" s="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185"/>
        <v>41778.193622685183</v>
      </c>
      <c r="L3000" s="13">
        <f t="shared" si="186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8"/>
        <v>1.0302899999999999</v>
      </c>
      <c r="R3000" s="6">
        <f t="shared" si="187"/>
        <v>118.97113163972287</v>
      </c>
      <c r="S3000" s="8" t="s">
        <v>8317</v>
      </c>
      <c r="T3000" s="9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185"/>
        <v>42780.740277777775</v>
      </c>
      <c r="L3001" s="13">
        <f t="shared" si="186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8"/>
        <v>1.1888888888888889</v>
      </c>
      <c r="R3001" s="6">
        <f t="shared" si="187"/>
        <v>80.25</v>
      </c>
      <c r="S3001" s="8" t="s">
        <v>8317</v>
      </c>
      <c r="T3001" s="9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185"/>
        <v>42752.827199074076</v>
      </c>
      <c r="L3002" s="13">
        <f t="shared" si="186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8"/>
        <v>1</v>
      </c>
      <c r="R3002" s="6">
        <f t="shared" si="187"/>
        <v>62.5</v>
      </c>
      <c r="S3002" s="8" t="s">
        <v>8317</v>
      </c>
      <c r="T3002" s="9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185"/>
        <v>42534.895625000005</v>
      </c>
      <c r="L3003" s="13">
        <f t="shared" si="186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8"/>
        <v>3.1869988910451896</v>
      </c>
      <c r="R3003" s="6">
        <f t="shared" si="187"/>
        <v>131.37719999999999</v>
      </c>
      <c r="S3003" s="8" t="s">
        <v>8317</v>
      </c>
      <c r="T3003" s="9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185"/>
        <v>41239.83625</v>
      </c>
      <c r="L3004" s="13">
        <f t="shared" si="186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8"/>
        <v>1.0850614285714286</v>
      </c>
      <c r="R3004" s="6">
        <f t="shared" si="187"/>
        <v>73.032980769230775</v>
      </c>
      <c r="S3004" s="8" t="s">
        <v>8317</v>
      </c>
      <c r="T3004" s="9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185"/>
        <v>42398.849259259259</v>
      </c>
      <c r="L3005" s="13">
        <f t="shared" si="186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8"/>
        <v>1.0116666666666667</v>
      </c>
      <c r="R3005" s="6">
        <f t="shared" si="187"/>
        <v>178.52941176470588</v>
      </c>
      <c r="S3005" s="8" t="s">
        <v>8317</v>
      </c>
      <c r="T3005" s="9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185"/>
        <v>41928.881064814814</v>
      </c>
      <c r="L3006" s="13">
        <f t="shared" si="186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8"/>
        <v>1.12815</v>
      </c>
      <c r="R3006" s="6">
        <f t="shared" si="187"/>
        <v>162.90974729241879</v>
      </c>
      <c r="S3006" s="8" t="s">
        <v>8317</v>
      </c>
      <c r="T3006" s="9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185"/>
        <v>41888.674826388888</v>
      </c>
      <c r="L3007" s="13">
        <f t="shared" si="186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8"/>
        <v>1.2049622641509434</v>
      </c>
      <c r="R3007" s="6">
        <f t="shared" si="187"/>
        <v>108.24237288135593</v>
      </c>
      <c r="S3007" s="8" t="s">
        <v>8317</v>
      </c>
      <c r="T3007" s="9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185"/>
        <v>41957.756840277783</v>
      </c>
      <c r="L3008" s="13">
        <f t="shared" si="186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8"/>
        <v>1.0774999999999999</v>
      </c>
      <c r="R3008" s="6">
        <f t="shared" si="187"/>
        <v>88.865979381443296</v>
      </c>
      <c r="S3008" s="8" t="s">
        <v>8317</v>
      </c>
      <c r="T3008" s="9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185"/>
        <v>42098.216238425928</v>
      </c>
      <c r="L3009" s="13">
        <f t="shared" si="186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8"/>
        <v>1.8</v>
      </c>
      <c r="R3009" s="6">
        <f t="shared" si="187"/>
        <v>54</v>
      </c>
      <c r="S3009" s="8" t="s">
        <v>8317</v>
      </c>
      <c r="T3009" s="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185"/>
        <v>42360.212025462963</v>
      </c>
      <c r="L3010" s="13">
        <f t="shared" si="186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8"/>
        <v>1.0116666666666667</v>
      </c>
      <c r="R3010" s="6">
        <f t="shared" si="187"/>
        <v>116.73076923076923</v>
      </c>
      <c r="S3010" s="8" t="s">
        <v>8317</v>
      </c>
      <c r="T3010" s="9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189">(((J3011/60)/60)/24)+DATE(1970,1,1)</f>
        <v>41939.569907407407</v>
      </c>
      <c r="L3011" s="13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6">
        <f t="shared" ref="R3011:R3074" si="191">E3011/N3011</f>
        <v>233.8984375</v>
      </c>
      <c r="S3011" s="8" t="s">
        <v>8317</v>
      </c>
      <c r="T3011" s="9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189"/>
        <v>41996.832395833335</v>
      </c>
      <c r="L3012" s="13">
        <f t="shared" si="190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6">
        <f t="shared" si="191"/>
        <v>158</v>
      </c>
      <c r="S3012" s="8" t="s">
        <v>8317</v>
      </c>
      <c r="T3012" s="9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189"/>
        <v>42334.468935185185</v>
      </c>
      <c r="L3013" s="13">
        <f t="shared" si="190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6">
        <f t="shared" si="191"/>
        <v>14.84</v>
      </c>
      <c r="S3013" s="8" t="s">
        <v>8317</v>
      </c>
      <c r="T3013" s="9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189"/>
        <v>42024.702893518523</v>
      </c>
      <c r="L3014" s="13">
        <f t="shared" si="190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6">
        <f t="shared" si="191"/>
        <v>85.181818181818187</v>
      </c>
      <c r="S3014" s="8" t="s">
        <v>8317</v>
      </c>
      <c r="T3014" s="9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189"/>
        <v>42146.836215277777</v>
      </c>
      <c r="L3015" s="13">
        <f t="shared" si="190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6">
        <f t="shared" si="191"/>
        <v>146.69158878504672</v>
      </c>
      <c r="S3015" s="8" t="s">
        <v>8317</v>
      </c>
      <c r="T3015" s="9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189"/>
        <v>41920.123611111114</v>
      </c>
      <c r="L3016" s="13">
        <f t="shared" si="190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6">
        <f t="shared" si="191"/>
        <v>50.764811490125673</v>
      </c>
      <c r="S3016" s="8" t="s">
        <v>8317</v>
      </c>
      <c r="T3016" s="9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189"/>
        <v>41785.72729166667</v>
      </c>
      <c r="L3017" s="13">
        <f t="shared" si="190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6">
        <f t="shared" si="191"/>
        <v>87.7</v>
      </c>
      <c r="S3017" s="8" t="s">
        <v>8317</v>
      </c>
      <c r="T3017" s="9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189"/>
        <v>41778.548055555555</v>
      </c>
      <c r="L3018" s="13">
        <f t="shared" si="190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ref="Q3018:Q3081" si="192">E3018/D3018</f>
        <v>1.0261176470588236</v>
      </c>
      <c r="R3018" s="6">
        <f t="shared" si="191"/>
        <v>242.27777777777777</v>
      </c>
      <c r="S3018" s="8" t="s">
        <v>8317</v>
      </c>
      <c r="T3018" s="9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189"/>
        <v>41841.850034722222</v>
      </c>
      <c r="L3019" s="13">
        <f t="shared" si="190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2"/>
        <v>1.0584090909090909</v>
      </c>
      <c r="R3019" s="6">
        <f t="shared" si="191"/>
        <v>146.44654088050314</v>
      </c>
      <c r="S3019" s="8" t="s">
        <v>8317</v>
      </c>
      <c r="T3019" s="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189"/>
        <v>42163.29833333334</v>
      </c>
      <c r="L3020" s="13">
        <f t="shared" si="190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2"/>
        <v>1.0071428571428571</v>
      </c>
      <c r="R3020" s="6">
        <f t="shared" si="191"/>
        <v>103.17073170731707</v>
      </c>
      <c r="S3020" s="8" t="s">
        <v>8317</v>
      </c>
      <c r="T3020" s="9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189"/>
        <v>41758.833564814813</v>
      </c>
      <c r="L3021" s="13">
        <f t="shared" si="190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2"/>
        <v>1.2123333333333333</v>
      </c>
      <c r="R3021" s="6">
        <f t="shared" si="191"/>
        <v>80.464601769911511</v>
      </c>
      <c r="S3021" s="8" t="s">
        <v>8317</v>
      </c>
      <c r="T3021" s="9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189"/>
        <v>42170.846446759257</v>
      </c>
      <c r="L3022" s="13">
        <f t="shared" si="190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2"/>
        <v>1.0057142857142858</v>
      </c>
      <c r="R3022" s="6">
        <f t="shared" si="191"/>
        <v>234.66666666666666</v>
      </c>
      <c r="S3022" s="8" t="s">
        <v>8317</v>
      </c>
      <c r="T3022" s="9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189"/>
        <v>42660.618854166663</v>
      </c>
      <c r="L3023" s="13">
        <f t="shared" si="190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2"/>
        <v>1.1602222222222223</v>
      </c>
      <c r="R3023" s="6">
        <f t="shared" si="191"/>
        <v>50.689320388349515</v>
      </c>
      <c r="S3023" s="8" t="s">
        <v>8317</v>
      </c>
      <c r="T3023" s="9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189"/>
        <v>42564.95380787037</v>
      </c>
      <c r="L3024" s="13">
        <f t="shared" si="190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2"/>
        <v>1.0087999999999999</v>
      </c>
      <c r="R3024" s="6">
        <f t="shared" si="191"/>
        <v>162.70967741935485</v>
      </c>
      <c r="S3024" s="8" t="s">
        <v>8317</v>
      </c>
      <c r="T3024" s="9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189"/>
        <v>42121.675763888896</v>
      </c>
      <c r="L3025" s="13">
        <f t="shared" si="190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2"/>
        <v>1.03</v>
      </c>
      <c r="R3025" s="6">
        <f t="shared" si="191"/>
        <v>120.16666666666667</v>
      </c>
      <c r="S3025" s="8" t="s">
        <v>8317</v>
      </c>
      <c r="T3025" s="9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189"/>
        <v>41158.993923611109</v>
      </c>
      <c r="L3026" s="13">
        <f t="shared" si="190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2"/>
        <v>2.4641999999999999</v>
      </c>
      <c r="R3026" s="6">
        <f t="shared" si="191"/>
        <v>67.697802197802204</v>
      </c>
      <c r="S3026" s="8" t="s">
        <v>8317</v>
      </c>
      <c r="T3026" s="9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189"/>
        <v>41761.509409722225</v>
      </c>
      <c r="L3027" s="13">
        <f t="shared" si="190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2"/>
        <v>3.0219999999999998</v>
      </c>
      <c r="R3027" s="6">
        <f t="shared" si="191"/>
        <v>52.103448275862071</v>
      </c>
      <c r="S3027" s="8" t="s">
        <v>8317</v>
      </c>
      <c r="T3027" s="9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189"/>
        <v>42783.459398148145</v>
      </c>
      <c r="L3028" s="13">
        <f t="shared" si="190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2"/>
        <v>1.4333333333333333</v>
      </c>
      <c r="R3028" s="6">
        <f t="shared" si="191"/>
        <v>51.6</v>
      </c>
      <c r="S3028" s="8" t="s">
        <v>8317</v>
      </c>
      <c r="T3028" s="9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189"/>
        <v>42053.704293981486</v>
      </c>
      <c r="L3029" s="13">
        <f t="shared" si="190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2"/>
        <v>1.3144</v>
      </c>
      <c r="R3029" s="6">
        <f t="shared" si="191"/>
        <v>164.3</v>
      </c>
      <c r="S3029" s="8" t="s">
        <v>8317</v>
      </c>
      <c r="T3029" s="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189"/>
        <v>42567.264178240745</v>
      </c>
      <c r="L3030" s="13">
        <f t="shared" si="190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2"/>
        <v>1.6801999999999999</v>
      </c>
      <c r="R3030" s="6">
        <f t="shared" si="191"/>
        <v>84.858585858585855</v>
      </c>
      <c r="S3030" s="8" t="s">
        <v>8317</v>
      </c>
      <c r="T3030" s="9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189"/>
        <v>41932.708877314813</v>
      </c>
      <c r="L3031" s="13">
        <f t="shared" si="190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2"/>
        <v>1.0967666666666667</v>
      </c>
      <c r="R3031" s="6">
        <f t="shared" si="191"/>
        <v>94.548850574712645</v>
      </c>
      <c r="S3031" s="8" t="s">
        <v>8317</v>
      </c>
      <c r="T3031" s="9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189"/>
        <v>42233.747349537036</v>
      </c>
      <c r="L3032" s="13">
        <f t="shared" si="190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2"/>
        <v>1.0668571428571429</v>
      </c>
      <c r="R3032" s="6">
        <f t="shared" si="191"/>
        <v>45.536585365853661</v>
      </c>
      <c r="S3032" s="8" t="s">
        <v>8317</v>
      </c>
      <c r="T3032" s="9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189"/>
        <v>42597.882488425923</v>
      </c>
      <c r="L3033" s="13">
        <f t="shared" si="190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2"/>
        <v>1</v>
      </c>
      <c r="R3033" s="6">
        <f t="shared" si="191"/>
        <v>51.724137931034484</v>
      </c>
      <c r="S3033" s="8" t="s">
        <v>8317</v>
      </c>
      <c r="T3033" s="9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189"/>
        <v>42228.044664351852</v>
      </c>
      <c r="L3034" s="13">
        <f t="shared" si="190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2"/>
        <v>1.272</v>
      </c>
      <c r="R3034" s="6">
        <f t="shared" si="191"/>
        <v>50.88</v>
      </c>
      <c r="S3034" s="8" t="s">
        <v>8317</v>
      </c>
      <c r="T3034" s="9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189"/>
        <v>42570.110243055555</v>
      </c>
      <c r="L3035" s="13">
        <f t="shared" si="190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2"/>
        <v>1.4653333333333334</v>
      </c>
      <c r="R3035" s="6">
        <f t="shared" si="191"/>
        <v>191.13043478260869</v>
      </c>
      <c r="S3035" s="8" t="s">
        <v>8317</v>
      </c>
      <c r="T3035" s="9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189"/>
        <v>42644.535358796296</v>
      </c>
      <c r="L3036" s="13">
        <f t="shared" si="190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2"/>
        <v>1.1253599999999999</v>
      </c>
      <c r="R3036" s="6">
        <f t="shared" si="191"/>
        <v>89.314285714285717</v>
      </c>
      <c r="S3036" s="8" t="s">
        <v>8317</v>
      </c>
      <c r="T3036" s="9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189"/>
        <v>41368.560289351852</v>
      </c>
      <c r="L3037" s="13">
        <f t="shared" si="190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2"/>
        <v>1.0878684000000001</v>
      </c>
      <c r="R3037" s="6">
        <f t="shared" si="191"/>
        <v>88.588631921824103</v>
      </c>
      <c r="S3037" s="8" t="s">
        <v>8317</v>
      </c>
      <c r="T3037" s="9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189"/>
        <v>41466.785231481481</v>
      </c>
      <c r="L3038" s="13">
        <f t="shared" si="190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2"/>
        <v>1.26732</v>
      </c>
      <c r="R3038" s="6">
        <f t="shared" si="191"/>
        <v>96.300911854103347</v>
      </c>
      <c r="S3038" s="8" t="s">
        <v>8317</v>
      </c>
      <c r="T3038" s="9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189"/>
        <v>40378.893206018518</v>
      </c>
      <c r="L3039" s="13">
        <f t="shared" si="190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2"/>
        <v>2.1320000000000001</v>
      </c>
      <c r="R3039" s="6">
        <f t="shared" si="191"/>
        <v>33.3125</v>
      </c>
      <c r="S3039" s="8" t="s">
        <v>8317</v>
      </c>
      <c r="T3039" s="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189"/>
        <v>42373.252280092594</v>
      </c>
      <c r="L3040" s="13">
        <f t="shared" si="190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2"/>
        <v>1.0049999999999999</v>
      </c>
      <c r="R3040" s="6">
        <f t="shared" si="191"/>
        <v>37.222222222222221</v>
      </c>
      <c r="S3040" s="8" t="s">
        <v>8317</v>
      </c>
      <c r="T3040" s="9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189"/>
        <v>41610.794421296298</v>
      </c>
      <c r="L3041" s="13">
        <f t="shared" si="190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2"/>
        <v>1.0871389999999999</v>
      </c>
      <c r="R3041" s="6">
        <f t="shared" si="191"/>
        <v>92.130423728813554</v>
      </c>
      <c r="S3041" s="8" t="s">
        <v>8317</v>
      </c>
      <c r="T3041" s="9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189"/>
        <v>42177.791909722218</v>
      </c>
      <c r="L3042" s="13">
        <f t="shared" si="190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2"/>
        <v>1.075</v>
      </c>
      <c r="R3042" s="6">
        <f t="shared" si="191"/>
        <v>76.785714285714292</v>
      </c>
      <c r="S3042" s="8" t="s">
        <v>8317</v>
      </c>
      <c r="T3042" s="9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189"/>
        <v>42359.868611111116</v>
      </c>
      <c r="L3043" s="13">
        <f t="shared" si="190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2"/>
        <v>1.1048192771084338</v>
      </c>
      <c r="R3043" s="6">
        <f t="shared" si="191"/>
        <v>96.526315789473685</v>
      </c>
      <c r="S3043" s="8" t="s">
        <v>8317</v>
      </c>
      <c r="T3043" s="9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189"/>
        <v>42253.688043981485</v>
      </c>
      <c r="L3044" s="13">
        <f t="shared" si="190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2"/>
        <v>1.28</v>
      </c>
      <c r="R3044" s="6">
        <f t="shared" si="191"/>
        <v>51.891891891891895</v>
      </c>
      <c r="S3044" s="8" t="s">
        <v>8317</v>
      </c>
      <c r="T3044" s="9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189"/>
        <v>42083.070590277777</v>
      </c>
      <c r="L3045" s="13">
        <f t="shared" si="190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2"/>
        <v>1.1000666666666667</v>
      </c>
      <c r="R3045" s="6">
        <f t="shared" si="191"/>
        <v>128.9140625</v>
      </c>
      <c r="S3045" s="8" t="s">
        <v>8317</v>
      </c>
      <c r="T3045" s="9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189"/>
        <v>42387.7268287037</v>
      </c>
      <c r="L3046" s="13">
        <f t="shared" si="190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2"/>
        <v>1.0934166666666667</v>
      </c>
      <c r="R3046" s="6">
        <f t="shared" si="191"/>
        <v>84.108974358974365</v>
      </c>
      <c r="S3046" s="8" t="s">
        <v>8317</v>
      </c>
      <c r="T3046" s="9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189"/>
        <v>41843.155729166669</v>
      </c>
      <c r="L3047" s="13">
        <f t="shared" si="190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2"/>
        <v>1.3270650000000002</v>
      </c>
      <c r="R3047" s="6">
        <f t="shared" si="191"/>
        <v>82.941562500000003</v>
      </c>
      <c r="S3047" s="8" t="s">
        <v>8317</v>
      </c>
      <c r="T3047" s="9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189"/>
        <v>41862.803078703706</v>
      </c>
      <c r="L3048" s="13">
        <f t="shared" si="190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2"/>
        <v>1.9084810126582279</v>
      </c>
      <c r="R3048" s="6">
        <f t="shared" si="191"/>
        <v>259.94827586206895</v>
      </c>
      <c r="S3048" s="8" t="s">
        <v>8317</v>
      </c>
      <c r="T3048" s="9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189"/>
        <v>42443.989050925928</v>
      </c>
      <c r="L3049" s="13">
        <f t="shared" si="190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2"/>
        <v>1.49</v>
      </c>
      <c r="R3049" s="6">
        <f t="shared" si="191"/>
        <v>37.25</v>
      </c>
      <c r="S3049" s="8" t="s">
        <v>8317</v>
      </c>
      <c r="T3049" s="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189"/>
        <v>41975.901180555549</v>
      </c>
      <c r="L3050" s="13">
        <f t="shared" si="190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2"/>
        <v>1.6639999999999999</v>
      </c>
      <c r="R3050" s="6">
        <f t="shared" si="191"/>
        <v>177.02127659574469</v>
      </c>
      <c r="S3050" s="8" t="s">
        <v>8317</v>
      </c>
      <c r="T3050" s="9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189"/>
        <v>42139.014525462961</v>
      </c>
      <c r="L3051" s="13">
        <f t="shared" si="190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2"/>
        <v>1.0666666666666667</v>
      </c>
      <c r="R3051" s="6">
        <f t="shared" si="191"/>
        <v>74.074074074074076</v>
      </c>
      <c r="S3051" s="8" t="s">
        <v>8317</v>
      </c>
      <c r="T3051" s="9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189"/>
        <v>42465.16851851852</v>
      </c>
      <c r="L3052" s="13">
        <f t="shared" si="190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2"/>
        <v>1.06</v>
      </c>
      <c r="R3052" s="6">
        <f t="shared" si="191"/>
        <v>70.666666666666671</v>
      </c>
      <c r="S3052" s="8" t="s">
        <v>8317</v>
      </c>
      <c r="T3052" s="9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189"/>
        <v>42744.416030092587</v>
      </c>
      <c r="L3053" s="13">
        <f t="shared" si="190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2"/>
        <v>0.23628571428571429</v>
      </c>
      <c r="R3053" s="6">
        <f t="shared" si="191"/>
        <v>23.62857142857143</v>
      </c>
      <c r="S3053" s="8" t="s">
        <v>8317</v>
      </c>
      <c r="T3053" s="9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189"/>
        <v>42122.670069444444</v>
      </c>
      <c r="L3054" s="13">
        <f t="shared" si="190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2"/>
        <v>1.5E-3</v>
      </c>
      <c r="R3054" s="6">
        <f t="shared" si="191"/>
        <v>37.5</v>
      </c>
      <c r="S3054" s="8" t="s">
        <v>8317</v>
      </c>
      <c r="T3054" s="9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189"/>
        <v>41862.761724537035</v>
      </c>
      <c r="L3055" s="13">
        <f t="shared" si="190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2"/>
        <v>4.0000000000000001E-3</v>
      </c>
      <c r="R3055" s="6">
        <f t="shared" si="191"/>
        <v>13.333333333333334</v>
      </c>
      <c r="S3055" s="8" t="s">
        <v>8317</v>
      </c>
      <c r="T3055" s="9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189"/>
        <v>42027.832800925928</v>
      </c>
      <c r="L3056" s="13">
        <f t="shared" si="190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2"/>
        <v>0</v>
      </c>
      <c r="R3056" s="6" t="e">
        <f t="shared" si="191"/>
        <v>#DIV/0!</v>
      </c>
      <c r="S3056" s="8" t="s">
        <v>8317</v>
      </c>
      <c r="T3056" s="9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189"/>
        <v>41953.95821759259</v>
      </c>
      <c r="L3057" s="13">
        <f t="shared" si="190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2"/>
        <v>5.0000000000000002E-5</v>
      </c>
      <c r="R3057" s="6">
        <f t="shared" si="191"/>
        <v>1</v>
      </c>
      <c r="S3057" s="8" t="s">
        <v>8317</v>
      </c>
      <c r="T3057" s="9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189"/>
        <v>41851.636388888888</v>
      </c>
      <c r="L3058" s="13">
        <f t="shared" si="190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2"/>
        <v>0</v>
      </c>
      <c r="R3058" s="6" t="e">
        <f t="shared" si="191"/>
        <v>#DIV/0!</v>
      </c>
      <c r="S3058" s="8" t="s">
        <v>8317</v>
      </c>
      <c r="T3058" s="9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189"/>
        <v>42433.650590277779</v>
      </c>
      <c r="L3059" s="13">
        <f t="shared" si="190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2"/>
        <v>0</v>
      </c>
      <c r="R3059" s="6" t="e">
        <f t="shared" si="191"/>
        <v>#DIV/0!</v>
      </c>
      <c r="S3059" s="8" t="s">
        <v>8317</v>
      </c>
      <c r="T3059" s="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189"/>
        <v>42460.374305555553</v>
      </c>
      <c r="L3060" s="13">
        <f t="shared" si="190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2"/>
        <v>1.6666666666666666E-4</v>
      </c>
      <c r="R3060" s="6">
        <f t="shared" si="191"/>
        <v>1</v>
      </c>
      <c r="S3060" s="8" t="s">
        <v>8317</v>
      </c>
      <c r="T3060" s="9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189"/>
        <v>41829.935717592591</v>
      </c>
      <c r="L3061" s="13">
        <f t="shared" si="190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2"/>
        <v>3.0066666666666665E-2</v>
      </c>
      <c r="R3061" s="6">
        <f t="shared" si="191"/>
        <v>41</v>
      </c>
      <c r="S3061" s="8" t="s">
        <v>8317</v>
      </c>
      <c r="T3061" s="9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189"/>
        <v>42245.274699074071</v>
      </c>
      <c r="L3062" s="13">
        <f t="shared" si="190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2"/>
        <v>1.5227272727272728E-3</v>
      </c>
      <c r="R3062" s="6">
        <f t="shared" si="191"/>
        <v>55.833333333333336</v>
      </c>
      <c r="S3062" s="8" t="s">
        <v>8317</v>
      </c>
      <c r="T3062" s="9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189"/>
        <v>41834.784120370372</v>
      </c>
      <c r="L3063" s="13">
        <f t="shared" si="190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2"/>
        <v>0</v>
      </c>
      <c r="R3063" s="6" t="e">
        <f t="shared" si="191"/>
        <v>#DIV/0!</v>
      </c>
      <c r="S3063" s="8" t="s">
        <v>8317</v>
      </c>
      <c r="T3063" s="9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189"/>
        <v>42248.535787037035</v>
      </c>
      <c r="L3064" s="13">
        <f t="shared" si="190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2"/>
        <v>0.66839999999999999</v>
      </c>
      <c r="R3064" s="6">
        <f t="shared" si="191"/>
        <v>99.761194029850742</v>
      </c>
      <c r="S3064" s="8" t="s">
        <v>8317</v>
      </c>
      <c r="T3064" s="9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189"/>
        <v>42630.922893518517</v>
      </c>
      <c r="L3065" s="13">
        <f t="shared" si="190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2"/>
        <v>0.19566666666666666</v>
      </c>
      <c r="R3065" s="6">
        <f t="shared" si="191"/>
        <v>25.521739130434781</v>
      </c>
      <c r="S3065" s="8" t="s">
        <v>8317</v>
      </c>
      <c r="T3065" s="9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189"/>
        <v>42299.130162037036</v>
      </c>
      <c r="L3066" s="13">
        <f t="shared" si="190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2"/>
        <v>0.11294666666666667</v>
      </c>
      <c r="R3066" s="6">
        <f t="shared" si="191"/>
        <v>117.65277777777777</v>
      </c>
      <c r="S3066" s="8" t="s">
        <v>8317</v>
      </c>
      <c r="T3066" s="9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189"/>
        <v>41825.055231481485</v>
      </c>
      <c r="L3067" s="13">
        <f t="shared" si="190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2"/>
        <v>4.0000000000000002E-4</v>
      </c>
      <c r="R3067" s="6">
        <f t="shared" si="191"/>
        <v>5</v>
      </c>
      <c r="S3067" s="8" t="s">
        <v>8317</v>
      </c>
      <c r="T3067" s="9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189"/>
        <v>42531.228437500002</v>
      </c>
      <c r="L3068" s="13">
        <f t="shared" si="190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2"/>
        <v>0.11985714285714286</v>
      </c>
      <c r="R3068" s="6">
        <f t="shared" si="191"/>
        <v>2796.6666666666665</v>
      </c>
      <c r="S3068" s="8" t="s">
        <v>8317</v>
      </c>
      <c r="T3068" s="9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189"/>
        <v>42226.938414351855</v>
      </c>
      <c r="L3069" s="13">
        <f t="shared" si="190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2"/>
        <v>2.5000000000000001E-2</v>
      </c>
      <c r="R3069" s="6">
        <f t="shared" si="191"/>
        <v>200</v>
      </c>
      <c r="S3069" s="8" t="s">
        <v>8317</v>
      </c>
      <c r="T3069" s="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189"/>
        <v>42263.691574074073</v>
      </c>
      <c r="L3070" s="13">
        <f t="shared" si="190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2"/>
        <v>6.9999999999999999E-4</v>
      </c>
      <c r="R3070" s="6">
        <f t="shared" si="191"/>
        <v>87.5</v>
      </c>
      <c r="S3070" s="8" t="s">
        <v>8317</v>
      </c>
      <c r="T3070" s="9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189"/>
        <v>41957.833726851852</v>
      </c>
      <c r="L3071" s="13">
        <f t="shared" si="190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2"/>
        <v>0.14099999999999999</v>
      </c>
      <c r="R3071" s="6">
        <f t="shared" si="191"/>
        <v>20.142857142857142</v>
      </c>
      <c r="S3071" s="8" t="s">
        <v>8317</v>
      </c>
      <c r="T3071" s="9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189"/>
        <v>42690.733437499999</v>
      </c>
      <c r="L3072" s="13">
        <f t="shared" si="190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2"/>
        <v>3.3399999999999999E-2</v>
      </c>
      <c r="R3072" s="6">
        <f t="shared" si="191"/>
        <v>20.875</v>
      </c>
      <c r="S3072" s="8" t="s">
        <v>8317</v>
      </c>
      <c r="T3072" s="9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189"/>
        <v>42097.732418981483</v>
      </c>
      <c r="L3073" s="13">
        <f t="shared" si="190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2"/>
        <v>0.59775</v>
      </c>
      <c r="R3073" s="6">
        <f t="shared" si="191"/>
        <v>61.307692307692307</v>
      </c>
      <c r="S3073" s="8" t="s">
        <v>8317</v>
      </c>
      <c r="T3073" s="9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189"/>
        <v>42658.690532407403</v>
      </c>
      <c r="L3074" s="13">
        <f t="shared" si="190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2"/>
        <v>1.6666666666666666E-4</v>
      </c>
      <c r="R3074" s="6">
        <f t="shared" si="191"/>
        <v>1</v>
      </c>
      <c r="S3074" s="8" t="s">
        <v>8317</v>
      </c>
      <c r="T3074" s="9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193">(((J3075/60)/60)/24)+DATE(1970,1,1)</f>
        <v>42111.684027777781</v>
      </c>
      <c r="L3075" s="13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6">
        <f t="shared" ref="R3075:R3138" si="195">E3075/N3075</f>
        <v>92.142857142857139</v>
      </c>
      <c r="S3075" s="8" t="s">
        <v>8317</v>
      </c>
      <c r="T3075" s="9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193"/>
        <v>42409.571284722217</v>
      </c>
      <c r="L3076" s="13">
        <f t="shared" si="194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6">
        <f t="shared" si="195"/>
        <v>7.333333333333333</v>
      </c>
      <c r="S3076" s="8" t="s">
        <v>8317</v>
      </c>
      <c r="T3076" s="9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193"/>
        <v>42551.102314814809</v>
      </c>
      <c r="L3077" s="13">
        <f t="shared" si="194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6">
        <f t="shared" si="195"/>
        <v>64.8</v>
      </c>
      <c r="S3077" s="8" t="s">
        <v>8317</v>
      </c>
      <c r="T3077" s="9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193"/>
        <v>42226.651886574073</v>
      </c>
      <c r="L3078" s="13">
        <f t="shared" si="19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6">
        <f t="shared" si="195"/>
        <v>30.12</v>
      </c>
      <c r="S3078" s="8" t="s">
        <v>8317</v>
      </c>
      <c r="T3078" s="9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193"/>
        <v>42766.956921296296</v>
      </c>
      <c r="L3079" s="13">
        <f t="shared" si="19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6">
        <f t="shared" si="195"/>
        <v>52.5</v>
      </c>
      <c r="S3079" s="8" t="s">
        <v>8317</v>
      </c>
      <c r="T3079" s="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193"/>
        <v>42031.138831018514</v>
      </c>
      <c r="L3080" s="13">
        <f t="shared" si="19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6">
        <f t="shared" si="195"/>
        <v>23.666666666666668</v>
      </c>
      <c r="S3080" s="8" t="s">
        <v>8317</v>
      </c>
      <c r="T3080" s="9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193"/>
        <v>42055.713368055556</v>
      </c>
      <c r="L3081" s="13">
        <f t="shared" si="19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6">
        <f t="shared" si="195"/>
        <v>415.77777777777777</v>
      </c>
      <c r="S3081" s="8" t="s">
        <v>8317</v>
      </c>
      <c r="T3081" s="9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193"/>
        <v>41940.028287037036</v>
      </c>
      <c r="L3082" s="13">
        <f t="shared" si="19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ref="Q3082:Q3145" si="196">E3082/D3082</f>
        <v>1.8799999999999999E-4</v>
      </c>
      <c r="R3082" s="6">
        <f t="shared" si="195"/>
        <v>53.714285714285715</v>
      </c>
      <c r="S3082" s="8" t="s">
        <v>8317</v>
      </c>
      <c r="T3082" s="9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193"/>
        <v>42237.181608796294</v>
      </c>
      <c r="L3083" s="13">
        <f t="shared" si="19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6"/>
        <v>2.1029999999999998E-3</v>
      </c>
      <c r="R3083" s="6">
        <f t="shared" si="195"/>
        <v>420.6</v>
      </c>
      <c r="S3083" s="8" t="s">
        <v>8317</v>
      </c>
      <c r="T3083" s="9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193"/>
        <v>42293.922986111109</v>
      </c>
      <c r="L3084" s="13">
        <f t="shared" si="19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6"/>
        <v>0</v>
      </c>
      <c r="R3084" s="6" t="e">
        <f t="shared" si="195"/>
        <v>#DIV/0!</v>
      </c>
      <c r="S3084" s="8" t="s">
        <v>8317</v>
      </c>
      <c r="T3084" s="9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193"/>
        <v>41853.563402777778</v>
      </c>
      <c r="L3085" s="13">
        <f t="shared" si="19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6"/>
        <v>2.8E-3</v>
      </c>
      <c r="R3085" s="6">
        <f t="shared" si="195"/>
        <v>18.666666666666668</v>
      </c>
      <c r="S3085" s="8" t="s">
        <v>8317</v>
      </c>
      <c r="T3085" s="9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193"/>
        <v>42100.723738425921</v>
      </c>
      <c r="L3086" s="13">
        <f t="shared" si="19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6"/>
        <v>0.11579206701157921</v>
      </c>
      <c r="R3086" s="6">
        <f t="shared" si="195"/>
        <v>78.333333333333329</v>
      </c>
      <c r="S3086" s="8" t="s">
        <v>8317</v>
      </c>
      <c r="T3086" s="9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193"/>
        <v>42246.883784722217</v>
      </c>
      <c r="L3087" s="13">
        <f t="shared" si="194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6"/>
        <v>2.4400000000000002E-2</v>
      </c>
      <c r="R3087" s="6">
        <f t="shared" si="195"/>
        <v>67.777777777777771</v>
      </c>
      <c r="S3087" s="8" t="s">
        <v>8317</v>
      </c>
      <c r="T3087" s="9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193"/>
        <v>42173.67082175926</v>
      </c>
      <c r="L3088" s="13">
        <f t="shared" si="19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6"/>
        <v>2.5000000000000001E-3</v>
      </c>
      <c r="R3088" s="6">
        <f t="shared" si="195"/>
        <v>16.666666666666668</v>
      </c>
      <c r="S3088" s="8" t="s">
        <v>8317</v>
      </c>
      <c r="T3088" s="9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193"/>
        <v>42665.150347222225</v>
      </c>
      <c r="L3089" s="13">
        <f t="shared" si="19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6"/>
        <v>6.2500000000000003E-3</v>
      </c>
      <c r="R3089" s="6">
        <f t="shared" si="195"/>
        <v>62.5</v>
      </c>
      <c r="S3089" s="8" t="s">
        <v>8317</v>
      </c>
      <c r="T3089" s="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193"/>
        <v>41981.57230324074</v>
      </c>
      <c r="L3090" s="13">
        <f t="shared" si="19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6"/>
        <v>1.9384615384615384E-3</v>
      </c>
      <c r="R3090" s="6">
        <f t="shared" si="195"/>
        <v>42</v>
      </c>
      <c r="S3090" s="8" t="s">
        <v>8317</v>
      </c>
      <c r="T3090" s="9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193"/>
        <v>42528.542627314819</v>
      </c>
      <c r="L3091" s="13">
        <f t="shared" si="19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6"/>
        <v>0.23416000000000001</v>
      </c>
      <c r="R3091" s="6">
        <f t="shared" si="195"/>
        <v>130.0888888888889</v>
      </c>
      <c r="S3091" s="8" t="s">
        <v>8317</v>
      </c>
      <c r="T3091" s="9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193"/>
        <v>42065.818807870368</v>
      </c>
      <c r="L3092" s="13">
        <f t="shared" si="19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6"/>
        <v>5.080888888888889E-2</v>
      </c>
      <c r="R3092" s="6">
        <f t="shared" si="195"/>
        <v>1270.2222222222222</v>
      </c>
      <c r="S3092" s="8" t="s">
        <v>8317</v>
      </c>
      <c r="T3092" s="9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193"/>
        <v>42566.948414351849</v>
      </c>
      <c r="L3093" s="13">
        <f t="shared" si="19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6"/>
        <v>0.15920000000000001</v>
      </c>
      <c r="R3093" s="6">
        <f t="shared" si="195"/>
        <v>88.444444444444443</v>
      </c>
      <c r="S3093" s="8" t="s">
        <v>8317</v>
      </c>
      <c r="T3093" s="9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193"/>
        <v>42255.619351851856</v>
      </c>
      <c r="L3094" s="13">
        <f t="shared" si="19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6"/>
        <v>1.1831900000000001E-2</v>
      </c>
      <c r="R3094" s="6">
        <f t="shared" si="195"/>
        <v>56.342380952380957</v>
      </c>
      <c r="S3094" s="8" t="s">
        <v>8317</v>
      </c>
      <c r="T3094" s="9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193"/>
        <v>41760.909039351849</v>
      </c>
      <c r="L3095" s="13">
        <f t="shared" si="19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6"/>
        <v>0.22750000000000001</v>
      </c>
      <c r="R3095" s="6">
        <f t="shared" si="195"/>
        <v>53.529411764705884</v>
      </c>
      <c r="S3095" s="8" t="s">
        <v>8317</v>
      </c>
      <c r="T3095" s="9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193"/>
        <v>42207.795787037037</v>
      </c>
      <c r="L3096" s="13">
        <f t="shared" si="19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6"/>
        <v>2.5000000000000001E-4</v>
      </c>
      <c r="R3096" s="6">
        <f t="shared" si="195"/>
        <v>25</v>
      </c>
      <c r="S3096" s="8" t="s">
        <v>8317</v>
      </c>
      <c r="T3096" s="9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193"/>
        <v>42523.025231481486</v>
      </c>
      <c r="L3097" s="13">
        <f t="shared" si="19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6"/>
        <v>3.351206434316354E-3</v>
      </c>
      <c r="R3097" s="6">
        <f t="shared" si="195"/>
        <v>50</v>
      </c>
      <c r="S3097" s="8" t="s">
        <v>8317</v>
      </c>
      <c r="T3097" s="9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193"/>
        <v>42114.825532407413</v>
      </c>
      <c r="L3098" s="13">
        <f t="shared" si="19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6"/>
        <v>3.9750000000000001E-2</v>
      </c>
      <c r="R3098" s="6">
        <f t="shared" si="195"/>
        <v>56.785714285714285</v>
      </c>
      <c r="S3098" s="8" t="s">
        <v>8317</v>
      </c>
      <c r="T3098" s="9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193"/>
        <v>42629.503483796296</v>
      </c>
      <c r="L3099" s="13">
        <f t="shared" si="19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6"/>
        <v>0.17150000000000001</v>
      </c>
      <c r="R3099" s="6">
        <f t="shared" si="195"/>
        <v>40.833333333333336</v>
      </c>
      <c r="S3099" s="8" t="s">
        <v>8317</v>
      </c>
      <c r="T3099" s="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193"/>
        <v>42359.792233796295</v>
      </c>
      <c r="L3100" s="13">
        <f t="shared" si="19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6"/>
        <v>3.608004104669061E-2</v>
      </c>
      <c r="R3100" s="6">
        <f t="shared" si="195"/>
        <v>65.111111111111114</v>
      </c>
      <c r="S3100" s="8" t="s">
        <v>8317</v>
      </c>
      <c r="T3100" s="9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193"/>
        <v>42382.189710648148</v>
      </c>
      <c r="L3101" s="13">
        <f t="shared" si="19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6"/>
        <v>0.13900000000000001</v>
      </c>
      <c r="R3101" s="6">
        <f t="shared" si="195"/>
        <v>55.6</v>
      </c>
      <c r="S3101" s="8" t="s">
        <v>8317</v>
      </c>
      <c r="T3101" s="9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193"/>
        <v>41902.622395833336</v>
      </c>
      <c r="L3102" s="13">
        <f t="shared" si="19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6"/>
        <v>0.15225</v>
      </c>
      <c r="R3102" s="6">
        <f t="shared" si="195"/>
        <v>140.53846153846155</v>
      </c>
      <c r="S3102" s="8" t="s">
        <v>8317</v>
      </c>
      <c r="T3102" s="9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193"/>
        <v>42171.383530092593</v>
      </c>
      <c r="L3103" s="13">
        <f t="shared" si="19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6"/>
        <v>0.12</v>
      </c>
      <c r="R3103" s="6">
        <f t="shared" si="195"/>
        <v>25</v>
      </c>
      <c r="S3103" s="8" t="s">
        <v>8317</v>
      </c>
      <c r="T3103" s="9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193"/>
        <v>42555.340486111112</v>
      </c>
      <c r="L3104" s="13">
        <f t="shared" si="19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6"/>
        <v>0.391125</v>
      </c>
      <c r="R3104" s="6">
        <f t="shared" si="195"/>
        <v>69.533333333333331</v>
      </c>
      <c r="S3104" s="8" t="s">
        <v>8317</v>
      </c>
      <c r="T3104" s="9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193"/>
        <v>42107.156319444446</v>
      </c>
      <c r="L3105" s="13">
        <f t="shared" si="19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6"/>
        <v>2.6829268292682929E-3</v>
      </c>
      <c r="R3105" s="6">
        <f t="shared" si="195"/>
        <v>5.5</v>
      </c>
      <c r="S3105" s="8" t="s">
        <v>8317</v>
      </c>
      <c r="T3105" s="9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193"/>
        <v>42006.908692129626</v>
      </c>
      <c r="L3106" s="13">
        <f t="shared" si="19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6"/>
        <v>0.29625000000000001</v>
      </c>
      <c r="R3106" s="6">
        <f t="shared" si="195"/>
        <v>237</v>
      </c>
      <c r="S3106" s="8" t="s">
        <v>8317</v>
      </c>
      <c r="T3106" s="9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193"/>
        <v>41876.718935185185</v>
      </c>
      <c r="L3107" s="13">
        <f t="shared" si="19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6"/>
        <v>0.4236099230111206</v>
      </c>
      <c r="R3107" s="6">
        <f t="shared" si="195"/>
        <v>79.870967741935488</v>
      </c>
      <c r="S3107" s="8" t="s">
        <v>8317</v>
      </c>
      <c r="T3107" s="9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193"/>
        <v>42241.429120370376</v>
      </c>
      <c r="L3108" s="13">
        <f t="shared" si="19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6"/>
        <v>4.1000000000000002E-2</v>
      </c>
      <c r="R3108" s="6">
        <f t="shared" si="195"/>
        <v>10.25</v>
      </c>
      <c r="S3108" s="8" t="s">
        <v>8317</v>
      </c>
      <c r="T3108" s="9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193"/>
        <v>42128.814247685179</v>
      </c>
      <c r="L3109" s="13">
        <f t="shared" si="194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6"/>
        <v>0.197625</v>
      </c>
      <c r="R3109" s="6">
        <f t="shared" si="195"/>
        <v>272.58620689655174</v>
      </c>
      <c r="S3109" s="8" t="s">
        <v>8317</v>
      </c>
      <c r="T3109" s="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193"/>
        <v>42062.680486111116</v>
      </c>
      <c r="L3110" s="13">
        <f t="shared" si="19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6"/>
        <v>5.1999999999999995E-4</v>
      </c>
      <c r="R3110" s="6">
        <f t="shared" si="195"/>
        <v>13</v>
      </c>
      <c r="S3110" s="8" t="s">
        <v>8317</v>
      </c>
      <c r="T3110" s="9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193"/>
        <v>41844.125115740739</v>
      </c>
      <c r="L3111" s="13">
        <f t="shared" si="19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6"/>
        <v>0.25030188679245285</v>
      </c>
      <c r="R3111" s="6">
        <f t="shared" si="195"/>
        <v>58.184210526315788</v>
      </c>
      <c r="S3111" s="8" t="s">
        <v>8317</v>
      </c>
      <c r="T3111" s="9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193"/>
        <v>42745.031469907408</v>
      </c>
      <c r="L3112" s="13">
        <f t="shared" si="19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6"/>
        <v>4.0000000000000002E-4</v>
      </c>
      <c r="R3112" s="6">
        <f t="shared" si="195"/>
        <v>10</v>
      </c>
      <c r="S3112" s="8" t="s">
        <v>8317</v>
      </c>
      <c r="T3112" s="9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193"/>
        <v>41885.595138888886</v>
      </c>
      <c r="L3113" s="13">
        <f t="shared" si="194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6"/>
        <v>0.26640000000000003</v>
      </c>
      <c r="R3113" s="6">
        <f t="shared" si="195"/>
        <v>70.10526315789474</v>
      </c>
      <c r="S3113" s="8" t="s">
        <v>8317</v>
      </c>
      <c r="T3113" s="9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193"/>
        <v>42615.121921296297</v>
      </c>
      <c r="L3114" s="13">
        <f t="shared" si="19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6"/>
        <v>4.7363636363636365E-2</v>
      </c>
      <c r="R3114" s="6">
        <f t="shared" si="195"/>
        <v>57.888888888888886</v>
      </c>
      <c r="S3114" s="8" t="s">
        <v>8317</v>
      </c>
      <c r="T3114" s="9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193"/>
        <v>42081.731273148151</v>
      </c>
      <c r="L3115" s="13">
        <f t="shared" si="19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6"/>
        <v>4.2435339894712751E-2</v>
      </c>
      <c r="R3115" s="6">
        <f t="shared" si="195"/>
        <v>125.27027027027027</v>
      </c>
      <c r="S3115" s="8" t="s">
        <v>8317</v>
      </c>
      <c r="T3115" s="9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193"/>
        <v>41843.632523148146</v>
      </c>
      <c r="L3116" s="13">
        <f t="shared" si="19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6"/>
        <v>0</v>
      </c>
      <c r="R3116" s="6" t="e">
        <f t="shared" si="195"/>
        <v>#DIV/0!</v>
      </c>
      <c r="S3116" s="8" t="s">
        <v>8317</v>
      </c>
      <c r="T3116" s="9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193"/>
        <v>42496.447071759263</v>
      </c>
      <c r="L3117" s="13">
        <f t="shared" si="19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6"/>
        <v>0.03</v>
      </c>
      <c r="R3117" s="6">
        <f t="shared" si="195"/>
        <v>300</v>
      </c>
      <c r="S3117" s="8" t="s">
        <v>8317</v>
      </c>
      <c r="T3117" s="9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193"/>
        <v>42081.515335648146</v>
      </c>
      <c r="L3118" s="13">
        <f t="shared" si="19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6"/>
        <v>0.57333333333333336</v>
      </c>
      <c r="R3118" s="6">
        <f t="shared" si="195"/>
        <v>43</v>
      </c>
      <c r="S3118" s="8" t="s">
        <v>8317</v>
      </c>
      <c r="T3118" s="9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193"/>
        <v>42509.374537037031</v>
      </c>
      <c r="L3119" s="13">
        <f t="shared" si="194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6"/>
        <v>1E-3</v>
      </c>
      <c r="R3119" s="6">
        <f t="shared" si="195"/>
        <v>1</v>
      </c>
      <c r="S3119" s="8" t="s">
        <v>8317</v>
      </c>
      <c r="T3119" s="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193"/>
        <v>42534.649571759262</v>
      </c>
      <c r="L3120" s="13">
        <f t="shared" si="19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6"/>
        <v>3.0999999999999999E-3</v>
      </c>
      <c r="R3120" s="6">
        <f t="shared" si="195"/>
        <v>775</v>
      </c>
      <c r="S3120" s="8" t="s">
        <v>8317</v>
      </c>
      <c r="T3120" s="9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193"/>
        <v>42060.04550925926</v>
      </c>
      <c r="L3121" s="13">
        <f t="shared" si="19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6"/>
        <v>5.0000000000000001E-4</v>
      </c>
      <c r="R3121" s="6">
        <f t="shared" si="195"/>
        <v>5</v>
      </c>
      <c r="S3121" s="8" t="s">
        <v>8317</v>
      </c>
      <c r="T3121" s="9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193"/>
        <v>42435.942083333335</v>
      </c>
      <c r="L3122" s="13">
        <f t="shared" si="19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6"/>
        <v>9.8461538461538464E-5</v>
      </c>
      <c r="R3122" s="6">
        <f t="shared" si="195"/>
        <v>12.8</v>
      </c>
      <c r="S3122" s="8" t="s">
        <v>8317</v>
      </c>
      <c r="T3122" s="9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193"/>
        <v>41848.679803240739</v>
      </c>
      <c r="L3123" s="13">
        <f t="shared" si="19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6"/>
        <v>6.6666666666666671E-3</v>
      </c>
      <c r="R3123" s="6">
        <f t="shared" si="195"/>
        <v>10</v>
      </c>
      <c r="S3123" s="8" t="s">
        <v>8317</v>
      </c>
      <c r="T3123" s="9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193"/>
        <v>42678.932083333333</v>
      </c>
      <c r="L3124" s="13">
        <f t="shared" si="19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6"/>
        <v>0.58291457286432158</v>
      </c>
      <c r="R3124" s="6">
        <f t="shared" si="195"/>
        <v>58</v>
      </c>
      <c r="S3124" s="8" t="s">
        <v>8317</v>
      </c>
      <c r="T3124" s="9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193"/>
        <v>42530.993032407408</v>
      </c>
      <c r="L3125" s="13">
        <f t="shared" si="19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6"/>
        <v>0.68153600000000003</v>
      </c>
      <c r="R3125" s="6">
        <f t="shared" si="195"/>
        <v>244.80459770114942</v>
      </c>
      <c r="S3125" s="8" t="s">
        <v>8317</v>
      </c>
      <c r="T3125" s="9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193"/>
        <v>41977.780104166668</v>
      </c>
      <c r="L3126" s="13">
        <f t="shared" si="19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6"/>
        <v>3.2499999999999997E-5</v>
      </c>
      <c r="R3126" s="6">
        <f t="shared" si="195"/>
        <v>6.5</v>
      </c>
      <c r="S3126" s="8" t="s">
        <v>8317</v>
      </c>
      <c r="T3126" s="9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193"/>
        <v>42346.20685185185</v>
      </c>
      <c r="L3127" s="13">
        <f t="shared" si="19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6"/>
        <v>0</v>
      </c>
      <c r="R3127" s="6" t="e">
        <f t="shared" si="195"/>
        <v>#DIV/0!</v>
      </c>
      <c r="S3127" s="8" t="s">
        <v>8317</v>
      </c>
      <c r="T3127" s="9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193"/>
        <v>42427.01807870371</v>
      </c>
      <c r="L3128" s="13">
        <f t="shared" si="19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6"/>
        <v>4.1599999999999998E-2</v>
      </c>
      <c r="R3128" s="6">
        <f t="shared" si="195"/>
        <v>61.176470588235297</v>
      </c>
      <c r="S3128" s="8" t="s">
        <v>8317</v>
      </c>
      <c r="T3128" s="9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193"/>
        <v>42034.856817129628</v>
      </c>
      <c r="L3129" s="13">
        <f t="shared" si="19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6"/>
        <v>0</v>
      </c>
      <c r="R3129" s="6" t="e">
        <f t="shared" si="195"/>
        <v>#DIV/0!</v>
      </c>
      <c r="S3129" s="8" t="s">
        <v>8317</v>
      </c>
      <c r="T3129" s="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193"/>
        <v>42780.825706018513</v>
      </c>
      <c r="L3130" s="13">
        <f t="shared" si="19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6"/>
        <v>1.0860666666666667</v>
      </c>
      <c r="R3130" s="6">
        <f t="shared" si="195"/>
        <v>139.23931623931625</v>
      </c>
      <c r="S3130" s="8" t="s">
        <v>8317</v>
      </c>
      <c r="T3130" s="9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193"/>
        <v>42803.842812499999</v>
      </c>
      <c r="L3131" s="13">
        <f t="shared" si="19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6"/>
        <v>8.0000000000000002E-3</v>
      </c>
      <c r="R3131" s="6">
        <f t="shared" si="195"/>
        <v>10</v>
      </c>
      <c r="S3131" s="8" t="s">
        <v>8317</v>
      </c>
      <c r="T3131" s="9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193"/>
        <v>42808.640231481477</v>
      </c>
      <c r="L3132" s="13">
        <f t="shared" si="19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6"/>
        <v>3.7499999999999999E-2</v>
      </c>
      <c r="R3132" s="6">
        <f t="shared" si="195"/>
        <v>93.75</v>
      </c>
      <c r="S3132" s="8" t="s">
        <v>8317</v>
      </c>
      <c r="T3132" s="9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193"/>
        <v>42803.579224537039</v>
      </c>
      <c r="L3133" s="13">
        <f t="shared" si="19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6"/>
        <v>0.15731707317073171</v>
      </c>
      <c r="R3133" s="6">
        <f t="shared" si="195"/>
        <v>53.75</v>
      </c>
      <c r="S3133" s="8" t="s">
        <v>8317</v>
      </c>
      <c r="T3133" s="9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193"/>
        <v>42786.350231481483</v>
      </c>
      <c r="L3134" s="13">
        <f t="shared" si="19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6"/>
        <v>3.3333333333333332E-4</v>
      </c>
      <c r="R3134" s="6">
        <f t="shared" si="195"/>
        <v>10</v>
      </c>
      <c r="S3134" s="8" t="s">
        <v>8317</v>
      </c>
      <c r="T3134" s="9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193"/>
        <v>42788.565208333333</v>
      </c>
      <c r="L3135" s="13">
        <f t="shared" si="19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6"/>
        <v>1.08</v>
      </c>
      <c r="R3135" s="6">
        <f t="shared" si="195"/>
        <v>33.75</v>
      </c>
      <c r="S3135" s="8" t="s">
        <v>8317</v>
      </c>
      <c r="T3135" s="9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193"/>
        <v>42800.720127314817</v>
      </c>
      <c r="L3136" s="13">
        <f t="shared" si="19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6"/>
        <v>0.22500000000000001</v>
      </c>
      <c r="R3136" s="6">
        <f t="shared" si="195"/>
        <v>18.75</v>
      </c>
      <c r="S3136" s="8" t="s">
        <v>8317</v>
      </c>
      <c r="T3136" s="9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193"/>
        <v>42807.151863425926</v>
      </c>
      <c r="L3137" s="13">
        <f t="shared" si="19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6"/>
        <v>0.20849420849420849</v>
      </c>
      <c r="R3137" s="6">
        <f t="shared" si="195"/>
        <v>23.142857142857142</v>
      </c>
      <c r="S3137" s="8" t="s">
        <v>8317</v>
      </c>
      <c r="T3137" s="9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193"/>
        <v>42789.462430555555</v>
      </c>
      <c r="L3138" s="13">
        <f t="shared" si="19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6"/>
        <v>1.278</v>
      </c>
      <c r="R3138" s="6">
        <f t="shared" si="195"/>
        <v>29.045454545454547</v>
      </c>
      <c r="S3138" s="8" t="s">
        <v>8317</v>
      </c>
      <c r="T3138" s="9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197">(((J3139/60)/60)/24)+DATE(1970,1,1)</f>
        <v>42807.885057870371</v>
      </c>
      <c r="L3139" s="13">
        <f t="shared" ref="L3139:L3202" si="198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6">
        <f t="shared" ref="R3139:R3202" si="199">E3139/N3139</f>
        <v>50</v>
      </c>
      <c r="S3139" s="8" t="s">
        <v>8317</v>
      </c>
      <c r="T3139" s="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197"/>
        <v>42809.645914351851</v>
      </c>
      <c r="L3140" s="13">
        <f t="shared" si="19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6" t="e">
        <f t="shared" si="199"/>
        <v>#DIV/0!</v>
      </c>
      <c r="S3140" s="8" t="s">
        <v>8317</v>
      </c>
      <c r="T3140" s="9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197"/>
        <v>42785.270370370374</v>
      </c>
      <c r="L3141" s="13">
        <f t="shared" si="1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6">
        <f t="shared" si="199"/>
        <v>450</v>
      </c>
      <c r="S3141" s="8" t="s">
        <v>8317</v>
      </c>
      <c r="T3141" s="9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197"/>
        <v>42802.718784722223</v>
      </c>
      <c r="L3142" s="13">
        <f t="shared" si="1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6">
        <f t="shared" si="199"/>
        <v>24</v>
      </c>
      <c r="S3142" s="8" t="s">
        <v>8317</v>
      </c>
      <c r="T3142" s="9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197"/>
        <v>42800.753333333334</v>
      </c>
      <c r="L3143" s="13">
        <f t="shared" si="1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6">
        <f t="shared" si="199"/>
        <v>32.25</v>
      </c>
      <c r="S3143" s="8" t="s">
        <v>8317</v>
      </c>
      <c r="T3143" s="9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197"/>
        <v>42783.513182870374</v>
      </c>
      <c r="L3144" s="13">
        <f t="shared" si="1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6">
        <f t="shared" si="199"/>
        <v>15</v>
      </c>
      <c r="S3144" s="8" t="s">
        <v>8317</v>
      </c>
      <c r="T3144" s="9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197"/>
        <v>42808.358287037037</v>
      </c>
      <c r="L3145" s="13">
        <f t="shared" si="1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6" t="e">
        <f t="shared" si="199"/>
        <v>#DIV/0!</v>
      </c>
      <c r="S3145" s="8" t="s">
        <v>8317</v>
      </c>
      <c r="T3145" s="9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197"/>
        <v>42796.538275462968</v>
      </c>
      <c r="L3146" s="13">
        <f t="shared" si="198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ref="Q3146:Q3209" si="200">E3146/D3146</f>
        <v>0.754</v>
      </c>
      <c r="R3146" s="6">
        <f t="shared" si="199"/>
        <v>251.33333333333334</v>
      </c>
      <c r="S3146" s="8" t="s">
        <v>8317</v>
      </c>
      <c r="T3146" s="9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197"/>
        <v>42762.040902777779</v>
      </c>
      <c r="L3147" s="13">
        <f t="shared" si="1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00"/>
        <v>0</v>
      </c>
      <c r="R3147" s="6" t="e">
        <f t="shared" si="199"/>
        <v>#DIV/0!</v>
      </c>
      <c r="S3147" s="8" t="s">
        <v>8317</v>
      </c>
      <c r="T3147" s="9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197"/>
        <v>42796.682476851856</v>
      </c>
      <c r="L3148" s="13">
        <f t="shared" si="1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00"/>
        <v>0.105</v>
      </c>
      <c r="R3148" s="6">
        <f t="shared" si="199"/>
        <v>437.5</v>
      </c>
      <c r="S3148" s="8" t="s">
        <v>8317</v>
      </c>
      <c r="T3148" s="9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197"/>
        <v>41909.969386574077</v>
      </c>
      <c r="L3149" s="13">
        <f t="shared" si="1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00"/>
        <v>1.1752499999999999</v>
      </c>
      <c r="R3149" s="6">
        <f t="shared" si="199"/>
        <v>110.35211267605634</v>
      </c>
      <c r="S3149" s="8" t="s">
        <v>8317</v>
      </c>
      <c r="T3149" s="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197"/>
        <v>41891.665324074071</v>
      </c>
      <c r="L3150" s="13">
        <f t="shared" si="1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00"/>
        <v>1.3116666666666668</v>
      </c>
      <c r="R3150" s="6">
        <f t="shared" si="199"/>
        <v>41.421052631578945</v>
      </c>
      <c r="S3150" s="8" t="s">
        <v>8317</v>
      </c>
      <c r="T3150" s="9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197"/>
        <v>41226.017361111109</v>
      </c>
      <c r="L3151" s="13">
        <f t="shared" si="1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00"/>
        <v>1.04</v>
      </c>
      <c r="R3151" s="6">
        <f t="shared" si="199"/>
        <v>52</v>
      </c>
      <c r="S3151" s="8" t="s">
        <v>8317</v>
      </c>
      <c r="T3151" s="9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197"/>
        <v>40478.263923611114</v>
      </c>
      <c r="L3152" s="13">
        <f t="shared" si="1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00"/>
        <v>1.01</v>
      </c>
      <c r="R3152" s="6">
        <f t="shared" si="199"/>
        <v>33.990384615384613</v>
      </c>
      <c r="S3152" s="8" t="s">
        <v>8317</v>
      </c>
      <c r="T3152" s="9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197"/>
        <v>41862.83997685185</v>
      </c>
      <c r="L3153" s="13">
        <f t="shared" si="1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00"/>
        <v>1.004</v>
      </c>
      <c r="R3153" s="6">
        <f t="shared" si="199"/>
        <v>103.35294117647059</v>
      </c>
      <c r="S3153" s="8" t="s">
        <v>8317</v>
      </c>
      <c r="T3153" s="9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197"/>
        <v>41550.867673611108</v>
      </c>
      <c r="L3154" s="13">
        <f t="shared" si="1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00"/>
        <v>1.0595454545454546</v>
      </c>
      <c r="R3154" s="6">
        <f t="shared" si="199"/>
        <v>34.791044776119406</v>
      </c>
      <c r="S3154" s="8" t="s">
        <v>8317</v>
      </c>
      <c r="T3154" s="9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197"/>
        <v>40633.154363425929</v>
      </c>
      <c r="L3155" s="13">
        <f t="shared" si="1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00"/>
        <v>3.3558333333333334</v>
      </c>
      <c r="R3155" s="6">
        <f t="shared" si="199"/>
        <v>41.773858921161825</v>
      </c>
      <c r="S3155" s="8" t="s">
        <v>8317</v>
      </c>
      <c r="T3155" s="9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197"/>
        <v>40970.875671296293</v>
      </c>
      <c r="L3156" s="13">
        <f t="shared" si="1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00"/>
        <v>1.1292857142857142</v>
      </c>
      <c r="R3156" s="6">
        <f t="shared" si="199"/>
        <v>64.268292682926827</v>
      </c>
      <c r="S3156" s="8" t="s">
        <v>8317</v>
      </c>
      <c r="T3156" s="9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197"/>
        <v>41233.499131944445</v>
      </c>
      <c r="L3157" s="13">
        <f t="shared" si="1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00"/>
        <v>1.885046</v>
      </c>
      <c r="R3157" s="6">
        <f t="shared" si="199"/>
        <v>31.209370860927152</v>
      </c>
      <c r="S3157" s="8" t="s">
        <v>8317</v>
      </c>
      <c r="T3157" s="9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197"/>
        <v>41026.953055555554</v>
      </c>
      <c r="L3158" s="13">
        <f t="shared" si="1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00"/>
        <v>1.0181818181818181</v>
      </c>
      <c r="R3158" s="6">
        <f t="shared" si="199"/>
        <v>62.921348314606739</v>
      </c>
      <c r="S3158" s="8" t="s">
        <v>8317</v>
      </c>
      <c r="T3158" s="9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197"/>
        <v>41829.788252314815</v>
      </c>
      <c r="L3159" s="13">
        <f t="shared" si="1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00"/>
        <v>1.01</v>
      </c>
      <c r="R3159" s="6">
        <f t="shared" si="199"/>
        <v>98.536585365853654</v>
      </c>
      <c r="S3159" s="8" t="s">
        <v>8317</v>
      </c>
      <c r="T3159" s="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197"/>
        <v>41447.839722222219</v>
      </c>
      <c r="L3160" s="13">
        <f t="shared" si="19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00"/>
        <v>1.1399999999999999</v>
      </c>
      <c r="R3160" s="6">
        <f t="shared" si="199"/>
        <v>82.608695652173907</v>
      </c>
      <c r="S3160" s="8" t="s">
        <v>8317</v>
      </c>
      <c r="T3160" s="9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197"/>
        <v>40884.066678240742</v>
      </c>
      <c r="L3161" s="13">
        <f t="shared" si="1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00"/>
        <v>1.3348133333333334</v>
      </c>
      <c r="R3161" s="6">
        <f t="shared" si="199"/>
        <v>38.504230769230773</v>
      </c>
      <c r="S3161" s="8" t="s">
        <v>8317</v>
      </c>
      <c r="T3161" s="9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197"/>
        <v>41841.26489583333</v>
      </c>
      <c r="L3162" s="13">
        <f t="shared" si="1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00"/>
        <v>1.0153333333333334</v>
      </c>
      <c r="R3162" s="6">
        <f t="shared" si="199"/>
        <v>80.15789473684211</v>
      </c>
      <c r="S3162" s="8" t="s">
        <v>8317</v>
      </c>
      <c r="T3162" s="9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197"/>
        <v>41897.536134259259</v>
      </c>
      <c r="L3163" s="13">
        <f t="shared" si="1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00"/>
        <v>1.0509999999999999</v>
      </c>
      <c r="R3163" s="6">
        <f t="shared" si="199"/>
        <v>28.405405405405407</v>
      </c>
      <c r="S3163" s="8" t="s">
        <v>8317</v>
      </c>
      <c r="T3163" s="9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197"/>
        <v>41799.685902777775</v>
      </c>
      <c r="L3164" s="13">
        <f t="shared" si="1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00"/>
        <v>1.2715000000000001</v>
      </c>
      <c r="R3164" s="6">
        <f t="shared" si="199"/>
        <v>80.730158730158735</v>
      </c>
      <c r="S3164" s="8" t="s">
        <v>8317</v>
      </c>
      <c r="T3164" s="9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197"/>
        <v>41775.753761574073</v>
      </c>
      <c r="L3165" s="13">
        <f t="shared" si="1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00"/>
        <v>1.1115384615384616</v>
      </c>
      <c r="R3165" s="6">
        <f t="shared" si="199"/>
        <v>200.69444444444446</v>
      </c>
      <c r="S3165" s="8" t="s">
        <v>8317</v>
      </c>
      <c r="T3165" s="9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197"/>
        <v>41766.80572916667</v>
      </c>
      <c r="L3166" s="13">
        <f t="shared" si="19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00"/>
        <v>1.0676000000000001</v>
      </c>
      <c r="R3166" s="6">
        <f t="shared" si="199"/>
        <v>37.591549295774648</v>
      </c>
      <c r="S3166" s="8" t="s">
        <v>8317</v>
      </c>
      <c r="T3166" s="9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197"/>
        <v>40644.159259259257</v>
      </c>
      <c r="L3167" s="13">
        <f t="shared" si="1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00"/>
        <v>1.6266666666666667</v>
      </c>
      <c r="R3167" s="6">
        <f t="shared" si="199"/>
        <v>58.095238095238095</v>
      </c>
      <c r="S3167" s="8" t="s">
        <v>8317</v>
      </c>
      <c r="T3167" s="9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197"/>
        <v>41940.69158564815</v>
      </c>
      <c r="L3168" s="13">
        <f t="shared" si="1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00"/>
        <v>1.6022808571428573</v>
      </c>
      <c r="R3168" s="6">
        <f t="shared" si="199"/>
        <v>60.300892473118282</v>
      </c>
      <c r="S3168" s="8" t="s">
        <v>8317</v>
      </c>
      <c r="T3168" s="9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197"/>
        <v>41839.175706018519</v>
      </c>
      <c r="L3169" s="13">
        <f t="shared" si="1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00"/>
        <v>1.1616666666666666</v>
      </c>
      <c r="R3169" s="6">
        <f t="shared" si="199"/>
        <v>63.363636363636367</v>
      </c>
      <c r="S3169" s="8" t="s">
        <v>8317</v>
      </c>
      <c r="T3169" s="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197"/>
        <v>41772.105937500004</v>
      </c>
      <c r="L3170" s="13">
        <f t="shared" si="1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00"/>
        <v>1.242</v>
      </c>
      <c r="R3170" s="6">
        <f t="shared" si="199"/>
        <v>50.901639344262293</v>
      </c>
      <c r="S3170" s="8" t="s">
        <v>8317</v>
      </c>
      <c r="T3170" s="9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197"/>
        <v>41591.737974537034</v>
      </c>
      <c r="L3171" s="13">
        <f t="shared" si="1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00"/>
        <v>1.030125</v>
      </c>
      <c r="R3171" s="6">
        <f t="shared" si="199"/>
        <v>100.5</v>
      </c>
      <c r="S3171" s="8" t="s">
        <v>8317</v>
      </c>
      <c r="T3171" s="9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197"/>
        <v>41789.080370370371</v>
      </c>
      <c r="L3172" s="13">
        <f t="shared" si="1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00"/>
        <v>1.1225000000000001</v>
      </c>
      <c r="R3172" s="6">
        <f t="shared" si="199"/>
        <v>31.619718309859156</v>
      </c>
      <c r="S3172" s="8" t="s">
        <v>8317</v>
      </c>
      <c r="T3172" s="9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197"/>
        <v>42466.608310185184</v>
      </c>
      <c r="L3173" s="13">
        <f t="shared" si="1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00"/>
        <v>1.0881428571428571</v>
      </c>
      <c r="R3173" s="6">
        <f t="shared" si="199"/>
        <v>65.102564102564102</v>
      </c>
      <c r="S3173" s="8" t="s">
        <v>8317</v>
      </c>
      <c r="T3173" s="9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197"/>
        <v>40923.729953703703</v>
      </c>
      <c r="L3174" s="13">
        <f t="shared" si="1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00"/>
        <v>1.1499999999999999</v>
      </c>
      <c r="R3174" s="6">
        <f t="shared" si="199"/>
        <v>79.310344827586206</v>
      </c>
      <c r="S3174" s="8" t="s">
        <v>8317</v>
      </c>
      <c r="T3174" s="9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197"/>
        <v>41878.878379629627</v>
      </c>
      <c r="L3175" s="13">
        <f t="shared" si="19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00"/>
        <v>1.03</v>
      </c>
      <c r="R3175" s="6">
        <f t="shared" si="199"/>
        <v>139.18918918918919</v>
      </c>
      <c r="S3175" s="8" t="s">
        <v>8317</v>
      </c>
      <c r="T3175" s="9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197"/>
        <v>41862.864675925928</v>
      </c>
      <c r="L3176" s="13">
        <f t="shared" si="1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00"/>
        <v>1.0113333333333334</v>
      </c>
      <c r="R3176" s="6">
        <f t="shared" si="199"/>
        <v>131.91304347826087</v>
      </c>
      <c r="S3176" s="8" t="s">
        <v>8317</v>
      </c>
      <c r="T3176" s="9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197"/>
        <v>40531.886886574073</v>
      </c>
      <c r="L3177" s="13">
        <f t="shared" si="1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00"/>
        <v>1.0955999999999999</v>
      </c>
      <c r="R3177" s="6">
        <f t="shared" si="199"/>
        <v>91.3</v>
      </c>
      <c r="S3177" s="8" t="s">
        <v>8317</v>
      </c>
      <c r="T3177" s="9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197"/>
        <v>41477.930914351848</v>
      </c>
      <c r="L3178" s="13">
        <f t="shared" si="198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00"/>
        <v>1.148421052631579</v>
      </c>
      <c r="R3178" s="6">
        <f t="shared" si="199"/>
        <v>39.672727272727272</v>
      </c>
      <c r="S3178" s="8" t="s">
        <v>8317</v>
      </c>
      <c r="T3178" s="9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197"/>
        <v>41781.666770833333</v>
      </c>
      <c r="L3179" s="13">
        <f t="shared" si="1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00"/>
        <v>1.1739999999999999</v>
      </c>
      <c r="R3179" s="6">
        <f t="shared" si="199"/>
        <v>57.549019607843135</v>
      </c>
      <c r="S3179" s="8" t="s">
        <v>8317</v>
      </c>
      <c r="T3179" s="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197"/>
        <v>41806.605034722219</v>
      </c>
      <c r="L3180" s="13">
        <f t="shared" si="1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00"/>
        <v>1.7173333333333334</v>
      </c>
      <c r="R3180" s="6">
        <f t="shared" si="199"/>
        <v>33.025641025641029</v>
      </c>
      <c r="S3180" s="8" t="s">
        <v>8317</v>
      </c>
      <c r="T3180" s="9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197"/>
        <v>41375.702210648145</v>
      </c>
      <c r="L3181" s="13">
        <f t="shared" si="1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00"/>
        <v>1.1416238095238094</v>
      </c>
      <c r="R3181" s="6">
        <f t="shared" si="199"/>
        <v>77.335806451612896</v>
      </c>
      <c r="S3181" s="8" t="s">
        <v>8317</v>
      </c>
      <c r="T3181" s="9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197"/>
        <v>41780.412604166668</v>
      </c>
      <c r="L3182" s="13">
        <f t="shared" si="1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00"/>
        <v>1.1975</v>
      </c>
      <c r="R3182" s="6">
        <f t="shared" si="199"/>
        <v>31.933333333333334</v>
      </c>
      <c r="S3182" s="8" t="s">
        <v>8317</v>
      </c>
      <c r="T3182" s="9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197"/>
        <v>41779.310034722221</v>
      </c>
      <c r="L3183" s="13">
        <f t="shared" si="1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00"/>
        <v>1.0900000000000001</v>
      </c>
      <c r="R3183" s="6">
        <f t="shared" si="199"/>
        <v>36.333333333333336</v>
      </c>
      <c r="S3183" s="8" t="s">
        <v>8317</v>
      </c>
      <c r="T3183" s="9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197"/>
        <v>40883.949317129627</v>
      </c>
      <c r="L3184" s="13">
        <f t="shared" si="1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00"/>
        <v>1.0088571428571429</v>
      </c>
      <c r="R3184" s="6">
        <f t="shared" si="199"/>
        <v>46.768211920529801</v>
      </c>
      <c r="S3184" s="8" t="s">
        <v>8317</v>
      </c>
      <c r="T3184" s="9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197"/>
        <v>41491.79478009259</v>
      </c>
      <c r="L3185" s="13">
        <f t="shared" si="1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00"/>
        <v>1.0900000000000001</v>
      </c>
      <c r="R3185" s="6">
        <f t="shared" si="199"/>
        <v>40.073529411764703</v>
      </c>
      <c r="S3185" s="8" t="s">
        <v>8317</v>
      </c>
      <c r="T3185" s="9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197"/>
        <v>41791.993414351848</v>
      </c>
      <c r="L3186" s="13">
        <f t="shared" si="1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00"/>
        <v>1.0720930232558139</v>
      </c>
      <c r="R3186" s="6">
        <f t="shared" si="199"/>
        <v>100.21739130434783</v>
      </c>
      <c r="S3186" s="8" t="s">
        <v>8317</v>
      </c>
      <c r="T3186" s="9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197"/>
        <v>41829.977326388893</v>
      </c>
      <c r="L3187" s="13">
        <f t="shared" si="1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00"/>
        <v>1</v>
      </c>
      <c r="R3187" s="6">
        <f t="shared" si="199"/>
        <v>41.666666666666664</v>
      </c>
      <c r="S3187" s="8" t="s">
        <v>8317</v>
      </c>
      <c r="T3187" s="9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197"/>
        <v>41868.924050925925</v>
      </c>
      <c r="L3188" s="13">
        <f t="shared" si="198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00"/>
        <v>1.0218750000000001</v>
      </c>
      <c r="R3188" s="6">
        <f t="shared" si="199"/>
        <v>46.714285714285715</v>
      </c>
      <c r="S3188" s="8" t="s">
        <v>8317</v>
      </c>
      <c r="T3188" s="9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197"/>
        <v>41835.666354166664</v>
      </c>
      <c r="L3189" s="13">
        <f t="shared" si="1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00"/>
        <v>1.1629333333333334</v>
      </c>
      <c r="R3189" s="6">
        <f t="shared" si="199"/>
        <v>71.491803278688522</v>
      </c>
      <c r="S3189" s="8" t="s">
        <v>8317</v>
      </c>
      <c r="T3189" s="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197"/>
        <v>42144.415532407409</v>
      </c>
      <c r="L3190" s="13">
        <f t="shared" si="1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00"/>
        <v>0.65</v>
      </c>
      <c r="R3190" s="6">
        <f t="shared" si="199"/>
        <v>14.444444444444445</v>
      </c>
      <c r="S3190" s="8" t="s">
        <v>8317</v>
      </c>
      <c r="T3190" s="9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197"/>
        <v>42118.346435185187</v>
      </c>
      <c r="L3191" s="13">
        <f t="shared" si="1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00"/>
        <v>0.12327272727272727</v>
      </c>
      <c r="R3191" s="6">
        <f t="shared" si="199"/>
        <v>356.84210526315792</v>
      </c>
      <c r="S3191" s="8" t="s">
        <v>8317</v>
      </c>
      <c r="T3191" s="9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197"/>
        <v>42683.151331018518</v>
      </c>
      <c r="L3192" s="13">
        <f t="shared" si="1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00"/>
        <v>0</v>
      </c>
      <c r="R3192" s="6" t="e">
        <f t="shared" si="199"/>
        <v>#DIV/0!</v>
      </c>
      <c r="S3192" s="8" t="s">
        <v>8317</v>
      </c>
      <c r="T3192" s="9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197"/>
        <v>42538.755428240736</v>
      </c>
      <c r="L3193" s="13">
        <f t="shared" si="1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00"/>
        <v>4.0266666666666666E-2</v>
      </c>
      <c r="R3193" s="6">
        <f t="shared" si="199"/>
        <v>37.75</v>
      </c>
      <c r="S3193" s="8" t="s">
        <v>8317</v>
      </c>
      <c r="T3193" s="9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197"/>
        <v>42018.94049768518</v>
      </c>
      <c r="L3194" s="13">
        <f t="shared" si="1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00"/>
        <v>1.0200000000000001E-2</v>
      </c>
      <c r="R3194" s="6">
        <f t="shared" si="199"/>
        <v>12.75</v>
      </c>
      <c r="S3194" s="8" t="s">
        <v>8317</v>
      </c>
      <c r="T3194" s="9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197"/>
        <v>42010.968240740738</v>
      </c>
      <c r="L3195" s="13">
        <f t="shared" si="1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00"/>
        <v>0.1174</v>
      </c>
      <c r="R3195" s="6">
        <f t="shared" si="199"/>
        <v>24.458333333333332</v>
      </c>
      <c r="S3195" s="8" t="s">
        <v>8317</v>
      </c>
      <c r="T3195" s="9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197"/>
        <v>42182.062476851846</v>
      </c>
      <c r="L3196" s="13">
        <f t="shared" si="1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00"/>
        <v>0</v>
      </c>
      <c r="R3196" s="6" t="e">
        <f t="shared" si="199"/>
        <v>#DIV/0!</v>
      </c>
      <c r="S3196" s="8" t="s">
        <v>8317</v>
      </c>
      <c r="T3196" s="9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197"/>
        <v>42017.594236111108</v>
      </c>
      <c r="L3197" s="13">
        <f t="shared" si="1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00"/>
        <v>0.59142857142857141</v>
      </c>
      <c r="R3197" s="6">
        <f t="shared" si="199"/>
        <v>53.07692307692308</v>
      </c>
      <c r="S3197" s="8" t="s">
        <v>8317</v>
      </c>
      <c r="T3197" s="9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197"/>
        <v>42157.598090277781</v>
      </c>
      <c r="L3198" s="13">
        <f t="shared" si="1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00"/>
        <v>5.9999999999999995E-4</v>
      </c>
      <c r="R3198" s="6">
        <f t="shared" si="199"/>
        <v>300</v>
      </c>
      <c r="S3198" s="8" t="s">
        <v>8317</v>
      </c>
      <c r="T3198" s="9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197"/>
        <v>42009.493263888886</v>
      </c>
      <c r="L3199" s="13">
        <f t="shared" si="1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00"/>
        <v>0.1145</v>
      </c>
      <c r="R3199" s="6">
        <f t="shared" si="199"/>
        <v>286.25</v>
      </c>
      <c r="S3199" s="8" t="s">
        <v>8317</v>
      </c>
      <c r="T3199" s="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197"/>
        <v>42013.424502314811</v>
      </c>
      <c r="L3200" s="13">
        <f t="shared" si="1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00"/>
        <v>3.6666666666666666E-3</v>
      </c>
      <c r="R3200" s="6">
        <f t="shared" si="199"/>
        <v>36.666666666666664</v>
      </c>
      <c r="S3200" s="8" t="s">
        <v>8317</v>
      </c>
      <c r="T3200" s="9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197"/>
        <v>41858.761782407404</v>
      </c>
      <c r="L3201" s="13">
        <f t="shared" si="198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00"/>
        <v>0.52159999999999995</v>
      </c>
      <c r="R3201" s="6">
        <f t="shared" si="199"/>
        <v>49.20754716981132</v>
      </c>
      <c r="S3201" s="8" t="s">
        <v>8317</v>
      </c>
      <c r="T3201" s="9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197"/>
        <v>42460.320613425924</v>
      </c>
      <c r="L3202" s="13">
        <f t="shared" si="1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00"/>
        <v>2.0000000000000002E-5</v>
      </c>
      <c r="R3202" s="6">
        <f t="shared" si="199"/>
        <v>1</v>
      </c>
      <c r="S3202" s="8" t="s">
        <v>8317</v>
      </c>
      <c r="T3202" s="9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201">(((J3203/60)/60)/24)+DATE(1970,1,1)</f>
        <v>41861.767094907409</v>
      </c>
      <c r="L3203" s="13">
        <f t="shared" ref="L3203:L3266" si="2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6">
        <f t="shared" ref="R3203:R3266" si="203">E3203/N3203</f>
        <v>12.5</v>
      </c>
      <c r="S3203" s="8" t="s">
        <v>8317</v>
      </c>
      <c r="T3203" s="9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201"/>
        <v>42293.853541666671</v>
      </c>
      <c r="L3204" s="13">
        <f t="shared" si="2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6">
        <f t="shared" si="203"/>
        <v>109.04</v>
      </c>
      <c r="S3204" s="8" t="s">
        <v>8317</v>
      </c>
      <c r="T3204" s="9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201"/>
        <v>42242.988680555558</v>
      </c>
      <c r="L3205" s="13">
        <f t="shared" si="2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6">
        <f t="shared" si="203"/>
        <v>41.666666666666664</v>
      </c>
      <c r="S3205" s="8" t="s">
        <v>8317</v>
      </c>
      <c r="T3205" s="9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201"/>
        <v>42172.686099537037</v>
      </c>
      <c r="L3206" s="13">
        <f t="shared" si="2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6" t="e">
        <f t="shared" si="203"/>
        <v>#DIV/0!</v>
      </c>
      <c r="S3206" s="8" t="s">
        <v>8317</v>
      </c>
      <c r="T3206" s="9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201"/>
        <v>42095.374675925923</v>
      </c>
      <c r="L3207" s="13">
        <f t="shared" si="2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6">
        <f t="shared" si="203"/>
        <v>22.75</v>
      </c>
      <c r="S3207" s="8" t="s">
        <v>8317</v>
      </c>
      <c r="T3207" s="9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201"/>
        <v>42236.276053240741</v>
      </c>
      <c r="L3208" s="13">
        <f t="shared" si="2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6" t="e">
        <f t="shared" si="203"/>
        <v>#DIV/0!</v>
      </c>
      <c r="S3208" s="8" t="s">
        <v>8317</v>
      </c>
      <c r="T3208" s="9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201"/>
        <v>42057.277858796297</v>
      </c>
      <c r="L3209" s="13">
        <f t="shared" si="2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6">
        <f t="shared" si="203"/>
        <v>70.833333333333329</v>
      </c>
      <c r="S3209" s="8" t="s">
        <v>8317</v>
      </c>
      <c r="T3209" s="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201"/>
        <v>41827.605057870373</v>
      </c>
      <c r="L3210" s="13">
        <f t="shared" si="2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ref="Q3210:Q3273" si="204">E3210/D3210</f>
        <v>1.0349999999999999</v>
      </c>
      <c r="R3210" s="6">
        <f t="shared" si="203"/>
        <v>63.109756097560975</v>
      </c>
      <c r="S3210" s="8" t="s">
        <v>8317</v>
      </c>
      <c r="T3210" s="9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201"/>
        <v>41778.637245370373</v>
      </c>
      <c r="L3211" s="13">
        <f t="shared" si="2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4"/>
        <v>1.1932315789473684</v>
      </c>
      <c r="R3211" s="6">
        <f t="shared" si="203"/>
        <v>50.157964601769912</v>
      </c>
      <c r="S3211" s="8" t="s">
        <v>8317</v>
      </c>
      <c r="T3211" s="9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201"/>
        <v>41013.936562499999</v>
      </c>
      <c r="L3212" s="13">
        <f t="shared" si="2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4"/>
        <v>1.2576666666666667</v>
      </c>
      <c r="R3212" s="6">
        <f t="shared" si="203"/>
        <v>62.883333333333333</v>
      </c>
      <c r="S3212" s="8" t="s">
        <v>8317</v>
      </c>
      <c r="T3212" s="9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201"/>
        <v>41834.586574074077</v>
      </c>
      <c r="L3213" s="13">
        <f t="shared" si="2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4"/>
        <v>1.1974347826086957</v>
      </c>
      <c r="R3213" s="6">
        <f t="shared" si="203"/>
        <v>85.531055900621112</v>
      </c>
      <c r="S3213" s="8" t="s">
        <v>8317</v>
      </c>
      <c r="T3213" s="9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201"/>
        <v>41829.795729166668</v>
      </c>
      <c r="L3214" s="13">
        <f t="shared" si="2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4"/>
        <v>1.2625</v>
      </c>
      <c r="R3214" s="6">
        <f t="shared" si="203"/>
        <v>53.723404255319146</v>
      </c>
      <c r="S3214" s="8" t="s">
        <v>8317</v>
      </c>
      <c r="T3214" s="9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201"/>
        <v>42171.763414351852</v>
      </c>
      <c r="L3215" s="13">
        <f t="shared" si="2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4"/>
        <v>1.0011666666666668</v>
      </c>
      <c r="R3215" s="6">
        <f t="shared" si="203"/>
        <v>127.80851063829788</v>
      </c>
      <c r="S3215" s="8" t="s">
        <v>8317</v>
      </c>
      <c r="T3215" s="9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201"/>
        <v>42337.792511574073</v>
      </c>
      <c r="L3216" s="13">
        <f t="shared" si="2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4"/>
        <v>1.0213333333333334</v>
      </c>
      <c r="R3216" s="6">
        <f t="shared" si="203"/>
        <v>106.57391304347826</v>
      </c>
      <c r="S3216" s="8" t="s">
        <v>8317</v>
      </c>
      <c r="T3216" s="9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201"/>
        <v>42219.665173611109</v>
      </c>
      <c r="L3217" s="13">
        <f t="shared" si="2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4"/>
        <v>1.0035142857142858</v>
      </c>
      <c r="R3217" s="6">
        <f t="shared" si="203"/>
        <v>262.11194029850748</v>
      </c>
      <c r="S3217" s="8" t="s">
        <v>8317</v>
      </c>
      <c r="T3217" s="9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201"/>
        <v>42165.462627314817</v>
      </c>
      <c r="L3218" s="13">
        <f t="shared" si="2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4"/>
        <v>1.0004999999999999</v>
      </c>
      <c r="R3218" s="6">
        <f t="shared" si="203"/>
        <v>57.171428571428571</v>
      </c>
      <c r="S3218" s="8" t="s">
        <v>8317</v>
      </c>
      <c r="T3218" s="9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201"/>
        <v>42648.546111111107</v>
      </c>
      <c r="L3219" s="13">
        <f t="shared" si="2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4"/>
        <v>1.1602222222222223</v>
      </c>
      <c r="R3219" s="6">
        <f t="shared" si="203"/>
        <v>50.20192307692308</v>
      </c>
      <c r="S3219" s="8" t="s">
        <v>8317</v>
      </c>
      <c r="T3219" s="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201"/>
        <v>41971.002152777779</v>
      </c>
      <c r="L3220" s="13">
        <f t="shared" si="202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4"/>
        <v>1.0209999999999999</v>
      </c>
      <c r="R3220" s="6">
        <f t="shared" si="203"/>
        <v>66.586956521739125</v>
      </c>
      <c r="S3220" s="8" t="s">
        <v>8317</v>
      </c>
      <c r="T3220" s="9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201"/>
        <v>42050.983182870375</v>
      </c>
      <c r="L3221" s="13">
        <f t="shared" si="2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4"/>
        <v>1.0011000000000001</v>
      </c>
      <c r="R3221" s="6">
        <f t="shared" si="203"/>
        <v>168.25210084033614</v>
      </c>
      <c r="S3221" s="8" t="s">
        <v>8317</v>
      </c>
      <c r="T3221" s="9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201"/>
        <v>42772.833379629628</v>
      </c>
      <c r="L3222" s="13">
        <f t="shared" si="202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4"/>
        <v>1.0084</v>
      </c>
      <c r="R3222" s="6">
        <f t="shared" si="203"/>
        <v>256.37288135593218</v>
      </c>
      <c r="S3222" s="8" t="s">
        <v>8317</v>
      </c>
      <c r="T3222" s="9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201"/>
        <v>42155.696793981479</v>
      </c>
      <c r="L3223" s="13">
        <f t="shared" si="2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4"/>
        <v>1.0342499999999999</v>
      </c>
      <c r="R3223" s="6">
        <f t="shared" si="203"/>
        <v>36.610619469026545</v>
      </c>
      <c r="S3223" s="8" t="s">
        <v>8317</v>
      </c>
      <c r="T3223" s="9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201"/>
        <v>42270.582141203704</v>
      </c>
      <c r="L3224" s="13">
        <f t="shared" si="2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4"/>
        <v>1.248</v>
      </c>
      <c r="R3224" s="6">
        <f t="shared" si="203"/>
        <v>37.142857142857146</v>
      </c>
      <c r="S3224" s="8" t="s">
        <v>8317</v>
      </c>
      <c r="T3224" s="9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201"/>
        <v>42206.835370370376</v>
      </c>
      <c r="L3225" s="13">
        <f t="shared" si="2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4"/>
        <v>1.0951612903225807</v>
      </c>
      <c r="R3225" s="6">
        <f t="shared" si="203"/>
        <v>45.878378378378379</v>
      </c>
      <c r="S3225" s="8" t="s">
        <v>8317</v>
      </c>
      <c r="T3225" s="9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201"/>
        <v>42697.850844907407</v>
      </c>
      <c r="L3226" s="13">
        <f t="shared" si="2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4"/>
        <v>1.0203333333333333</v>
      </c>
      <c r="R3226" s="6">
        <f t="shared" si="203"/>
        <v>141.71296296296296</v>
      </c>
      <c r="S3226" s="8" t="s">
        <v>8317</v>
      </c>
      <c r="T3226" s="9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201"/>
        <v>42503.559467592597</v>
      </c>
      <c r="L3227" s="13">
        <f t="shared" si="202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4"/>
        <v>1.0235000000000001</v>
      </c>
      <c r="R3227" s="6">
        <f t="shared" si="203"/>
        <v>52.487179487179489</v>
      </c>
      <c r="S3227" s="8" t="s">
        <v>8317</v>
      </c>
      <c r="T3227" s="9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201"/>
        <v>42277.583472222221</v>
      </c>
      <c r="L3228" s="13">
        <f t="shared" si="2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4"/>
        <v>1.0416666666666667</v>
      </c>
      <c r="R3228" s="6">
        <f t="shared" si="203"/>
        <v>59.523809523809526</v>
      </c>
      <c r="S3228" s="8" t="s">
        <v>8317</v>
      </c>
      <c r="T3228" s="9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201"/>
        <v>42722.882361111115</v>
      </c>
      <c r="L3229" s="13">
        <f t="shared" si="2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4"/>
        <v>1.25</v>
      </c>
      <c r="R3229" s="6">
        <f t="shared" si="203"/>
        <v>50</v>
      </c>
      <c r="S3229" s="8" t="s">
        <v>8317</v>
      </c>
      <c r="T3229" s="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201"/>
        <v>42323.70930555556</v>
      </c>
      <c r="L3230" s="13">
        <f t="shared" si="2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4"/>
        <v>1.0234285714285714</v>
      </c>
      <c r="R3230" s="6">
        <f t="shared" si="203"/>
        <v>193.62162162162161</v>
      </c>
      <c r="S3230" s="8" t="s">
        <v>8317</v>
      </c>
      <c r="T3230" s="9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201"/>
        <v>41933.291643518518</v>
      </c>
      <c r="L3231" s="13">
        <f t="shared" si="2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4"/>
        <v>1.0786500000000001</v>
      </c>
      <c r="R3231" s="6">
        <f t="shared" si="203"/>
        <v>106.79702970297029</v>
      </c>
      <c r="S3231" s="8" t="s">
        <v>8317</v>
      </c>
      <c r="T3231" s="9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201"/>
        <v>41898.168125000004</v>
      </c>
      <c r="L3232" s="13">
        <f t="shared" si="2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4"/>
        <v>1.0988461538461538</v>
      </c>
      <c r="R3232" s="6">
        <f t="shared" si="203"/>
        <v>77.21621621621621</v>
      </c>
      <c r="S3232" s="8" t="s">
        <v>8317</v>
      </c>
      <c r="T3232" s="9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201"/>
        <v>42446.943831018521</v>
      </c>
      <c r="L3233" s="13">
        <f t="shared" si="2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4"/>
        <v>1.61</v>
      </c>
      <c r="R3233" s="6">
        <f t="shared" si="203"/>
        <v>57.5</v>
      </c>
      <c r="S3233" s="8" t="s">
        <v>8317</v>
      </c>
      <c r="T3233" s="9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201"/>
        <v>42463.81385416667</v>
      </c>
      <c r="L3234" s="13">
        <f t="shared" si="2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4"/>
        <v>1.3120000000000001</v>
      </c>
      <c r="R3234" s="6">
        <f t="shared" si="203"/>
        <v>50.46153846153846</v>
      </c>
      <c r="S3234" s="8" t="s">
        <v>8317</v>
      </c>
      <c r="T3234" s="9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201"/>
        <v>42766.805034722223</v>
      </c>
      <c r="L3235" s="13">
        <f t="shared" si="2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4"/>
        <v>1.1879999999999999</v>
      </c>
      <c r="R3235" s="6">
        <f t="shared" si="203"/>
        <v>97.377049180327873</v>
      </c>
      <c r="S3235" s="8" t="s">
        <v>8317</v>
      </c>
      <c r="T3235" s="9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201"/>
        <v>42734.789444444439</v>
      </c>
      <c r="L3236" s="13">
        <f t="shared" si="2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4"/>
        <v>1.0039275000000001</v>
      </c>
      <c r="R3236" s="6">
        <f t="shared" si="203"/>
        <v>34.91921739130435</v>
      </c>
      <c r="S3236" s="8" t="s">
        <v>8317</v>
      </c>
      <c r="T3236" s="9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201"/>
        <v>42522.347812499997</v>
      </c>
      <c r="L3237" s="13">
        <f t="shared" si="2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4"/>
        <v>1.0320666666666667</v>
      </c>
      <c r="R3237" s="6">
        <f t="shared" si="203"/>
        <v>85.530386740331494</v>
      </c>
      <c r="S3237" s="8" t="s">
        <v>8317</v>
      </c>
      <c r="T3237" s="9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201"/>
        <v>42702.917048611111</v>
      </c>
      <c r="L3238" s="13">
        <f t="shared" si="2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4"/>
        <v>1.006</v>
      </c>
      <c r="R3238" s="6">
        <f t="shared" si="203"/>
        <v>182.90909090909091</v>
      </c>
      <c r="S3238" s="8" t="s">
        <v>8317</v>
      </c>
      <c r="T3238" s="9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201"/>
        <v>42252.474351851852</v>
      </c>
      <c r="L3239" s="13">
        <f t="shared" si="2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4"/>
        <v>1.0078754285714286</v>
      </c>
      <c r="R3239" s="6">
        <f t="shared" si="203"/>
        <v>131.13620817843866</v>
      </c>
      <c r="S3239" s="8" t="s">
        <v>8317</v>
      </c>
      <c r="T3239" s="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201"/>
        <v>42156.510393518518</v>
      </c>
      <c r="L3240" s="13">
        <f t="shared" si="2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4"/>
        <v>1.1232142857142857</v>
      </c>
      <c r="R3240" s="6">
        <f t="shared" si="203"/>
        <v>39.810126582278478</v>
      </c>
      <c r="S3240" s="8" t="s">
        <v>8317</v>
      </c>
      <c r="T3240" s="9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201"/>
        <v>42278.089039351849</v>
      </c>
      <c r="L3241" s="13">
        <f t="shared" si="2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4"/>
        <v>1.0591914022517912</v>
      </c>
      <c r="R3241" s="6">
        <f t="shared" si="203"/>
        <v>59.701730769230764</v>
      </c>
      <c r="S3241" s="8" t="s">
        <v>8317</v>
      </c>
      <c r="T3241" s="9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201"/>
        <v>42754.693842592591</v>
      </c>
      <c r="L3242" s="13">
        <f t="shared" si="2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4"/>
        <v>1.0056666666666667</v>
      </c>
      <c r="R3242" s="6">
        <f t="shared" si="203"/>
        <v>88.735294117647058</v>
      </c>
      <c r="S3242" s="8" t="s">
        <v>8317</v>
      </c>
      <c r="T3242" s="9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201"/>
        <v>41893.324884259258</v>
      </c>
      <c r="L3243" s="13">
        <f t="shared" si="2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4"/>
        <v>1.1530588235294117</v>
      </c>
      <c r="R3243" s="6">
        <f t="shared" si="203"/>
        <v>58.688622754491021</v>
      </c>
      <c r="S3243" s="8" t="s">
        <v>8317</v>
      </c>
      <c r="T3243" s="9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201"/>
        <v>41871.755694444444</v>
      </c>
      <c r="L3244" s="13">
        <f t="shared" si="2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4"/>
        <v>1.273042</v>
      </c>
      <c r="R3244" s="6">
        <f t="shared" si="203"/>
        <v>69.56513661202186</v>
      </c>
      <c r="S3244" s="8" t="s">
        <v>8317</v>
      </c>
      <c r="T3244" s="9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201"/>
        <v>42262.096782407403</v>
      </c>
      <c r="L3245" s="13">
        <f t="shared" si="202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4"/>
        <v>1.028375</v>
      </c>
      <c r="R3245" s="6">
        <f t="shared" si="203"/>
        <v>115.87323943661971</v>
      </c>
      <c r="S3245" s="8" t="s">
        <v>8317</v>
      </c>
      <c r="T3245" s="9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201"/>
        <v>42675.694236111114</v>
      </c>
      <c r="L3246" s="13">
        <f t="shared" si="2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4"/>
        <v>1.0293749999999999</v>
      </c>
      <c r="R3246" s="6">
        <f t="shared" si="203"/>
        <v>23.869565217391305</v>
      </c>
      <c r="S3246" s="8" t="s">
        <v>8317</v>
      </c>
      <c r="T3246" s="9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201"/>
        <v>42135.60020833333</v>
      </c>
      <c r="L3247" s="13">
        <f t="shared" si="2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4"/>
        <v>1.043047619047619</v>
      </c>
      <c r="R3247" s="6">
        <f t="shared" si="203"/>
        <v>81.125925925925927</v>
      </c>
      <c r="S3247" s="8" t="s">
        <v>8317</v>
      </c>
      <c r="T3247" s="9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201"/>
        <v>42230.472222222219</v>
      </c>
      <c r="L3248" s="13">
        <f t="shared" si="2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4"/>
        <v>1.1122000000000001</v>
      </c>
      <c r="R3248" s="6">
        <f t="shared" si="203"/>
        <v>57.626943005181346</v>
      </c>
      <c r="S3248" s="8" t="s">
        <v>8317</v>
      </c>
      <c r="T3248" s="9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201"/>
        <v>42167.434166666666</v>
      </c>
      <c r="L3249" s="13">
        <f t="shared" si="2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4"/>
        <v>1.0586</v>
      </c>
      <c r="R3249" s="6">
        <f t="shared" si="203"/>
        <v>46.429824561403507</v>
      </c>
      <c r="S3249" s="8" t="s">
        <v>8317</v>
      </c>
      <c r="T3249" s="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201"/>
        <v>42068.888391203705</v>
      </c>
      <c r="L3250" s="13">
        <f t="shared" si="2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4"/>
        <v>1.0079166666666666</v>
      </c>
      <c r="R3250" s="6">
        <f t="shared" si="203"/>
        <v>60.475000000000001</v>
      </c>
      <c r="S3250" s="8" t="s">
        <v>8317</v>
      </c>
      <c r="T3250" s="9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201"/>
        <v>42145.746689814812</v>
      </c>
      <c r="L3251" s="13">
        <f t="shared" si="2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4"/>
        <v>1.0492727272727274</v>
      </c>
      <c r="R3251" s="6">
        <f t="shared" si="203"/>
        <v>65.579545454545453</v>
      </c>
      <c r="S3251" s="8" t="s">
        <v>8317</v>
      </c>
      <c r="T3251" s="9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201"/>
        <v>41918.742175925923</v>
      </c>
      <c r="L3252" s="13">
        <f t="shared" si="2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4"/>
        <v>1.01552</v>
      </c>
      <c r="R3252" s="6">
        <f t="shared" si="203"/>
        <v>119.1924882629108</v>
      </c>
      <c r="S3252" s="8" t="s">
        <v>8317</v>
      </c>
      <c r="T3252" s="9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201"/>
        <v>42146.731087962966</v>
      </c>
      <c r="L3253" s="13">
        <f t="shared" si="2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4"/>
        <v>1.1073333333333333</v>
      </c>
      <c r="R3253" s="6">
        <f t="shared" si="203"/>
        <v>83.05</v>
      </c>
      <c r="S3253" s="8" t="s">
        <v>8317</v>
      </c>
      <c r="T3253" s="9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201"/>
        <v>42590.472685185188</v>
      </c>
      <c r="L3254" s="13">
        <f t="shared" si="2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4"/>
        <v>1.2782222222222221</v>
      </c>
      <c r="R3254" s="6">
        <f t="shared" si="203"/>
        <v>57.52</v>
      </c>
      <c r="S3254" s="8" t="s">
        <v>8317</v>
      </c>
      <c r="T3254" s="9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201"/>
        <v>42602.576712962968</v>
      </c>
      <c r="L3255" s="13">
        <f t="shared" si="2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4"/>
        <v>1.0182500000000001</v>
      </c>
      <c r="R3255" s="6">
        <f t="shared" si="203"/>
        <v>177.08695652173913</v>
      </c>
      <c r="S3255" s="8" t="s">
        <v>8317</v>
      </c>
      <c r="T3255" s="9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201"/>
        <v>42059.085752314815</v>
      </c>
      <c r="L3256" s="13">
        <f t="shared" si="2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4"/>
        <v>1.012576923076923</v>
      </c>
      <c r="R3256" s="6">
        <f t="shared" si="203"/>
        <v>70.771505376344081</v>
      </c>
      <c r="S3256" s="8" t="s">
        <v>8317</v>
      </c>
      <c r="T3256" s="9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201"/>
        <v>41889.768229166664</v>
      </c>
      <c r="L3257" s="13">
        <f t="shared" si="2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4"/>
        <v>1.75</v>
      </c>
      <c r="R3257" s="6">
        <f t="shared" si="203"/>
        <v>29.166666666666668</v>
      </c>
      <c r="S3257" s="8" t="s">
        <v>8317</v>
      </c>
      <c r="T3257" s="9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201"/>
        <v>42144.573807870373</v>
      </c>
      <c r="L3258" s="13">
        <f t="shared" si="2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4"/>
        <v>1.2806</v>
      </c>
      <c r="R3258" s="6">
        <f t="shared" si="203"/>
        <v>72.76136363636364</v>
      </c>
      <c r="S3258" s="8" t="s">
        <v>8317</v>
      </c>
      <c r="T3258" s="9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201"/>
        <v>42758.559629629628</v>
      </c>
      <c r="L3259" s="13">
        <f t="shared" si="2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4"/>
        <v>1.0629949999999999</v>
      </c>
      <c r="R3259" s="6">
        <f t="shared" si="203"/>
        <v>51.853414634146333</v>
      </c>
      <c r="S3259" s="8" t="s">
        <v>8317</v>
      </c>
      <c r="T3259" s="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201"/>
        <v>41982.887280092589</v>
      </c>
      <c r="L3260" s="13">
        <f t="shared" si="2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4"/>
        <v>1.052142857142857</v>
      </c>
      <c r="R3260" s="6">
        <f t="shared" si="203"/>
        <v>98.2</v>
      </c>
      <c r="S3260" s="8" t="s">
        <v>8317</v>
      </c>
      <c r="T3260" s="9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201"/>
        <v>42614.760937500003</v>
      </c>
      <c r="L3261" s="13">
        <f t="shared" si="2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4"/>
        <v>1.0616782608695652</v>
      </c>
      <c r="R3261" s="6">
        <f t="shared" si="203"/>
        <v>251.7381443298969</v>
      </c>
      <c r="S3261" s="8" t="s">
        <v>8317</v>
      </c>
      <c r="T3261" s="9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201"/>
        <v>42303.672662037032</v>
      </c>
      <c r="L3262" s="13">
        <f t="shared" si="2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4"/>
        <v>1.0924</v>
      </c>
      <c r="R3262" s="6">
        <f t="shared" si="203"/>
        <v>74.821917808219183</v>
      </c>
      <c r="S3262" s="8" t="s">
        <v>8317</v>
      </c>
      <c r="T3262" s="9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201"/>
        <v>42171.725416666668</v>
      </c>
      <c r="L3263" s="13">
        <f t="shared" si="2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4"/>
        <v>1.0045454545454546</v>
      </c>
      <c r="R3263" s="6">
        <f t="shared" si="203"/>
        <v>67.65306122448979</v>
      </c>
      <c r="S3263" s="8" t="s">
        <v>8317</v>
      </c>
      <c r="T3263" s="9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201"/>
        <v>41964.315532407403</v>
      </c>
      <c r="L3264" s="13">
        <f t="shared" si="2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4"/>
        <v>1.0304098360655738</v>
      </c>
      <c r="R3264" s="6">
        <f t="shared" si="203"/>
        <v>93.81343283582089</v>
      </c>
      <c r="S3264" s="8" t="s">
        <v>8317</v>
      </c>
      <c r="T3264" s="9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201"/>
        <v>42284.516064814816</v>
      </c>
      <c r="L3265" s="13">
        <f t="shared" si="202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4"/>
        <v>1.121664</v>
      </c>
      <c r="R3265" s="6">
        <f t="shared" si="203"/>
        <v>41.237647058823526</v>
      </c>
      <c r="S3265" s="8" t="s">
        <v>8317</v>
      </c>
      <c r="T3265" s="9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201"/>
        <v>42016.800208333334</v>
      </c>
      <c r="L3266" s="13">
        <f t="shared" si="2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4"/>
        <v>1.03</v>
      </c>
      <c r="R3266" s="6">
        <f t="shared" si="203"/>
        <v>52.551020408163268</v>
      </c>
      <c r="S3266" s="8" t="s">
        <v>8317</v>
      </c>
      <c r="T3266" s="9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205">(((J3267/60)/60)/24)+DATE(1970,1,1)</f>
        <v>42311.711979166663</v>
      </c>
      <c r="L3267" s="13">
        <f t="shared" ref="L3267:L3330" si="206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6">
        <f t="shared" ref="R3267:R3330" si="207">E3267/N3267</f>
        <v>70.285714285714292</v>
      </c>
      <c r="S3267" s="8" t="s">
        <v>8317</v>
      </c>
      <c r="T3267" s="9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205"/>
        <v>42136.536134259266</v>
      </c>
      <c r="L3268" s="13">
        <f t="shared" si="206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6">
        <f t="shared" si="207"/>
        <v>48.325153374233132</v>
      </c>
      <c r="S3268" s="8" t="s">
        <v>8317</v>
      </c>
      <c r="T3268" s="9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205"/>
        <v>42172.757638888885</v>
      </c>
      <c r="L3269" s="13">
        <f t="shared" si="206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6">
        <f t="shared" si="207"/>
        <v>53.177083333333336</v>
      </c>
      <c r="S3269" s="8" t="s">
        <v>8317</v>
      </c>
      <c r="T3269" s="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205"/>
        <v>42590.90425925926</v>
      </c>
      <c r="L3270" s="13">
        <f t="shared" si="206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6">
        <f t="shared" si="207"/>
        <v>60.952380952380949</v>
      </c>
      <c r="S3270" s="8" t="s">
        <v>8317</v>
      </c>
      <c r="T3270" s="9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205"/>
        <v>42137.395798611105</v>
      </c>
      <c r="L3271" s="13">
        <f t="shared" si="206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6">
        <f t="shared" si="207"/>
        <v>116</v>
      </c>
      <c r="S3271" s="8" t="s">
        <v>8317</v>
      </c>
      <c r="T3271" s="9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205"/>
        <v>42167.533159722225</v>
      </c>
      <c r="L3272" s="13">
        <f t="shared" si="206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6">
        <f t="shared" si="207"/>
        <v>61</v>
      </c>
      <c r="S3272" s="8" t="s">
        <v>8317</v>
      </c>
      <c r="T3272" s="9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205"/>
        <v>41915.437210648146</v>
      </c>
      <c r="L3273" s="13">
        <f t="shared" si="206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6">
        <f t="shared" si="207"/>
        <v>38.235294117647058</v>
      </c>
      <c r="S3273" s="8" t="s">
        <v>8317</v>
      </c>
      <c r="T3273" s="9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205"/>
        <v>42284.500104166669</v>
      </c>
      <c r="L3274" s="13">
        <f t="shared" si="206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ref="Q3274:Q3337" si="208">E3274/D3274</f>
        <v>1.5443</v>
      </c>
      <c r="R3274" s="6">
        <f t="shared" si="207"/>
        <v>106.50344827586207</v>
      </c>
      <c r="S3274" s="8" t="s">
        <v>8317</v>
      </c>
      <c r="T3274" s="9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205"/>
        <v>42611.801412037035</v>
      </c>
      <c r="L3275" s="13">
        <f t="shared" si="206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8"/>
        <v>1.0740000000000001</v>
      </c>
      <c r="R3275" s="6">
        <f t="shared" si="207"/>
        <v>204.57142857142858</v>
      </c>
      <c r="S3275" s="8" t="s">
        <v>8317</v>
      </c>
      <c r="T3275" s="9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205"/>
        <v>42400.704537037032</v>
      </c>
      <c r="L3276" s="13">
        <f t="shared" si="206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8"/>
        <v>1.0132258064516129</v>
      </c>
      <c r="R3276" s="6">
        <f t="shared" si="207"/>
        <v>54.912587412587413</v>
      </c>
      <c r="S3276" s="8" t="s">
        <v>8317</v>
      </c>
      <c r="T3276" s="9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205"/>
        <v>42017.88045138889</v>
      </c>
      <c r="L3277" s="13">
        <f t="shared" si="206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8"/>
        <v>1.0027777777777778</v>
      </c>
      <c r="R3277" s="6">
        <f t="shared" si="207"/>
        <v>150.41666666666666</v>
      </c>
      <c r="S3277" s="8" t="s">
        <v>8317</v>
      </c>
      <c r="T3277" s="9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205"/>
        <v>42426.949988425928</v>
      </c>
      <c r="L3278" s="13">
        <f t="shared" si="206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8"/>
        <v>1.1684444444444444</v>
      </c>
      <c r="R3278" s="6">
        <f t="shared" si="207"/>
        <v>52.58</v>
      </c>
      <c r="S3278" s="8" t="s">
        <v>8317</v>
      </c>
      <c r="T3278" s="9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205"/>
        <v>41931.682939814818</v>
      </c>
      <c r="L3279" s="13">
        <f t="shared" si="206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8"/>
        <v>1.0860000000000001</v>
      </c>
      <c r="R3279" s="6">
        <f t="shared" si="207"/>
        <v>54.3</v>
      </c>
      <c r="S3279" s="8" t="s">
        <v>8317</v>
      </c>
      <c r="T3279" s="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205"/>
        <v>42124.848414351851</v>
      </c>
      <c r="L3280" s="13">
        <f t="shared" si="206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8"/>
        <v>1.034</v>
      </c>
      <c r="R3280" s="6">
        <f t="shared" si="207"/>
        <v>76.029411764705884</v>
      </c>
      <c r="S3280" s="8" t="s">
        <v>8317</v>
      </c>
      <c r="T3280" s="9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205"/>
        <v>42431.102534722217</v>
      </c>
      <c r="L3281" s="13">
        <f t="shared" si="206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8"/>
        <v>1.1427586206896552</v>
      </c>
      <c r="R3281" s="6">
        <f t="shared" si="207"/>
        <v>105.2063492063492</v>
      </c>
      <c r="S3281" s="8" t="s">
        <v>8317</v>
      </c>
      <c r="T3281" s="9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205"/>
        <v>42121.756921296299</v>
      </c>
      <c r="L3282" s="13">
        <f t="shared" si="206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8"/>
        <v>1.03</v>
      </c>
      <c r="R3282" s="6">
        <f t="shared" si="207"/>
        <v>68.666666666666671</v>
      </c>
      <c r="S3282" s="8" t="s">
        <v>8317</v>
      </c>
      <c r="T3282" s="9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205"/>
        <v>42219.019733796296</v>
      </c>
      <c r="L3283" s="13">
        <f t="shared" si="206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8"/>
        <v>1.216</v>
      </c>
      <c r="R3283" s="6">
        <f t="shared" si="207"/>
        <v>129.36170212765958</v>
      </c>
      <c r="S3283" s="8" t="s">
        <v>8317</v>
      </c>
      <c r="T3283" s="9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205"/>
        <v>42445.19430555556</v>
      </c>
      <c r="L3284" s="13">
        <f t="shared" si="206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8"/>
        <v>1.026467741935484</v>
      </c>
      <c r="R3284" s="6">
        <f t="shared" si="207"/>
        <v>134.26371308016877</v>
      </c>
      <c r="S3284" s="8" t="s">
        <v>8317</v>
      </c>
      <c r="T3284" s="9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205"/>
        <v>42379.74418981481</v>
      </c>
      <c r="L3285" s="13">
        <f t="shared" si="206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8"/>
        <v>1.0475000000000001</v>
      </c>
      <c r="R3285" s="6">
        <f t="shared" si="207"/>
        <v>17.829787234042552</v>
      </c>
      <c r="S3285" s="8" t="s">
        <v>8317</v>
      </c>
      <c r="T3285" s="9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205"/>
        <v>42380.884872685187</v>
      </c>
      <c r="L3286" s="13">
        <f t="shared" si="206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8"/>
        <v>1.016</v>
      </c>
      <c r="R3286" s="6">
        <f t="shared" si="207"/>
        <v>203.2</v>
      </c>
      <c r="S3286" s="8" t="s">
        <v>8317</v>
      </c>
      <c r="T3286" s="9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205"/>
        <v>42762.942430555559</v>
      </c>
      <c r="L3287" s="13">
        <f t="shared" si="206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8"/>
        <v>1.1210242048409682</v>
      </c>
      <c r="R3287" s="6">
        <f t="shared" si="207"/>
        <v>69.18518518518519</v>
      </c>
      <c r="S3287" s="8" t="s">
        <v>8317</v>
      </c>
      <c r="T3287" s="9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205"/>
        <v>42567.840069444443</v>
      </c>
      <c r="L3288" s="13">
        <f t="shared" si="206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8"/>
        <v>1.0176666666666667</v>
      </c>
      <c r="R3288" s="6">
        <f t="shared" si="207"/>
        <v>125.12295081967213</v>
      </c>
      <c r="S3288" s="8" t="s">
        <v>8317</v>
      </c>
      <c r="T3288" s="9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205"/>
        <v>42311.750324074077</v>
      </c>
      <c r="L3289" s="13">
        <f t="shared" si="206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8"/>
        <v>1</v>
      </c>
      <c r="R3289" s="6">
        <f t="shared" si="207"/>
        <v>73.529411764705884</v>
      </c>
      <c r="S3289" s="8" t="s">
        <v>8317</v>
      </c>
      <c r="T3289" s="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205"/>
        <v>42505.774479166663</v>
      </c>
      <c r="L3290" s="13">
        <f t="shared" si="206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8"/>
        <v>1.0026489999999999</v>
      </c>
      <c r="R3290" s="6">
        <f t="shared" si="207"/>
        <v>48.437149758454105</v>
      </c>
      <c r="S3290" s="8" t="s">
        <v>8317</v>
      </c>
      <c r="T3290" s="9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205"/>
        <v>42758.368078703701</v>
      </c>
      <c r="L3291" s="13">
        <f t="shared" si="206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8"/>
        <v>1.3304200000000002</v>
      </c>
      <c r="R3291" s="6">
        <f t="shared" si="207"/>
        <v>26.608400000000003</v>
      </c>
      <c r="S3291" s="8" t="s">
        <v>8317</v>
      </c>
      <c r="T3291" s="9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205"/>
        <v>42775.51494212963</v>
      </c>
      <c r="L3292" s="13">
        <f t="shared" si="206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8"/>
        <v>1.212</v>
      </c>
      <c r="R3292" s="6">
        <f t="shared" si="207"/>
        <v>33.666666666666664</v>
      </c>
      <c r="S3292" s="8" t="s">
        <v>8317</v>
      </c>
      <c r="T3292" s="9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205"/>
        <v>42232.702546296292</v>
      </c>
      <c r="L3293" s="13">
        <f t="shared" si="206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8"/>
        <v>1.1399999999999999</v>
      </c>
      <c r="R3293" s="6">
        <f t="shared" si="207"/>
        <v>40.714285714285715</v>
      </c>
      <c r="S3293" s="8" t="s">
        <v>8317</v>
      </c>
      <c r="T3293" s="9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205"/>
        <v>42282.770231481481</v>
      </c>
      <c r="L3294" s="13">
        <f t="shared" si="206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8"/>
        <v>2.8613861386138613</v>
      </c>
      <c r="R3294" s="6">
        <f t="shared" si="207"/>
        <v>19.266666666666666</v>
      </c>
      <c r="S3294" s="8" t="s">
        <v>8317</v>
      </c>
      <c r="T3294" s="9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205"/>
        <v>42768.425370370373</v>
      </c>
      <c r="L3295" s="13">
        <f t="shared" si="206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8"/>
        <v>1.7044444444444444</v>
      </c>
      <c r="R3295" s="6">
        <f t="shared" si="207"/>
        <v>84.285714285714292</v>
      </c>
      <c r="S3295" s="8" t="s">
        <v>8317</v>
      </c>
      <c r="T3295" s="9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205"/>
        <v>42141.541134259256</v>
      </c>
      <c r="L3296" s="13">
        <f t="shared" si="206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8"/>
        <v>1.1833333333333333</v>
      </c>
      <c r="R3296" s="6">
        <f t="shared" si="207"/>
        <v>29.583333333333332</v>
      </c>
      <c r="S3296" s="8" t="s">
        <v>8317</v>
      </c>
      <c r="T3296" s="9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205"/>
        <v>42609.442465277782</v>
      </c>
      <c r="L3297" s="13">
        <f t="shared" si="206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8"/>
        <v>1.0285857142857142</v>
      </c>
      <c r="R3297" s="6">
        <f t="shared" si="207"/>
        <v>26.667037037037037</v>
      </c>
      <c r="S3297" s="8" t="s">
        <v>8317</v>
      </c>
      <c r="T3297" s="9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205"/>
        <v>42309.756620370375</v>
      </c>
      <c r="L3298" s="13">
        <f t="shared" si="206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8"/>
        <v>1.4406666666666668</v>
      </c>
      <c r="R3298" s="6">
        <f t="shared" si="207"/>
        <v>45.978723404255319</v>
      </c>
      <c r="S3298" s="8" t="s">
        <v>8317</v>
      </c>
      <c r="T3298" s="9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205"/>
        <v>42193.771481481483</v>
      </c>
      <c r="L3299" s="13">
        <f t="shared" si="206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8"/>
        <v>1.0007272727272727</v>
      </c>
      <c r="R3299" s="6">
        <f t="shared" si="207"/>
        <v>125.09090909090909</v>
      </c>
      <c r="S3299" s="8" t="s">
        <v>8317</v>
      </c>
      <c r="T3299" s="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205"/>
        <v>42239.957962962959</v>
      </c>
      <c r="L3300" s="13">
        <f t="shared" si="206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8"/>
        <v>1.0173000000000001</v>
      </c>
      <c r="R3300" s="6">
        <f t="shared" si="207"/>
        <v>141.29166666666666</v>
      </c>
      <c r="S3300" s="8" t="s">
        <v>8317</v>
      </c>
      <c r="T3300" s="9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205"/>
        <v>42261.917395833334</v>
      </c>
      <c r="L3301" s="13">
        <f t="shared" si="206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8"/>
        <v>1.1619999999999999</v>
      </c>
      <c r="R3301" s="6">
        <f t="shared" si="207"/>
        <v>55.333333333333336</v>
      </c>
      <c r="S3301" s="8" t="s">
        <v>8317</v>
      </c>
      <c r="T3301" s="9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205"/>
        <v>42102.743773148148</v>
      </c>
      <c r="L3302" s="13">
        <f t="shared" si="206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8"/>
        <v>1.3616666666666666</v>
      </c>
      <c r="R3302" s="6">
        <f t="shared" si="207"/>
        <v>46.420454545454547</v>
      </c>
      <c r="S3302" s="8" t="s">
        <v>8317</v>
      </c>
      <c r="T3302" s="9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205"/>
        <v>42538.73583333334</v>
      </c>
      <c r="L3303" s="13">
        <f t="shared" si="206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8"/>
        <v>1.3346666666666667</v>
      </c>
      <c r="R3303" s="6">
        <f t="shared" si="207"/>
        <v>57.2</v>
      </c>
      <c r="S3303" s="8" t="s">
        <v>8317</v>
      </c>
      <c r="T3303" s="9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205"/>
        <v>42681.35157407407</v>
      </c>
      <c r="L3304" s="13">
        <f t="shared" si="206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8"/>
        <v>1.0339285714285715</v>
      </c>
      <c r="R3304" s="6">
        <f t="shared" si="207"/>
        <v>173.7</v>
      </c>
      <c r="S3304" s="8" t="s">
        <v>8317</v>
      </c>
      <c r="T3304" s="9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205"/>
        <v>42056.65143518518</v>
      </c>
      <c r="L3305" s="13">
        <f t="shared" si="206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8"/>
        <v>1.1588888888888889</v>
      </c>
      <c r="R3305" s="6">
        <f t="shared" si="207"/>
        <v>59.6</v>
      </c>
      <c r="S3305" s="8" t="s">
        <v>8317</v>
      </c>
      <c r="T3305" s="9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205"/>
        <v>42696.624444444446</v>
      </c>
      <c r="L3306" s="13">
        <f t="shared" si="206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8"/>
        <v>1.0451666666666666</v>
      </c>
      <c r="R3306" s="6">
        <f t="shared" si="207"/>
        <v>89.585714285714289</v>
      </c>
      <c r="S3306" s="8" t="s">
        <v>8317</v>
      </c>
      <c r="T3306" s="9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205"/>
        <v>42186.855879629627</v>
      </c>
      <c r="L3307" s="13">
        <f t="shared" si="206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8"/>
        <v>1.0202500000000001</v>
      </c>
      <c r="R3307" s="6">
        <f t="shared" si="207"/>
        <v>204.05</v>
      </c>
      <c r="S3307" s="8" t="s">
        <v>8317</v>
      </c>
      <c r="T3307" s="9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205"/>
        <v>42493.219236111108</v>
      </c>
      <c r="L3308" s="13">
        <f t="shared" si="206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8"/>
        <v>1.7533333333333334</v>
      </c>
      <c r="R3308" s="6">
        <f t="shared" si="207"/>
        <v>48.703703703703702</v>
      </c>
      <c r="S3308" s="8" t="s">
        <v>8317</v>
      </c>
      <c r="T3308" s="9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205"/>
        <v>42475.057164351849</v>
      </c>
      <c r="L3309" s="13">
        <f t="shared" si="206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8"/>
        <v>1.0668</v>
      </c>
      <c r="R3309" s="6">
        <f t="shared" si="207"/>
        <v>53.339999999999996</v>
      </c>
      <c r="S3309" s="8" t="s">
        <v>8317</v>
      </c>
      <c r="T3309" s="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205"/>
        <v>42452.876909722225</v>
      </c>
      <c r="L3310" s="13">
        <f t="shared" si="206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8"/>
        <v>1.2228571428571429</v>
      </c>
      <c r="R3310" s="6">
        <f t="shared" si="207"/>
        <v>75.087719298245617</v>
      </c>
      <c r="S3310" s="8" t="s">
        <v>8317</v>
      </c>
      <c r="T3310" s="9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205"/>
        <v>42628.650208333333</v>
      </c>
      <c r="L3311" s="13">
        <f t="shared" si="206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8"/>
        <v>1.5942857142857143</v>
      </c>
      <c r="R3311" s="6">
        <f t="shared" si="207"/>
        <v>18</v>
      </c>
      <c r="S3311" s="8" t="s">
        <v>8317</v>
      </c>
      <c r="T3311" s="9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205"/>
        <v>42253.928530092591</v>
      </c>
      <c r="L3312" s="13">
        <f t="shared" si="206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8"/>
        <v>1.0007692307692309</v>
      </c>
      <c r="R3312" s="6">
        <f t="shared" si="207"/>
        <v>209.83870967741936</v>
      </c>
      <c r="S3312" s="8" t="s">
        <v>8317</v>
      </c>
      <c r="T3312" s="9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205"/>
        <v>42264.29178240741</v>
      </c>
      <c r="L3313" s="13">
        <f t="shared" si="206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8"/>
        <v>1.0984</v>
      </c>
      <c r="R3313" s="6">
        <f t="shared" si="207"/>
        <v>61.022222222222226</v>
      </c>
      <c r="S3313" s="8" t="s">
        <v>8317</v>
      </c>
      <c r="T3313" s="9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205"/>
        <v>42664.809560185182</v>
      </c>
      <c r="L3314" s="13">
        <f t="shared" si="206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8"/>
        <v>1.0004</v>
      </c>
      <c r="R3314" s="6">
        <f t="shared" si="207"/>
        <v>61</v>
      </c>
      <c r="S3314" s="8" t="s">
        <v>8317</v>
      </c>
      <c r="T3314" s="9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205"/>
        <v>42382.244409722218</v>
      </c>
      <c r="L3315" s="13">
        <f t="shared" si="206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8"/>
        <v>1.1605000000000001</v>
      </c>
      <c r="R3315" s="6">
        <f t="shared" si="207"/>
        <v>80.034482758620683</v>
      </c>
      <c r="S3315" s="8" t="s">
        <v>8317</v>
      </c>
      <c r="T3315" s="9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205"/>
        <v>42105.267488425925</v>
      </c>
      <c r="L3316" s="13">
        <f t="shared" si="206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8"/>
        <v>2.1074999999999999</v>
      </c>
      <c r="R3316" s="6">
        <f t="shared" si="207"/>
        <v>29.068965517241381</v>
      </c>
      <c r="S3316" s="8" t="s">
        <v>8317</v>
      </c>
      <c r="T3316" s="9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205"/>
        <v>42466.303715277783</v>
      </c>
      <c r="L3317" s="13">
        <f t="shared" si="206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8"/>
        <v>1.1000000000000001</v>
      </c>
      <c r="R3317" s="6">
        <f t="shared" si="207"/>
        <v>49.438202247191015</v>
      </c>
      <c r="S3317" s="8" t="s">
        <v>8317</v>
      </c>
      <c r="T3317" s="9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205"/>
        <v>41826.871238425927</v>
      </c>
      <c r="L3318" s="13">
        <f t="shared" si="206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8"/>
        <v>1.0008673425918038</v>
      </c>
      <c r="R3318" s="6">
        <f t="shared" si="207"/>
        <v>93.977440000000001</v>
      </c>
      <c r="S3318" s="8" t="s">
        <v>8317</v>
      </c>
      <c r="T3318" s="9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205"/>
        <v>42499.039629629624</v>
      </c>
      <c r="L3319" s="13">
        <f t="shared" si="206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8"/>
        <v>1.0619047619047619</v>
      </c>
      <c r="R3319" s="6">
        <f t="shared" si="207"/>
        <v>61.944444444444443</v>
      </c>
      <c r="S3319" s="8" t="s">
        <v>8317</v>
      </c>
      <c r="T3319" s="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205"/>
        <v>42431.302002314813</v>
      </c>
      <c r="L3320" s="13">
        <f t="shared" si="206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8"/>
        <v>1.256</v>
      </c>
      <c r="R3320" s="6">
        <f t="shared" si="207"/>
        <v>78.5</v>
      </c>
      <c r="S3320" s="8" t="s">
        <v>8317</v>
      </c>
      <c r="T3320" s="9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205"/>
        <v>41990.585486111115</v>
      </c>
      <c r="L3321" s="13">
        <f t="shared" si="206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8"/>
        <v>1.08</v>
      </c>
      <c r="R3321" s="6">
        <f t="shared" si="207"/>
        <v>33.75</v>
      </c>
      <c r="S3321" s="8" t="s">
        <v>8317</v>
      </c>
      <c r="T3321" s="9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205"/>
        <v>42513.045798611114</v>
      </c>
      <c r="L3322" s="13">
        <f t="shared" si="206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8"/>
        <v>1.01</v>
      </c>
      <c r="R3322" s="6">
        <f t="shared" si="207"/>
        <v>66.44736842105263</v>
      </c>
      <c r="S3322" s="8" t="s">
        <v>8317</v>
      </c>
      <c r="T3322" s="9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205"/>
        <v>41914.100289351853</v>
      </c>
      <c r="L3323" s="13">
        <f t="shared" si="206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8"/>
        <v>1.0740000000000001</v>
      </c>
      <c r="R3323" s="6">
        <f t="shared" si="207"/>
        <v>35.799999999999997</v>
      </c>
      <c r="S3323" s="8" t="s">
        <v>8317</v>
      </c>
      <c r="T3323" s="9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205"/>
        <v>42521.010370370372</v>
      </c>
      <c r="L3324" s="13">
        <f t="shared" si="206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8"/>
        <v>1.0151515151515151</v>
      </c>
      <c r="R3324" s="6">
        <f t="shared" si="207"/>
        <v>145.65217391304347</v>
      </c>
      <c r="S3324" s="8" t="s">
        <v>8317</v>
      </c>
      <c r="T3324" s="9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205"/>
        <v>42608.36583333333</v>
      </c>
      <c r="L3325" s="13">
        <f t="shared" si="206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8"/>
        <v>1.2589999999999999</v>
      </c>
      <c r="R3325" s="6">
        <f t="shared" si="207"/>
        <v>25.693877551020407</v>
      </c>
      <c r="S3325" s="8" t="s">
        <v>8317</v>
      </c>
      <c r="T3325" s="9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205"/>
        <v>42512.58321759259</v>
      </c>
      <c r="L3326" s="13">
        <f t="shared" si="206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8"/>
        <v>1.0166666666666666</v>
      </c>
      <c r="R3326" s="6">
        <f t="shared" si="207"/>
        <v>152.5</v>
      </c>
      <c r="S3326" s="8" t="s">
        <v>8317</v>
      </c>
      <c r="T3326" s="9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205"/>
        <v>42064.785613425927</v>
      </c>
      <c r="L3327" s="13">
        <f t="shared" si="206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8"/>
        <v>1.125</v>
      </c>
      <c r="R3327" s="6">
        <f t="shared" si="207"/>
        <v>30</v>
      </c>
      <c r="S3327" s="8" t="s">
        <v>8317</v>
      </c>
      <c r="T3327" s="9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205"/>
        <v>42041.714178240742</v>
      </c>
      <c r="L3328" s="13">
        <f t="shared" si="206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8"/>
        <v>1.0137499999999999</v>
      </c>
      <c r="R3328" s="6">
        <f t="shared" si="207"/>
        <v>142.28070175438597</v>
      </c>
      <c r="S3328" s="8" t="s">
        <v>8317</v>
      </c>
      <c r="T3328" s="9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205"/>
        <v>42468.374606481477</v>
      </c>
      <c r="L3329" s="13">
        <f t="shared" si="206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8"/>
        <v>1.0125</v>
      </c>
      <c r="R3329" s="6">
        <f t="shared" si="207"/>
        <v>24.545454545454547</v>
      </c>
      <c r="S3329" s="8" t="s">
        <v>8317</v>
      </c>
      <c r="T3329" s="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205"/>
        <v>41822.57503472222</v>
      </c>
      <c r="L3330" s="13">
        <f t="shared" si="206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8"/>
        <v>1.4638888888888888</v>
      </c>
      <c r="R3330" s="6">
        <f t="shared" si="207"/>
        <v>292.77777777777777</v>
      </c>
      <c r="S3330" s="8" t="s">
        <v>8317</v>
      </c>
      <c r="T3330" s="9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209">(((J3331/60)/60)/24)+DATE(1970,1,1)</f>
        <v>41837.323009259257</v>
      </c>
      <c r="L3331" s="13">
        <f t="shared" ref="L3331:L3394" si="210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6">
        <f t="shared" ref="R3331:R3394" si="211">E3331/N3331</f>
        <v>44.92307692307692</v>
      </c>
      <c r="S3331" s="8" t="s">
        <v>8317</v>
      </c>
      <c r="T3331" s="9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209"/>
        <v>42065.887361111112</v>
      </c>
      <c r="L3332" s="13">
        <f t="shared" si="210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6">
        <f t="shared" si="211"/>
        <v>23.10144927536232</v>
      </c>
      <c r="S3332" s="8" t="s">
        <v>8317</v>
      </c>
      <c r="T3332" s="9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209"/>
        <v>42248.697754629626</v>
      </c>
      <c r="L3333" s="13">
        <f t="shared" si="210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6">
        <f t="shared" si="211"/>
        <v>80.400000000000006</v>
      </c>
      <c r="S3333" s="8" t="s">
        <v>8317</v>
      </c>
      <c r="T3333" s="9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209"/>
        <v>41809.860300925924</v>
      </c>
      <c r="L3334" s="13">
        <f t="shared" si="210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6">
        <f t="shared" si="211"/>
        <v>72.289156626506028</v>
      </c>
      <c r="S3334" s="8" t="s">
        <v>8317</v>
      </c>
      <c r="T3334" s="9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209"/>
        <v>42148.676851851851</v>
      </c>
      <c r="L3335" s="13">
        <f t="shared" si="210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6">
        <f t="shared" si="211"/>
        <v>32.972972972972975</v>
      </c>
      <c r="S3335" s="8" t="s">
        <v>8317</v>
      </c>
      <c r="T3335" s="9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209"/>
        <v>42185.521087962959</v>
      </c>
      <c r="L3336" s="13">
        <f t="shared" si="210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6">
        <f t="shared" si="211"/>
        <v>116.65217391304348</v>
      </c>
      <c r="S3336" s="8" t="s">
        <v>8317</v>
      </c>
      <c r="T3336" s="9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209"/>
        <v>41827.674143518518</v>
      </c>
      <c r="L3337" s="13">
        <f t="shared" si="210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6">
        <f t="shared" si="211"/>
        <v>79.61904761904762</v>
      </c>
      <c r="S3337" s="8" t="s">
        <v>8317</v>
      </c>
      <c r="T3337" s="9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209"/>
        <v>42437.398680555561</v>
      </c>
      <c r="L3338" s="13">
        <f t="shared" si="210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ref="Q3338:Q3401" si="212">E3338/D3338</f>
        <v>1</v>
      </c>
      <c r="R3338" s="6">
        <f t="shared" si="211"/>
        <v>27.777777777777779</v>
      </c>
      <c r="S3338" s="8" t="s">
        <v>8317</v>
      </c>
      <c r="T3338" s="9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209"/>
        <v>41901.282025462962</v>
      </c>
      <c r="L3339" s="13">
        <f t="shared" si="210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2"/>
        <v>1.1020000000000001</v>
      </c>
      <c r="R3339" s="6">
        <f t="shared" si="211"/>
        <v>81.029411764705884</v>
      </c>
      <c r="S3339" s="8" t="s">
        <v>8317</v>
      </c>
      <c r="T3339" s="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209"/>
        <v>42769.574999999997</v>
      </c>
      <c r="L3340" s="13">
        <f t="shared" si="210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2"/>
        <v>1.0218</v>
      </c>
      <c r="R3340" s="6">
        <f t="shared" si="211"/>
        <v>136.84821428571428</v>
      </c>
      <c r="S3340" s="8" t="s">
        <v>8317</v>
      </c>
      <c r="T3340" s="9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209"/>
        <v>42549.665717592594</v>
      </c>
      <c r="L3341" s="13">
        <f t="shared" si="210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2"/>
        <v>1.0435000000000001</v>
      </c>
      <c r="R3341" s="6">
        <f t="shared" si="211"/>
        <v>177.61702127659575</v>
      </c>
      <c r="S3341" s="8" t="s">
        <v>8317</v>
      </c>
      <c r="T3341" s="9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209"/>
        <v>42685.974004629628</v>
      </c>
      <c r="L3342" s="13">
        <f t="shared" si="210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2"/>
        <v>1.3816666666666666</v>
      </c>
      <c r="R3342" s="6">
        <f t="shared" si="211"/>
        <v>109.07894736842105</v>
      </c>
      <c r="S3342" s="8" t="s">
        <v>8317</v>
      </c>
      <c r="T3342" s="9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209"/>
        <v>42510.798854166671</v>
      </c>
      <c r="L3343" s="13">
        <f t="shared" si="210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2"/>
        <v>1</v>
      </c>
      <c r="R3343" s="6">
        <f t="shared" si="211"/>
        <v>119.64285714285714</v>
      </c>
      <c r="S3343" s="8" t="s">
        <v>8317</v>
      </c>
      <c r="T3343" s="9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209"/>
        <v>42062.296412037031</v>
      </c>
      <c r="L3344" s="13">
        <f t="shared" si="210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2"/>
        <v>1.0166666666666666</v>
      </c>
      <c r="R3344" s="6">
        <f t="shared" si="211"/>
        <v>78.205128205128204</v>
      </c>
      <c r="S3344" s="8" t="s">
        <v>8317</v>
      </c>
      <c r="T3344" s="9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209"/>
        <v>42452.916481481487</v>
      </c>
      <c r="L3345" s="13">
        <f t="shared" si="210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2"/>
        <v>1.7142857142857142</v>
      </c>
      <c r="R3345" s="6">
        <f t="shared" si="211"/>
        <v>52.173913043478258</v>
      </c>
      <c r="S3345" s="8" t="s">
        <v>8317</v>
      </c>
      <c r="T3345" s="9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209"/>
        <v>41851.200150462959</v>
      </c>
      <c r="L3346" s="13">
        <f t="shared" si="210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2"/>
        <v>1.0144444444444445</v>
      </c>
      <c r="R3346" s="6">
        <f t="shared" si="211"/>
        <v>114.125</v>
      </c>
      <c r="S3346" s="8" t="s">
        <v>8317</v>
      </c>
      <c r="T3346" s="9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209"/>
        <v>42053.106111111112</v>
      </c>
      <c r="L3347" s="13">
        <f t="shared" si="210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2"/>
        <v>1.3</v>
      </c>
      <c r="R3347" s="6">
        <f t="shared" si="211"/>
        <v>50</v>
      </c>
      <c r="S3347" s="8" t="s">
        <v>8317</v>
      </c>
      <c r="T3347" s="9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209"/>
        <v>42054.024421296301</v>
      </c>
      <c r="L3348" s="13">
        <f t="shared" si="210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2"/>
        <v>1.1000000000000001</v>
      </c>
      <c r="R3348" s="6">
        <f t="shared" si="211"/>
        <v>91.666666666666671</v>
      </c>
      <c r="S3348" s="8" t="s">
        <v>8317</v>
      </c>
      <c r="T3348" s="9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209"/>
        <v>42484.551550925928</v>
      </c>
      <c r="L3349" s="13">
        <f t="shared" si="210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2"/>
        <v>1.1944999999999999</v>
      </c>
      <c r="R3349" s="6">
        <f t="shared" si="211"/>
        <v>108.59090909090909</v>
      </c>
      <c r="S3349" s="8" t="s">
        <v>8317</v>
      </c>
      <c r="T3349" s="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209"/>
        <v>42466.558796296296</v>
      </c>
      <c r="L3350" s="13">
        <f t="shared" si="210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2"/>
        <v>1.002909090909091</v>
      </c>
      <c r="R3350" s="6">
        <f t="shared" si="211"/>
        <v>69.822784810126578</v>
      </c>
      <c r="S3350" s="8" t="s">
        <v>8317</v>
      </c>
      <c r="T3350" s="9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209"/>
        <v>42513.110787037032</v>
      </c>
      <c r="L3351" s="13">
        <f t="shared" si="210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2"/>
        <v>1.534</v>
      </c>
      <c r="R3351" s="6">
        <f t="shared" si="211"/>
        <v>109.57142857142857</v>
      </c>
      <c r="S3351" s="8" t="s">
        <v>8317</v>
      </c>
      <c r="T3351" s="9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209"/>
        <v>42302.701516203699</v>
      </c>
      <c r="L3352" s="13">
        <f t="shared" si="210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2"/>
        <v>1.0442857142857143</v>
      </c>
      <c r="R3352" s="6">
        <f t="shared" si="211"/>
        <v>71.666666666666671</v>
      </c>
      <c r="S3352" s="8" t="s">
        <v>8317</v>
      </c>
      <c r="T3352" s="9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209"/>
        <v>41806.395428240743</v>
      </c>
      <c r="L3353" s="13">
        <f t="shared" si="210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2"/>
        <v>1.0109999999999999</v>
      </c>
      <c r="R3353" s="6">
        <f t="shared" si="211"/>
        <v>93.611111111111114</v>
      </c>
      <c r="S3353" s="8" t="s">
        <v>8317</v>
      </c>
      <c r="T3353" s="9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209"/>
        <v>42495.992800925931</v>
      </c>
      <c r="L3354" s="13">
        <f t="shared" si="210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2"/>
        <v>1.0751999999999999</v>
      </c>
      <c r="R3354" s="6">
        <f t="shared" si="211"/>
        <v>76.8</v>
      </c>
      <c r="S3354" s="8" t="s">
        <v>8317</v>
      </c>
      <c r="T3354" s="9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209"/>
        <v>42479.432291666672</v>
      </c>
      <c r="L3355" s="13">
        <f t="shared" si="210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2"/>
        <v>3.15</v>
      </c>
      <c r="R3355" s="6">
        <f t="shared" si="211"/>
        <v>35.795454545454547</v>
      </c>
      <c r="S3355" s="8" t="s">
        <v>8317</v>
      </c>
      <c r="T3355" s="9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209"/>
        <v>42270.7269212963</v>
      </c>
      <c r="L3356" s="13">
        <f t="shared" si="210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2"/>
        <v>1.0193333333333334</v>
      </c>
      <c r="R3356" s="6">
        <f t="shared" si="211"/>
        <v>55.6</v>
      </c>
      <c r="S3356" s="8" t="s">
        <v>8317</v>
      </c>
      <c r="T3356" s="9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209"/>
        <v>42489.619525462964</v>
      </c>
      <c r="L3357" s="13">
        <f t="shared" si="210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2"/>
        <v>1.2628571428571429</v>
      </c>
      <c r="R3357" s="6">
        <f t="shared" si="211"/>
        <v>147.33333333333334</v>
      </c>
      <c r="S3357" s="8" t="s">
        <v>8317</v>
      </c>
      <c r="T3357" s="9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209"/>
        <v>42536.815648148149</v>
      </c>
      <c r="L3358" s="13">
        <f t="shared" si="210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2"/>
        <v>1.014</v>
      </c>
      <c r="R3358" s="6">
        <f t="shared" si="211"/>
        <v>56.333333333333336</v>
      </c>
      <c r="S3358" s="8" t="s">
        <v>8317</v>
      </c>
      <c r="T3358" s="9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209"/>
        <v>41822.417939814812</v>
      </c>
      <c r="L3359" s="13">
        <f t="shared" si="210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2"/>
        <v>1.01</v>
      </c>
      <c r="R3359" s="6">
        <f t="shared" si="211"/>
        <v>96.19047619047619</v>
      </c>
      <c r="S3359" s="8" t="s">
        <v>8317</v>
      </c>
      <c r="T3359" s="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209"/>
        <v>41932.311099537037</v>
      </c>
      <c r="L3360" s="13">
        <f t="shared" si="210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2"/>
        <v>1.0299</v>
      </c>
      <c r="R3360" s="6">
        <f t="shared" si="211"/>
        <v>63.574074074074076</v>
      </c>
      <c r="S3360" s="8" t="s">
        <v>8317</v>
      </c>
      <c r="T3360" s="9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209"/>
        <v>42746.057106481487</v>
      </c>
      <c r="L3361" s="13">
        <f t="shared" si="210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2"/>
        <v>1.0625</v>
      </c>
      <c r="R3361" s="6">
        <f t="shared" si="211"/>
        <v>184.78260869565219</v>
      </c>
      <c r="S3361" s="8" t="s">
        <v>8317</v>
      </c>
      <c r="T3361" s="9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209"/>
        <v>42697.082673611112</v>
      </c>
      <c r="L3362" s="13">
        <f t="shared" si="210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2"/>
        <v>1.0137777777777779</v>
      </c>
      <c r="R3362" s="6">
        <f t="shared" si="211"/>
        <v>126.72222222222223</v>
      </c>
      <c r="S3362" s="8" t="s">
        <v>8317</v>
      </c>
      <c r="T3362" s="9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209"/>
        <v>41866.025347222225</v>
      </c>
      <c r="L3363" s="13">
        <f t="shared" si="210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2"/>
        <v>1.1346000000000001</v>
      </c>
      <c r="R3363" s="6">
        <f t="shared" si="211"/>
        <v>83.42647058823529</v>
      </c>
      <c r="S3363" s="8" t="s">
        <v>8317</v>
      </c>
      <c r="T3363" s="9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209"/>
        <v>42056.091631944444</v>
      </c>
      <c r="L3364" s="13">
        <f t="shared" si="210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2"/>
        <v>2.1800000000000002</v>
      </c>
      <c r="R3364" s="6">
        <f t="shared" si="211"/>
        <v>54.5</v>
      </c>
      <c r="S3364" s="8" t="s">
        <v>8317</v>
      </c>
      <c r="T3364" s="9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209"/>
        <v>41851.771354166667</v>
      </c>
      <c r="L3365" s="13">
        <f t="shared" si="210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2"/>
        <v>1.0141935483870967</v>
      </c>
      <c r="R3365" s="6">
        <f t="shared" si="211"/>
        <v>302.30769230769232</v>
      </c>
      <c r="S3365" s="8" t="s">
        <v>8317</v>
      </c>
      <c r="T3365" s="9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209"/>
        <v>42422.977418981478</v>
      </c>
      <c r="L3366" s="13">
        <f t="shared" si="210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2"/>
        <v>1.0593333333333332</v>
      </c>
      <c r="R3366" s="6">
        <f t="shared" si="211"/>
        <v>44.138888888888886</v>
      </c>
      <c r="S3366" s="8" t="s">
        <v>8317</v>
      </c>
      <c r="T3366" s="9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209"/>
        <v>42321.101759259262</v>
      </c>
      <c r="L3367" s="13">
        <f t="shared" si="210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2"/>
        <v>1.04</v>
      </c>
      <c r="R3367" s="6">
        <f t="shared" si="211"/>
        <v>866.66666666666663</v>
      </c>
      <c r="S3367" s="8" t="s">
        <v>8317</v>
      </c>
      <c r="T3367" s="9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209"/>
        <v>42107.067557870367</v>
      </c>
      <c r="L3368" s="13">
        <f t="shared" si="210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2"/>
        <v>2.21</v>
      </c>
      <c r="R3368" s="6">
        <f t="shared" si="211"/>
        <v>61.388888888888886</v>
      </c>
      <c r="S3368" s="8" t="s">
        <v>8317</v>
      </c>
      <c r="T3368" s="9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209"/>
        <v>42192.933958333335</v>
      </c>
      <c r="L3369" s="13">
        <f t="shared" si="210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2"/>
        <v>1.1866666666666668</v>
      </c>
      <c r="R3369" s="6">
        <f t="shared" si="211"/>
        <v>29.666666666666668</v>
      </c>
      <c r="S3369" s="8" t="s">
        <v>8317</v>
      </c>
      <c r="T3369" s="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209"/>
        <v>41969.199756944443</v>
      </c>
      <c r="L3370" s="13">
        <f t="shared" si="210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2"/>
        <v>1.046</v>
      </c>
      <c r="R3370" s="6">
        <f t="shared" si="211"/>
        <v>45.478260869565219</v>
      </c>
      <c r="S3370" s="8" t="s">
        <v>8317</v>
      </c>
      <c r="T3370" s="9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209"/>
        <v>42690.041435185187</v>
      </c>
      <c r="L3371" s="13">
        <f t="shared" si="210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2"/>
        <v>1.0389999999999999</v>
      </c>
      <c r="R3371" s="6">
        <f t="shared" si="211"/>
        <v>96.203703703703709</v>
      </c>
      <c r="S3371" s="8" t="s">
        <v>8317</v>
      </c>
      <c r="T3371" s="9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209"/>
        <v>42690.334317129629</v>
      </c>
      <c r="L3372" s="13">
        <f t="shared" si="210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2"/>
        <v>1.1773333333333333</v>
      </c>
      <c r="R3372" s="6">
        <f t="shared" si="211"/>
        <v>67.92307692307692</v>
      </c>
      <c r="S3372" s="8" t="s">
        <v>8317</v>
      </c>
      <c r="T3372" s="9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209"/>
        <v>42312.874594907407</v>
      </c>
      <c r="L3373" s="13">
        <f t="shared" si="210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2"/>
        <v>1.385</v>
      </c>
      <c r="R3373" s="6">
        <f t="shared" si="211"/>
        <v>30.777777777777779</v>
      </c>
      <c r="S3373" s="8" t="s">
        <v>8317</v>
      </c>
      <c r="T3373" s="9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209"/>
        <v>41855.548101851848</v>
      </c>
      <c r="L3374" s="13">
        <f t="shared" si="210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2"/>
        <v>1.0349999999999999</v>
      </c>
      <c r="R3374" s="6">
        <f t="shared" si="211"/>
        <v>38.333333333333336</v>
      </c>
      <c r="S3374" s="8" t="s">
        <v>8317</v>
      </c>
      <c r="T3374" s="9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209"/>
        <v>42179.854629629626</v>
      </c>
      <c r="L3375" s="13">
        <f t="shared" si="210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2"/>
        <v>1.0024999999999999</v>
      </c>
      <c r="R3375" s="6">
        <f t="shared" si="211"/>
        <v>66.833333333333329</v>
      </c>
      <c r="S3375" s="8" t="s">
        <v>8317</v>
      </c>
      <c r="T3375" s="9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209"/>
        <v>42275.731666666667</v>
      </c>
      <c r="L3376" s="13">
        <f t="shared" si="210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2"/>
        <v>1.0657142857142856</v>
      </c>
      <c r="R3376" s="6">
        <f t="shared" si="211"/>
        <v>71.730769230769226</v>
      </c>
      <c r="S3376" s="8" t="s">
        <v>8317</v>
      </c>
      <c r="T3376" s="9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209"/>
        <v>41765.610798611109</v>
      </c>
      <c r="L3377" s="13">
        <f t="shared" si="210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2"/>
        <v>1</v>
      </c>
      <c r="R3377" s="6">
        <f t="shared" si="211"/>
        <v>176.47058823529412</v>
      </c>
      <c r="S3377" s="8" t="s">
        <v>8317</v>
      </c>
      <c r="T3377" s="9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209"/>
        <v>42059.701319444444</v>
      </c>
      <c r="L3378" s="13">
        <f t="shared" si="210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2"/>
        <v>1.0001249999999999</v>
      </c>
      <c r="R3378" s="6">
        <f t="shared" si="211"/>
        <v>421.10526315789474</v>
      </c>
      <c r="S3378" s="8" t="s">
        <v>8317</v>
      </c>
      <c r="T3378" s="9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209"/>
        <v>42053.732627314821</v>
      </c>
      <c r="L3379" s="13">
        <f t="shared" si="210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2"/>
        <v>1.0105</v>
      </c>
      <c r="R3379" s="6">
        <f t="shared" si="211"/>
        <v>104.98701298701299</v>
      </c>
      <c r="S3379" s="8" t="s">
        <v>8317</v>
      </c>
      <c r="T3379" s="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209"/>
        <v>41858.355393518519</v>
      </c>
      <c r="L3380" s="13">
        <f t="shared" si="210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2"/>
        <v>1.0763636363636364</v>
      </c>
      <c r="R3380" s="6">
        <f t="shared" si="211"/>
        <v>28.19047619047619</v>
      </c>
      <c r="S3380" s="8" t="s">
        <v>8317</v>
      </c>
      <c r="T3380" s="9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209"/>
        <v>42225.513888888891</v>
      </c>
      <c r="L3381" s="13">
        <f t="shared" si="210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2"/>
        <v>1.0365</v>
      </c>
      <c r="R3381" s="6">
        <f t="shared" si="211"/>
        <v>54.55263157894737</v>
      </c>
      <c r="S3381" s="8" t="s">
        <v>8317</v>
      </c>
      <c r="T3381" s="9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209"/>
        <v>41937.95344907407</v>
      </c>
      <c r="L3382" s="13">
        <f t="shared" si="210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2"/>
        <v>1.0443333333333333</v>
      </c>
      <c r="R3382" s="6">
        <f t="shared" si="211"/>
        <v>111.89285714285714</v>
      </c>
      <c r="S3382" s="8" t="s">
        <v>8317</v>
      </c>
      <c r="T3382" s="9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209"/>
        <v>42044.184988425928</v>
      </c>
      <c r="L3383" s="13">
        <f t="shared" si="210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2"/>
        <v>1.0225</v>
      </c>
      <c r="R3383" s="6">
        <f t="shared" si="211"/>
        <v>85.208333333333329</v>
      </c>
      <c r="S3383" s="8" t="s">
        <v>8317</v>
      </c>
      <c r="T3383" s="9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209"/>
        <v>42559.431203703702</v>
      </c>
      <c r="L3384" s="13">
        <f t="shared" si="210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2"/>
        <v>1.0074285714285713</v>
      </c>
      <c r="R3384" s="6">
        <f t="shared" si="211"/>
        <v>76.652173913043484</v>
      </c>
      <c r="S3384" s="8" t="s">
        <v>8317</v>
      </c>
      <c r="T3384" s="9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209"/>
        <v>42524.782638888893</v>
      </c>
      <c r="L3385" s="13">
        <f t="shared" si="210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2"/>
        <v>1.1171428571428572</v>
      </c>
      <c r="R3385" s="6">
        <f t="shared" si="211"/>
        <v>65.166666666666671</v>
      </c>
      <c r="S3385" s="8" t="s">
        <v>8317</v>
      </c>
      <c r="T3385" s="9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209"/>
        <v>42292.087592592594</v>
      </c>
      <c r="L3386" s="13">
        <f t="shared" si="210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2"/>
        <v>1.0001100000000001</v>
      </c>
      <c r="R3386" s="6">
        <f t="shared" si="211"/>
        <v>93.760312499999998</v>
      </c>
      <c r="S3386" s="8" t="s">
        <v>8317</v>
      </c>
      <c r="T3386" s="9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209"/>
        <v>41953.8675</v>
      </c>
      <c r="L3387" s="13">
        <f t="shared" si="210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2"/>
        <v>1</v>
      </c>
      <c r="R3387" s="6">
        <f t="shared" si="211"/>
        <v>133.33333333333334</v>
      </c>
      <c r="S3387" s="8" t="s">
        <v>8317</v>
      </c>
      <c r="T3387" s="9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209"/>
        <v>41946.644745370373</v>
      </c>
      <c r="L3388" s="13">
        <f t="shared" si="210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2"/>
        <v>1.05</v>
      </c>
      <c r="R3388" s="6">
        <f t="shared" si="211"/>
        <v>51.219512195121951</v>
      </c>
      <c r="S3388" s="8" t="s">
        <v>8317</v>
      </c>
      <c r="T3388" s="9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209"/>
        <v>41947.762592592589</v>
      </c>
      <c r="L3389" s="13">
        <f t="shared" si="210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2"/>
        <v>1.1686666666666667</v>
      </c>
      <c r="R3389" s="6">
        <f t="shared" si="211"/>
        <v>100.17142857142858</v>
      </c>
      <c r="S3389" s="8" t="s">
        <v>8317</v>
      </c>
      <c r="T3389" s="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209"/>
        <v>42143.461122685185</v>
      </c>
      <c r="L3390" s="13">
        <f t="shared" si="210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2"/>
        <v>1.038</v>
      </c>
      <c r="R3390" s="6">
        <f t="shared" si="211"/>
        <v>34.6</v>
      </c>
      <c r="S3390" s="8" t="s">
        <v>8317</v>
      </c>
      <c r="T3390" s="9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209"/>
        <v>42494.563449074078</v>
      </c>
      <c r="L3391" s="13">
        <f t="shared" si="210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2"/>
        <v>1.145</v>
      </c>
      <c r="R3391" s="6">
        <f t="shared" si="211"/>
        <v>184.67741935483872</v>
      </c>
      <c r="S3391" s="8" t="s">
        <v>8317</v>
      </c>
      <c r="T3391" s="9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209"/>
        <v>41815.774826388886</v>
      </c>
      <c r="L3392" s="13">
        <f t="shared" si="210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2"/>
        <v>1.024</v>
      </c>
      <c r="R3392" s="6">
        <f t="shared" si="211"/>
        <v>69.818181818181813</v>
      </c>
      <c r="S3392" s="8" t="s">
        <v>8317</v>
      </c>
      <c r="T3392" s="9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209"/>
        <v>41830.545694444445</v>
      </c>
      <c r="L3393" s="13">
        <f t="shared" si="210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2"/>
        <v>2.23</v>
      </c>
      <c r="R3393" s="6">
        <f t="shared" si="211"/>
        <v>61.944444444444443</v>
      </c>
      <c r="S3393" s="8" t="s">
        <v>8317</v>
      </c>
      <c r="T3393" s="9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209"/>
        <v>42446.845543981486</v>
      </c>
      <c r="L3394" s="13">
        <f t="shared" si="210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2"/>
        <v>1</v>
      </c>
      <c r="R3394" s="6">
        <f t="shared" si="211"/>
        <v>41.666666666666664</v>
      </c>
      <c r="S3394" s="8" t="s">
        <v>8317</v>
      </c>
      <c r="T3394" s="9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213">(((J3395/60)/60)/24)+DATE(1970,1,1)</f>
        <v>41923.921643518523</v>
      </c>
      <c r="L3395" s="13">
        <f t="shared" ref="L3395:L3458" si="214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6">
        <f t="shared" ref="R3395:R3458" si="215">E3395/N3395</f>
        <v>36.06818181818182</v>
      </c>
      <c r="S3395" s="8" t="s">
        <v>8317</v>
      </c>
      <c r="T3395" s="9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213"/>
        <v>41817.59542824074</v>
      </c>
      <c r="L3396" s="13">
        <f t="shared" si="21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6">
        <f t="shared" si="215"/>
        <v>29</v>
      </c>
      <c r="S3396" s="8" t="s">
        <v>8317</v>
      </c>
      <c r="T3396" s="9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213"/>
        <v>42140.712314814817</v>
      </c>
      <c r="L3397" s="13">
        <f t="shared" si="21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6">
        <f t="shared" si="215"/>
        <v>24.210526315789473</v>
      </c>
      <c r="S3397" s="8" t="s">
        <v>8317</v>
      </c>
      <c r="T3397" s="9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213"/>
        <v>41764.44663194444</v>
      </c>
      <c r="L3398" s="13">
        <f t="shared" si="21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6">
        <f t="shared" si="215"/>
        <v>55.892857142857146</v>
      </c>
      <c r="S3398" s="8" t="s">
        <v>8317</v>
      </c>
      <c r="T3398" s="9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213"/>
        <v>42378.478344907402</v>
      </c>
      <c r="L3399" s="13">
        <f t="shared" si="21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6">
        <f t="shared" si="215"/>
        <v>11.666666666666666</v>
      </c>
      <c r="S3399" s="8" t="s">
        <v>8317</v>
      </c>
      <c r="T3399" s="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213"/>
        <v>41941.75203703704</v>
      </c>
      <c r="L3400" s="13">
        <f t="shared" si="21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6">
        <f t="shared" si="215"/>
        <v>68.353846153846149</v>
      </c>
      <c r="S3400" s="8" t="s">
        <v>8317</v>
      </c>
      <c r="T3400" s="9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213"/>
        <v>42026.920428240745</v>
      </c>
      <c r="L3401" s="13">
        <f t="shared" si="21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6">
        <f t="shared" si="215"/>
        <v>27.065217391304348</v>
      </c>
      <c r="S3401" s="8" t="s">
        <v>8317</v>
      </c>
      <c r="T3401" s="9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213"/>
        <v>41834.953865740739</v>
      </c>
      <c r="L3402" s="13">
        <f t="shared" si="21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ref="Q3402:Q3465" si="216">E3402/D3402</f>
        <v>1.0041</v>
      </c>
      <c r="R3402" s="6">
        <f t="shared" si="215"/>
        <v>118.12941176470588</v>
      </c>
      <c r="S3402" s="8" t="s">
        <v>8317</v>
      </c>
      <c r="T3402" s="9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213"/>
        <v>42193.723912037036</v>
      </c>
      <c r="L3403" s="13">
        <f t="shared" si="21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6"/>
        <v>1.0186206896551724</v>
      </c>
      <c r="R3403" s="6">
        <f t="shared" si="215"/>
        <v>44.757575757575758</v>
      </c>
      <c r="S3403" s="8" t="s">
        <v>8317</v>
      </c>
      <c r="T3403" s="9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213"/>
        <v>42290.61855324074</v>
      </c>
      <c r="L3404" s="13">
        <f t="shared" si="21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6"/>
        <v>1.0976666666666666</v>
      </c>
      <c r="R3404" s="6">
        <f t="shared" si="215"/>
        <v>99.787878787878782</v>
      </c>
      <c r="S3404" s="8" t="s">
        <v>8317</v>
      </c>
      <c r="T3404" s="9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213"/>
        <v>42150.462083333332</v>
      </c>
      <c r="L3405" s="13">
        <f t="shared" si="21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6"/>
        <v>1</v>
      </c>
      <c r="R3405" s="6">
        <f t="shared" si="215"/>
        <v>117.64705882352941</v>
      </c>
      <c r="S3405" s="8" t="s">
        <v>8317</v>
      </c>
      <c r="T3405" s="9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213"/>
        <v>42152.503495370373</v>
      </c>
      <c r="L3406" s="13">
        <f t="shared" si="21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6"/>
        <v>1.22</v>
      </c>
      <c r="R3406" s="6">
        <f t="shared" si="215"/>
        <v>203.33333333333334</v>
      </c>
      <c r="S3406" s="8" t="s">
        <v>8317</v>
      </c>
      <c r="T3406" s="9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213"/>
        <v>42410.017199074078</v>
      </c>
      <c r="L3407" s="13">
        <f t="shared" si="21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6"/>
        <v>1.3757142857142857</v>
      </c>
      <c r="R3407" s="6">
        <f t="shared" si="215"/>
        <v>28.323529411764707</v>
      </c>
      <c r="S3407" s="8" t="s">
        <v>8317</v>
      </c>
      <c r="T3407" s="9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213"/>
        <v>41791.492777777778</v>
      </c>
      <c r="L3408" s="13">
        <f t="shared" si="21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6"/>
        <v>1.0031000000000001</v>
      </c>
      <c r="R3408" s="6">
        <f t="shared" si="215"/>
        <v>110.23076923076923</v>
      </c>
      <c r="S3408" s="8" t="s">
        <v>8317</v>
      </c>
      <c r="T3408" s="9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213"/>
        <v>41796.422326388885</v>
      </c>
      <c r="L3409" s="13">
        <f t="shared" si="21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6"/>
        <v>1.071</v>
      </c>
      <c r="R3409" s="6">
        <f t="shared" si="215"/>
        <v>31.970149253731343</v>
      </c>
      <c r="S3409" s="8" t="s">
        <v>8317</v>
      </c>
      <c r="T3409" s="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213"/>
        <v>41808.991944444446</v>
      </c>
      <c r="L3410" s="13">
        <f t="shared" si="21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6"/>
        <v>2.11</v>
      </c>
      <c r="R3410" s="6">
        <f t="shared" si="215"/>
        <v>58.611111111111114</v>
      </c>
      <c r="S3410" s="8" t="s">
        <v>8317</v>
      </c>
      <c r="T3410" s="9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213"/>
        <v>42544.814328703709</v>
      </c>
      <c r="L3411" s="13">
        <f t="shared" si="21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6"/>
        <v>1.236</v>
      </c>
      <c r="R3411" s="6">
        <f t="shared" si="215"/>
        <v>29.428571428571427</v>
      </c>
      <c r="S3411" s="8" t="s">
        <v>8317</v>
      </c>
      <c r="T3411" s="9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213"/>
        <v>42500.041550925926</v>
      </c>
      <c r="L3412" s="13">
        <f t="shared" si="21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6"/>
        <v>1.085</v>
      </c>
      <c r="R3412" s="6">
        <f t="shared" si="215"/>
        <v>81.375</v>
      </c>
      <c r="S3412" s="8" t="s">
        <v>8317</v>
      </c>
      <c r="T3412" s="9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213"/>
        <v>42265.022824074069</v>
      </c>
      <c r="L3413" s="13">
        <f t="shared" si="21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6"/>
        <v>1.0356666666666667</v>
      </c>
      <c r="R3413" s="6">
        <f t="shared" si="215"/>
        <v>199.16666666666666</v>
      </c>
      <c r="S3413" s="8" t="s">
        <v>8317</v>
      </c>
      <c r="T3413" s="9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213"/>
        <v>41879.959050925929</v>
      </c>
      <c r="L3414" s="13">
        <f t="shared" si="21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6"/>
        <v>1</v>
      </c>
      <c r="R3414" s="6">
        <f t="shared" si="215"/>
        <v>115.38461538461539</v>
      </c>
      <c r="S3414" s="8" t="s">
        <v>8317</v>
      </c>
      <c r="T3414" s="9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213"/>
        <v>42053.733078703706</v>
      </c>
      <c r="L3415" s="13">
        <f t="shared" si="21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6"/>
        <v>1.3</v>
      </c>
      <c r="R3415" s="6">
        <f t="shared" si="215"/>
        <v>46.428571428571431</v>
      </c>
      <c r="S3415" s="8" t="s">
        <v>8317</v>
      </c>
      <c r="T3415" s="9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213"/>
        <v>42675.832465277781</v>
      </c>
      <c r="L3416" s="13">
        <f t="shared" si="21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6"/>
        <v>1.0349999999999999</v>
      </c>
      <c r="R3416" s="6">
        <f t="shared" si="215"/>
        <v>70.568181818181813</v>
      </c>
      <c r="S3416" s="8" t="s">
        <v>8317</v>
      </c>
      <c r="T3416" s="9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213"/>
        <v>42467.144166666665</v>
      </c>
      <c r="L3417" s="13">
        <f t="shared" si="21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6"/>
        <v>1</v>
      </c>
      <c r="R3417" s="6">
        <f t="shared" si="215"/>
        <v>22.222222222222221</v>
      </c>
      <c r="S3417" s="8" t="s">
        <v>8317</v>
      </c>
      <c r="T3417" s="9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213"/>
        <v>42089.412557870368</v>
      </c>
      <c r="L3418" s="13">
        <f t="shared" si="21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6"/>
        <v>1.196</v>
      </c>
      <c r="R3418" s="6">
        <f t="shared" si="215"/>
        <v>159.46666666666667</v>
      </c>
      <c r="S3418" s="8" t="s">
        <v>8317</v>
      </c>
      <c r="T3418" s="9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213"/>
        <v>41894.91375</v>
      </c>
      <c r="L3419" s="13">
        <f t="shared" si="214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6"/>
        <v>1.0000058823529412</v>
      </c>
      <c r="R3419" s="6">
        <f t="shared" si="215"/>
        <v>37.777999999999999</v>
      </c>
      <c r="S3419" s="8" t="s">
        <v>8317</v>
      </c>
      <c r="T3419" s="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213"/>
        <v>41752.83457175926</v>
      </c>
      <c r="L3420" s="13">
        <f t="shared" si="21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6"/>
        <v>1.00875</v>
      </c>
      <c r="R3420" s="6">
        <f t="shared" si="215"/>
        <v>72.053571428571431</v>
      </c>
      <c r="S3420" s="8" t="s">
        <v>8317</v>
      </c>
      <c r="T3420" s="9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213"/>
        <v>42448.821585648147</v>
      </c>
      <c r="L3421" s="13">
        <f t="shared" si="21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6"/>
        <v>1.0654545454545454</v>
      </c>
      <c r="R3421" s="6">
        <f t="shared" si="215"/>
        <v>63.695652173913047</v>
      </c>
      <c r="S3421" s="8" t="s">
        <v>8317</v>
      </c>
      <c r="T3421" s="9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213"/>
        <v>42405.090300925927</v>
      </c>
      <c r="L3422" s="13">
        <f t="shared" si="214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6"/>
        <v>1.38</v>
      </c>
      <c r="R3422" s="6">
        <f t="shared" si="215"/>
        <v>28.411764705882351</v>
      </c>
      <c r="S3422" s="8" t="s">
        <v>8317</v>
      </c>
      <c r="T3422" s="9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213"/>
        <v>42037.791238425925</v>
      </c>
      <c r="L3423" s="13">
        <f t="shared" si="21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6"/>
        <v>1.0115000000000001</v>
      </c>
      <c r="R3423" s="6">
        <f t="shared" si="215"/>
        <v>103.21428571428571</v>
      </c>
      <c r="S3423" s="8" t="s">
        <v>8317</v>
      </c>
      <c r="T3423" s="9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213"/>
        <v>42323.562222222223</v>
      </c>
      <c r="L3424" s="13">
        <f t="shared" si="214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6"/>
        <v>1.091</v>
      </c>
      <c r="R3424" s="6">
        <f t="shared" si="215"/>
        <v>71.152173913043484</v>
      </c>
      <c r="S3424" s="8" t="s">
        <v>8317</v>
      </c>
      <c r="T3424" s="9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213"/>
        <v>42088.911354166667</v>
      </c>
      <c r="L3425" s="13">
        <f t="shared" si="21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6"/>
        <v>1.4</v>
      </c>
      <c r="R3425" s="6">
        <f t="shared" si="215"/>
        <v>35</v>
      </c>
      <c r="S3425" s="8" t="s">
        <v>8317</v>
      </c>
      <c r="T3425" s="9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213"/>
        <v>42018.676898148144</v>
      </c>
      <c r="L3426" s="13">
        <f t="shared" si="21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6"/>
        <v>1.0358333333333334</v>
      </c>
      <c r="R3426" s="6">
        <f t="shared" si="215"/>
        <v>81.776315789473685</v>
      </c>
      <c r="S3426" s="8" t="s">
        <v>8317</v>
      </c>
      <c r="T3426" s="9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213"/>
        <v>41884.617314814815</v>
      </c>
      <c r="L3427" s="13">
        <f t="shared" si="21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6"/>
        <v>1.0297033333333332</v>
      </c>
      <c r="R3427" s="6">
        <f t="shared" si="215"/>
        <v>297.02980769230766</v>
      </c>
      <c r="S3427" s="8" t="s">
        <v>8317</v>
      </c>
      <c r="T3427" s="9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213"/>
        <v>41884.056747685187</v>
      </c>
      <c r="L3428" s="13">
        <f t="shared" si="21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6"/>
        <v>1.0813333333333333</v>
      </c>
      <c r="R3428" s="6">
        <f t="shared" si="215"/>
        <v>46.609195402298852</v>
      </c>
      <c r="S3428" s="8" t="s">
        <v>8317</v>
      </c>
      <c r="T3428" s="9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213"/>
        <v>41792.645277777774</v>
      </c>
      <c r="L3429" s="13">
        <f t="shared" si="21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6"/>
        <v>1</v>
      </c>
      <c r="R3429" s="6">
        <f t="shared" si="215"/>
        <v>51.724137931034484</v>
      </c>
      <c r="S3429" s="8" t="s">
        <v>8317</v>
      </c>
      <c r="T3429" s="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213"/>
        <v>42038.720451388886</v>
      </c>
      <c r="L3430" s="13">
        <f t="shared" si="21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6"/>
        <v>1.0275000000000001</v>
      </c>
      <c r="R3430" s="6">
        <f t="shared" si="215"/>
        <v>40.294117647058826</v>
      </c>
      <c r="S3430" s="8" t="s">
        <v>8317</v>
      </c>
      <c r="T3430" s="9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213"/>
        <v>42662.021539351852</v>
      </c>
      <c r="L3431" s="13">
        <f t="shared" si="21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6"/>
        <v>1.3</v>
      </c>
      <c r="R3431" s="6">
        <f t="shared" si="215"/>
        <v>16.25</v>
      </c>
      <c r="S3431" s="8" t="s">
        <v>8317</v>
      </c>
      <c r="T3431" s="9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213"/>
        <v>41820.945613425924</v>
      </c>
      <c r="L3432" s="13">
        <f t="shared" si="21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6"/>
        <v>1.0854949999999999</v>
      </c>
      <c r="R3432" s="6">
        <f t="shared" si="215"/>
        <v>30.152638888888887</v>
      </c>
      <c r="S3432" s="8" t="s">
        <v>8317</v>
      </c>
      <c r="T3432" s="9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213"/>
        <v>41839.730937500004</v>
      </c>
      <c r="L3433" s="13">
        <f t="shared" si="21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6"/>
        <v>1</v>
      </c>
      <c r="R3433" s="6">
        <f t="shared" si="215"/>
        <v>95.238095238095241</v>
      </c>
      <c r="S3433" s="8" t="s">
        <v>8317</v>
      </c>
      <c r="T3433" s="9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213"/>
        <v>42380.581180555557</v>
      </c>
      <c r="L3434" s="13">
        <f t="shared" si="21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6"/>
        <v>1.0965</v>
      </c>
      <c r="R3434" s="6">
        <f t="shared" si="215"/>
        <v>52.214285714285715</v>
      </c>
      <c r="S3434" s="8" t="s">
        <v>8317</v>
      </c>
      <c r="T3434" s="9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213"/>
        <v>41776.063136574077</v>
      </c>
      <c r="L3435" s="13">
        <f t="shared" si="214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6"/>
        <v>1.0026315789473683</v>
      </c>
      <c r="R3435" s="6">
        <f t="shared" si="215"/>
        <v>134.1549295774648</v>
      </c>
      <c r="S3435" s="8" t="s">
        <v>8317</v>
      </c>
      <c r="T3435" s="9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213"/>
        <v>41800.380428240744</v>
      </c>
      <c r="L3436" s="13">
        <f t="shared" si="214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6"/>
        <v>1.0555000000000001</v>
      </c>
      <c r="R3436" s="6">
        <f t="shared" si="215"/>
        <v>62.827380952380949</v>
      </c>
      <c r="S3436" s="8" t="s">
        <v>8317</v>
      </c>
      <c r="T3436" s="9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213"/>
        <v>42572.61681712963</v>
      </c>
      <c r="L3437" s="13">
        <f t="shared" si="214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6"/>
        <v>1.1200000000000001</v>
      </c>
      <c r="R3437" s="6">
        <f t="shared" si="215"/>
        <v>58.94736842105263</v>
      </c>
      <c r="S3437" s="8" t="s">
        <v>8317</v>
      </c>
      <c r="T3437" s="9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213"/>
        <v>41851.541585648149</v>
      </c>
      <c r="L3438" s="13">
        <f t="shared" si="214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6"/>
        <v>1.0589999999999999</v>
      </c>
      <c r="R3438" s="6">
        <f t="shared" si="215"/>
        <v>143.1081081081081</v>
      </c>
      <c r="S3438" s="8" t="s">
        <v>8317</v>
      </c>
      <c r="T3438" s="9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213"/>
        <v>42205.710879629631</v>
      </c>
      <c r="L3439" s="13">
        <f t="shared" si="21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6"/>
        <v>1.01</v>
      </c>
      <c r="R3439" s="6">
        <f t="shared" si="215"/>
        <v>84.166666666666671</v>
      </c>
      <c r="S3439" s="8" t="s">
        <v>8317</v>
      </c>
      <c r="T3439" s="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213"/>
        <v>42100.927858796291</v>
      </c>
      <c r="L3440" s="13">
        <f t="shared" si="214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6"/>
        <v>1.042</v>
      </c>
      <c r="R3440" s="6">
        <f t="shared" si="215"/>
        <v>186.07142857142858</v>
      </c>
      <c r="S3440" s="8" t="s">
        <v>8317</v>
      </c>
      <c r="T3440" s="9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213"/>
        <v>42374.911226851851</v>
      </c>
      <c r="L3441" s="13">
        <f t="shared" si="21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6"/>
        <v>1.3467833333333334</v>
      </c>
      <c r="R3441" s="6">
        <f t="shared" si="215"/>
        <v>89.785555555555561</v>
      </c>
      <c r="S3441" s="8" t="s">
        <v>8317</v>
      </c>
      <c r="T3441" s="9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213"/>
        <v>41809.12300925926</v>
      </c>
      <c r="L3442" s="13">
        <f t="shared" si="21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6"/>
        <v>1.052184</v>
      </c>
      <c r="R3442" s="6">
        <f t="shared" si="215"/>
        <v>64.157560975609755</v>
      </c>
      <c r="S3442" s="8" t="s">
        <v>8317</v>
      </c>
      <c r="T3442" s="9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213"/>
        <v>42294.429641203707</v>
      </c>
      <c r="L3443" s="13">
        <f t="shared" si="21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6"/>
        <v>1.026</v>
      </c>
      <c r="R3443" s="6">
        <f t="shared" si="215"/>
        <v>59.651162790697676</v>
      </c>
      <c r="S3443" s="8" t="s">
        <v>8317</v>
      </c>
      <c r="T3443" s="9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213"/>
        <v>42124.841111111105</v>
      </c>
      <c r="L3444" s="13">
        <f t="shared" si="214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6"/>
        <v>1</v>
      </c>
      <c r="R3444" s="6">
        <f t="shared" si="215"/>
        <v>31.25</v>
      </c>
      <c r="S3444" s="8" t="s">
        <v>8317</v>
      </c>
      <c r="T3444" s="9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213"/>
        <v>41861.524837962963</v>
      </c>
      <c r="L3445" s="13">
        <f t="shared" si="21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6"/>
        <v>1.855</v>
      </c>
      <c r="R3445" s="6">
        <f t="shared" si="215"/>
        <v>41.222222222222221</v>
      </c>
      <c r="S3445" s="8" t="s">
        <v>8317</v>
      </c>
      <c r="T3445" s="9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213"/>
        <v>42521.291504629626</v>
      </c>
      <c r="L3446" s="13">
        <f t="shared" si="21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6"/>
        <v>2.89</v>
      </c>
      <c r="R3446" s="6">
        <f t="shared" si="215"/>
        <v>43.35</v>
      </c>
      <c r="S3446" s="8" t="s">
        <v>8317</v>
      </c>
      <c r="T3446" s="9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213"/>
        <v>42272.530509259261</v>
      </c>
      <c r="L3447" s="13">
        <f t="shared" si="21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6"/>
        <v>1</v>
      </c>
      <c r="R3447" s="6">
        <f t="shared" si="215"/>
        <v>64.516129032258064</v>
      </c>
      <c r="S3447" s="8" t="s">
        <v>8317</v>
      </c>
      <c r="T3447" s="9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213"/>
        <v>42016.832465277781</v>
      </c>
      <c r="L3448" s="13">
        <f t="shared" si="21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6"/>
        <v>1.0820000000000001</v>
      </c>
      <c r="R3448" s="6">
        <f t="shared" si="215"/>
        <v>43.28</v>
      </c>
      <c r="S3448" s="8" t="s">
        <v>8317</v>
      </c>
      <c r="T3448" s="9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213"/>
        <v>42402.889027777783</v>
      </c>
      <c r="L3449" s="13">
        <f t="shared" si="21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6"/>
        <v>1.0780000000000001</v>
      </c>
      <c r="R3449" s="6">
        <f t="shared" si="215"/>
        <v>77</v>
      </c>
      <c r="S3449" s="8" t="s">
        <v>8317</v>
      </c>
      <c r="T3449" s="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213"/>
        <v>41960.119085648148</v>
      </c>
      <c r="L3450" s="13">
        <f t="shared" si="21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6"/>
        <v>1.0976190476190477</v>
      </c>
      <c r="R3450" s="6">
        <f t="shared" si="215"/>
        <v>51.222222222222221</v>
      </c>
      <c r="S3450" s="8" t="s">
        <v>8317</v>
      </c>
      <c r="T3450" s="9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213"/>
        <v>42532.052523148144</v>
      </c>
      <c r="L3451" s="13">
        <f t="shared" si="21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6"/>
        <v>1.70625</v>
      </c>
      <c r="R3451" s="6">
        <f t="shared" si="215"/>
        <v>68.25</v>
      </c>
      <c r="S3451" s="8" t="s">
        <v>8317</v>
      </c>
      <c r="T3451" s="9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213"/>
        <v>42036.704525462963</v>
      </c>
      <c r="L3452" s="13">
        <f t="shared" si="21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6"/>
        <v>1.52</v>
      </c>
      <c r="R3452" s="6">
        <f t="shared" si="215"/>
        <v>19.487179487179485</v>
      </c>
      <c r="S3452" s="8" t="s">
        <v>8317</v>
      </c>
      <c r="T3452" s="9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213"/>
        <v>42088.723692129628</v>
      </c>
      <c r="L3453" s="13">
        <f t="shared" si="21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6"/>
        <v>1.0123076923076924</v>
      </c>
      <c r="R3453" s="6">
        <f t="shared" si="215"/>
        <v>41.125</v>
      </c>
      <c r="S3453" s="8" t="s">
        <v>8317</v>
      </c>
      <c r="T3453" s="9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213"/>
        <v>41820.639189814814</v>
      </c>
      <c r="L3454" s="13">
        <f t="shared" si="21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6"/>
        <v>1.532</v>
      </c>
      <c r="R3454" s="6">
        <f t="shared" si="215"/>
        <v>41.405405405405403</v>
      </c>
      <c r="S3454" s="8" t="s">
        <v>8317</v>
      </c>
      <c r="T3454" s="9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213"/>
        <v>42535.97865740741</v>
      </c>
      <c r="L3455" s="13">
        <f t="shared" si="21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6"/>
        <v>1.2833333333333334</v>
      </c>
      <c r="R3455" s="6">
        <f t="shared" si="215"/>
        <v>27.5</v>
      </c>
      <c r="S3455" s="8" t="s">
        <v>8317</v>
      </c>
      <c r="T3455" s="9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213"/>
        <v>41821.698599537034</v>
      </c>
      <c r="L3456" s="13">
        <f t="shared" si="21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6"/>
        <v>1.0071428571428571</v>
      </c>
      <c r="R3456" s="6">
        <f t="shared" si="215"/>
        <v>33.571428571428569</v>
      </c>
      <c r="S3456" s="8" t="s">
        <v>8317</v>
      </c>
      <c r="T3456" s="9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213"/>
        <v>42626.7503125</v>
      </c>
      <c r="L3457" s="13">
        <f t="shared" si="21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6"/>
        <v>1.0065</v>
      </c>
      <c r="R3457" s="6">
        <f t="shared" si="215"/>
        <v>145.86956521739131</v>
      </c>
      <c r="S3457" s="8" t="s">
        <v>8317</v>
      </c>
      <c r="T3457" s="9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213"/>
        <v>41821.205636574072</v>
      </c>
      <c r="L3458" s="13">
        <f t="shared" si="21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6"/>
        <v>1.913</v>
      </c>
      <c r="R3458" s="6">
        <f t="shared" si="215"/>
        <v>358.6875</v>
      </c>
      <c r="S3458" s="8" t="s">
        <v>8317</v>
      </c>
      <c r="T3458" s="9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217">(((J3459/60)/60)/24)+DATE(1970,1,1)</f>
        <v>42016.706678240742</v>
      </c>
      <c r="L3459" s="13">
        <f t="shared" ref="L3459:L3522" si="218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6">
        <f t="shared" ref="R3459:R3522" si="219">E3459/N3459</f>
        <v>50.981818181818184</v>
      </c>
      <c r="S3459" s="8" t="s">
        <v>8317</v>
      </c>
      <c r="T3459" s="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217"/>
        <v>42011.202581018515</v>
      </c>
      <c r="L3460" s="13">
        <f t="shared" si="218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6">
        <f t="shared" si="219"/>
        <v>45.037037037037038</v>
      </c>
      <c r="S3460" s="8" t="s">
        <v>8317</v>
      </c>
      <c r="T3460" s="9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217"/>
        <v>42480.479861111111</v>
      </c>
      <c r="L3461" s="13">
        <f t="shared" si="21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6">
        <f t="shared" si="219"/>
        <v>17.527777777777779</v>
      </c>
      <c r="S3461" s="8" t="s">
        <v>8317</v>
      </c>
      <c r="T3461" s="9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217"/>
        <v>41852.527222222219</v>
      </c>
      <c r="L3462" s="13">
        <f t="shared" si="218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6">
        <f t="shared" si="219"/>
        <v>50</v>
      </c>
      <c r="S3462" s="8" t="s">
        <v>8317</v>
      </c>
      <c r="T3462" s="9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217"/>
        <v>42643.632858796293</v>
      </c>
      <c r="L3463" s="13">
        <f t="shared" si="218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6">
        <f t="shared" si="219"/>
        <v>57.916666666666664</v>
      </c>
      <c r="S3463" s="8" t="s">
        <v>8317</v>
      </c>
      <c r="T3463" s="9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217"/>
        <v>42179.898472222223</v>
      </c>
      <c r="L3464" s="13">
        <f t="shared" si="218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6">
        <f t="shared" si="219"/>
        <v>29.705882352941178</v>
      </c>
      <c r="S3464" s="8" t="s">
        <v>8317</v>
      </c>
      <c r="T3464" s="9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217"/>
        <v>42612.918807870374</v>
      </c>
      <c r="L3465" s="13">
        <f t="shared" si="21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6">
        <f t="shared" si="219"/>
        <v>90.684210526315795</v>
      </c>
      <c r="S3465" s="8" t="s">
        <v>8317</v>
      </c>
      <c r="T3465" s="9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217"/>
        <v>42575.130057870367</v>
      </c>
      <c r="L3466" s="13">
        <f t="shared" si="21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ref="Q3466:Q3529" si="220">E3466/D3466</f>
        <v>1.023236</v>
      </c>
      <c r="R3466" s="6">
        <f t="shared" si="219"/>
        <v>55.012688172043013</v>
      </c>
      <c r="S3466" s="8" t="s">
        <v>8317</v>
      </c>
      <c r="T3466" s="9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217"/>
        <v>42200.625833333332</v>
      </c>
      <c r="L3467" s="13">
        <f t="shared" si="21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20"/>
        <v>1.03</v>
      </c>
      <c r="R3467" s="6">
        <f t="shared" si="219"/>
        <v>57.222222222222221</v>
      </c>
      <c r="S3467" s="8" t="s">
        <v>8317</v>
      </c>
      <c r="T3467" s="9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217"/>
        <v>42420.019097222219</v>
      </c>
      <c r="L3468" s="13">
        <f t="shared" si="21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20"/>
        <v>1.2714285714285714</v>
      </c>
      <c r="R3468" s="6">
        <f t="shared" si="219"/>
        <v>72.950819672131146</v>
      </c>
      <c r="S3468" s="8" t="s">
        <v>8317</v>
      </c>
      <c r="T3468" s="9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217"/>
        <v>42053.671666666662</v>
      </c>
      <c r="L3469" s="13">
        <f t="shared" si="21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20"/>
        <v>1.01</v>
      </c>
      <c r="R3469" s="6">
        <f t="shared" si="219"/>
        <v>64.468085106382972</v>
      </c>
      <c r="S3469" s="8" t="s">
        <v>8317</v>
      </c>
      <c r="T3469" s="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217"/>
        <v>42605.765381944439</v>
      </c>
      <c r="L3470" s="13">
        <f t="shared" si="218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20"/>
        <v>1.2178</v>
      </c>
      <c r="R3470" s="6">
        <f t="shared" si="219"/>
        <v>716.35294117647061</v>
      </c>
      <c r="S3470" s="8" t="s">
        <v>8317</v>
      </c>
      <c r="T3470" s="9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217"/>
        <v>42458.641724537039</v>
      </c>
      <c r="L3471" s="13">
        <f t="shared" si="21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20"/>
        <v>1.1339285714285714</v>
      </c>
      <c r="R3471" s="6">
        <f t="shared" si="219"/>
        <v>50.396825396825399</v>
      </c>
      <c r="S3471" s="8" t="s">
        <v>8317</v>
      </c>
      <c r="T3471" s="9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217"/>
        <v>42529.022013888884</v>
      </c>
      <c r="L3472" s="13">
        <f t="shared" si="21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20"/>
        <v>1.5</v>
      </c>
      <c r="R3472" s="6">
        <f t="shared" si="219"/>
        <v>41.666666666666664</v>
      </c>
      <c r="S3472" s="8" t="s">
        <v>8317</v>
      </c>
      <c r="T3472" s="9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217"/>
        <v>41841.820486111108</v>
      </c>
      <c r="L3473" s="13">
        <f t="shared" si="21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20"/>
        <v>2.1459999999999999</v>
      </c>
      <c r="R3473" s="6">
        <f t="shared" si="219"/>
        <v>35.766666666666666</v>
      </c>
      <c r="S3473" s="8" t="s">
        <v>8317</v>
      </c>
      <c r="T3473" s="9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217"/>
        <v>41928.170497685183</v>
      </c>
      <c r="L3474" s="13">
        <f t="shared" si="21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20"/>
        <v>1.0205</v>
      </c>
      <c r="R3474" s="6">
        <f t="shared" si="219"/>
        <v>88.739130434782609</v>
      </c>
      <c r="S3474" s="8" t="s">
        <v>8317</v>
      </c>
      <c r="T3474" s="9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217"/>
        <v>42062.834444444445</v>
      </c>
      <c r="L3475" s="13">
        <f t="shared" si="21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20"/>
        <v>1</v>
      </c>
      <c r="R3475" s="6">
        <f t="shared" si="219"/>
        <v>148.4848484848485</v>
      </c>
      <c r="S3475" s="8" t="s">
        <v>8317</v>
      </c>
      <c r="T3475" s="9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217"/>
        <v>42541.501516203702</v>
      </c>
      <c r="L3476" s="13">
        <f t="shared" si="21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20"/>
        <v>1.01</v>
      </c>
      <c r="R3476" s="6">
        <f t="shared" si="219"/>
        <v>51.794871794871796</v>
      </c>
      <c r="S3476" s="8" t="s">
        <v>8317</v>
      </c>
      <c r="T3476" s="9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217"/>
        <v>41918.880833333329</v>
      </c>
      <c r="L3477" s="13">
        <f t="shared" si="218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20"/>
        <v>1.1333333333333333</v>
      </c>
      <c r="R3477" s="6">
        <f t="shared" si="219"/>
        <v>20</v>
      </c>
      <c r="S3477" s="8" t="s">
        <v>8317</v>
      </c>
      <c r="T3477" s="9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217"/>
        <v>41921.279976851853</v>
      </c>
      <c r="L3478" s="13">
        <f t="shared" si="218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20"/>
        <v>1.04</v>
      </c>
      <c r="R3478" s="6">
        <f t="shared" si="219"/>
        <v>52</v>
      </c>
      <c r="S3478" s="8" t="s">
        <v>8317</v>
      </c>
      <c r="T3478" s="9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217"/>
        <v>42128.736608796295</v>
      </c>
      <c r="L3479" s="13">
        <f t="shared" si="218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20"/>
        <v>1.1533333333333333</v>
      </c>
      <c r="R3479" s="6">
        <f t="shared" si="219"/>
        <v>53.230769230769234</v>
      </c>
      <c r="S3479" s="8" t="s">
        <v>8317</v>
      </c>
      <c r="T3479" s="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217"/>
        <v>42053.916921296302</v>
      </c>
      <c r="L3480" s="13">
        <f t="shared" si="218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20"/>
        <v>1.1285000000000001</v>
      </c>
      <c r="R3480" s="6">
        <f t="shared" si="219"/>
        <v>39.596491228070178</v>
      </c>
      <c r="S3480" s="8" t="s">
        <v>8317</v>
      </c>
      <c r="T3480" s="9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217"/>
        <v>41781.855092592588</v>
      </c>
      <c r="L3481" s="13">
        <f t="shared" si="218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20"/>
        <v>1.2786666666666666</v>
      </c>
      <c r="R3481" s="6">
        <f t="shared" si="219"/>
        <v>34.25</v>
      </c>
      <c r="S3481" s="8" t="s">
        <v>8317</v>
      </c>
      <c r="T3481" s="9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217"/>
        <v>42171.317442129628</v>
      </c>
      <c r="L3482" s="13">
        <f t="shared" si="218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20"/>
        <v>1.4266666666666667</v>
      </c>
      <c r="R3482" s="6">
        <f t="shared" si="219"/>
        <v>164.61538461538461</v>
      </c>
      <c r="S3482" s="8" t="s">
        <v>8317</v>
      </c>
      <c r="T3482" s="9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217"/>
        <v>41989.24754629629</v>
      </c>
      <c r="L3483" s="13">
        <f t="shared" si="218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20"/>
        <v>1.1879999999999999</v>
      </c>
      <c r="R3483" s="6">
        <f t="shared" si="219"/>
        <v>125.05263157894737</v>
      </c>
      <c r="S3483" s="8" t="s">
        <v>8317</v>
      </c>
      <c r="T3483" s="9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217"/>
        <v>41796.771597222221</v>
      </c>
      <c r="L3484" s="13">
        <f t="shared" si="21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20"/>
        <v>1.3833333333333333</v>
      </c>
      <c r="R3484" s="6">
        <f t="shared" si="219"/>
        <v>51.875</v>
      </c>
      <c r="S3484" s="8" t="s">
        <v>8317</v>
      </c>
      <c r="T3484" s="9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217"/>
        <v>41793.668761574074</v>
      </c>
      <c r="L3485" s="13">
        <f t="shared" si="21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20"/>
        <v>1.599402985074627</v>
      </c>
      <c r="R3485" s="6">
        <f t="shared" si="219"/>
        <v>40.285714285714285</v>
      </c>
      <c r="S3485" s="8" t="s">
        <v>8317</v>
      </c>
      <c r="T3485" s="9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217"/>
        <v>42506.760405092587</v>
      </c>
      <c r="L3486" s="13">
        <f t="shared" si="21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20"/>
        <v>1.1424000000000001</v>
      </c>
      <c r="R3486" s="6">
        <f t="shared" si="219"/>
        <v>64.909090909090907</v>
      </c>
      <c r="S3486" s="8" t="s">
        <v>8317</v>
      </c>
      <c r="T3486" s="9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217"/>
        <v>42372.693055555559</v>
      </c>
      <c r="L3487" s="13">
        <f t="shared" si="21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20"/>
        <v>1.0060606060606061</v>
      </c>
      <c r="R3487" s="6">
        <f t="shared" si="219"/>
        <v>55.333333333333336</v>
      </c>
      <c r="S3487" s="8" t="s">
        <v>8317</v>
      </c>
      <c r="T3487" s="9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217"/>
        <v>42126.87501157407</v>
      </c>
      <c r="L3488" s="13">
        <f t="shared" si="21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20"/>
        <v>1.552</v>
      </c>
      <c r="R3488" s="6">
        <f t="shared" si="219"/>
        <v>83.142857142857139</v>
      </c>
      <c r="S3488" s="8" t="s">
        <v>8317</v>
      </c>
      <c r="T3488" s="9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217"/>
        <v>42149.940416666665</v>
      </c>
      <c r="L3489" s="13">
        <f t="shared" si="21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20"/>
        <v>1.2775000000000001</v>
      </c>
      <c r="R3489" s="6">
        <f t="shared" si="219"/>
        <v>38.712121212121211</v>
      </c>
      <c r="S3489" s="8" t="s">
        <v>8317</v>
      </c>
      <c r="T3489" s="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217"/>
        <v>42087.768055555556</v>
      </c>
      <c r="L3490" s="13">
        <f t="shared" si="21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20"/>
        <v>1.212</v>
      </c>
      <c r="R3490" s="6">
        <f t="shared" si="219"/>
        <v>125.37931034482759</v>
      </c>
      <c r="S3490" s="8" t="s">
        <v>8317</v>
      </c>
      <c r="T3490" s="9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217"/>
        <v>41753.635775462964</v>
      </c>
      <c r="L3491" s="13">
        <f t="shared" si="218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20"/>
        <v>1.127</v>
      </c>
      <c r="R3491" s="6">
        <f t="shared" si="219"/>
        <v>78.263888888888886</v>
      </c>
      <c r="S3491" s="8" t="s">
        <v>8317</v>
      </c>
      <c r="T3491" s="9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217"/>
        <v>42443.802361111113</v>
      </c>
      <c r="L3492" s="13">
        <f t="shared" si="21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20"/>
        <v>1.2749999999999999</v>
      </c>
      <c r="R3492" s="6">
        <f t="shared" si="219"/>
        <v>47.222222222222221</v>
      </c>
      <c r="S3492" s="8" t="s">
        <v>8317</v>
      </c>
      <c r="T3492" s="9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217"/>
        <v>42121.249814814815</v>
      </c>
      <c r="L3493" s="13">
        <f t="shared" si="21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20"/>
        <v>1.5820000000000001</v>
      </c>
      <c r="R3493" s="6">
        <f t="shared" si="219"/>
        <v>79.099999999999994</v>
      </c>
      <c r="S3493" s="8" t="s">
        <v>8317</v>
      </c>
      <c r="T3493" s="9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217"/>
        <v>42268.009224537032</v>
      </c>
      <c r="L3494" s="13">
        <f t="shared" si="21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20"/>
        <v>1.0526894736842105</v>
      </c>
      <c r="R3494" s="6">
        <f t="shared" si="219"/>
        <v>114.29199999999999</v>
      </c>
      <c r="S3494" s="8" t="s">
        <v>8317</v>
      </c>
      <c r="T3494" s="9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217"/>
        <v>41848.866157407407</v>
      </c>
      <c r="L3495" s="13">
        <f t="shared" si="21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20"/>
        <v>1</v>
      </c>
      <c r="R3495" s="6">
        <f t="shared" si="219"/>
        <v>51.724137931034484</v>
      </c>
      <c r="S3495" s="8" t="s">
        <v>8317</v>
      </c>
      <c r="T3495" s="9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217"/>
        <v>42689.214988425927</v>
      </c>
      <c r="L3496" s="13">
        <f t="shared" si="218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20"/>
        <v>1</v>
      </c>
      <c r="R3496" s="6">
        <f t="shared" si="219"/>
        <v>30.76923076923077</v>
      </c>
      <c r="S3496" s="8" t="s">
        <v>8317</v>
      </c>
      <c r="T3496" s="9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217"/>
        <v>41915.762835648151</v>
      </c>
      <c r="L3497" s="13">
        <f t="shared" si="21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20"/>
        <v>1.0686</v>
      </c>
      <c r="R3497" s="6">
        <f t="shared" si="219"/>
        <v>74.208333333333329</v>
      </c>
      <c r="S3497" s="8" t="s">
        <v>8317</v>
      </c>
      <c r="T3497" s="9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217"/>
        <v>42584.846828703703</v>
      </c>
      <c r="L3498" s="13">
        <f t="shared" si="21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20"/>
        <v>1.244</v>
      </c>
      <c r="R3498" s="6">
        <f t="shared" si="219"/>
        <v>47.846153846153847</v>
      </c>
      <c r="S3498" s="8" t="s">
        <v>8317</v>
      </c>
      <c r="T3498" s="9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217"/>
        <v>42511.741944444439</v>
      </c>
      <c r="L3499" s="13">
        <f t="shared" si="21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20"/>
        <v>1.0870406189555126</v>
      </c>
      <c r="R3499" s="6">
        <f t="shared" si="219"/>
        <v>34.408163265306122</v>
      </c>
      <c r="S3499" s="8" t="s">
        <v>8317</v>
      </c>
      <c r="T3499" s="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217"/>
        <v>42459.15861111111</v>
      </c>
      <c r="L3500" s="13">
        <f t="shared" si="21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20"/>
        <v>1.0242424242424242</v>
      </c>
      <c r="R3500" s="6">
        <f t="shared" si="219"/>
        <v>40.238095238095241</v>
      </c>
      <c r="S3500" s="8" t="s">
        <v>8317</v>
      </c>
      <c r="T3500" s="9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217"/>
        <v>42132.036168981482</v>
      </c>
      <c r="L3501" s="13">
        <f t="shared" si="21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20"/>
        <v>1.0549999999999999</v>
      </c>
      <c r="R3501" s="6">
        <f t="shared" si="219"/>
        <v>60.285714285714285</v>
      </c>
      <c r="S3501" s="8" t="s">
        <v>8317</v>
      </c>
      <c r="T3501" s="9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217"/>
        <v>42419.91942129629</v>
      </c>
      <c r="L3502" s="13">
        <f t="shared" si="21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20"/>
        <v>1.0629999999999999</v>
      </c>
      <c r="R3502" s="6">
        <f t="shared" si="219"/>
        <v>25.30952380952381</v>
      </c>
      <c r="S3502" s="8" t="s">
        <v>8317</v>
      </c>
      <c r="T3502" s="9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217"/>
        <v>42233.763831018514</v>
      </c>
      <c r="L3503" s="13">
        <f t="shared" si="21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20"/>
        <v>1.0066666666666666</v>
      </c>
      <c r="R3503" s="6">
        <f t="shared" si="219"/>
        <v>35.952380952380949</v>
      </c>
      <c r="S3503" s="8" t="s">
        <v>8317</v>
      </c>
      <c r="T3503" s="9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217"/>
        <v>42430.839398148149</v>
      </c>
      <c r="L3504" s="13">
        <f t="shared" si="21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20"/>
        <v>1.054</v>
      </c>
      <c r="R3504" s="6">
        <f t="shared" si="219"/>
        <v>136</v>
      </c>
      <c r="S3504" s="8" t="s">
        <v>8317</v>
      </c>
      <c r="T3504" s="9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217"/>
        <v>42545.478333333333</v>
      </c>
      <c r="L3505" s="13">
        <f t="shared" si="21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20"/>
        <v>1.0755999999999999</v>
      </c>
      <c r="R3505" s="6">
        <f t="shared" si="219"/>
        <v>70.763157894736835</v>
      </c>
      <c r="S3505" s="8" t="s">
        <v>8317</v>
      </c>
      <c r="T3505" s="9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217"/>
        <v>42297.748738425929</v>
      </c>
      <c r="L3506" s="13">
        <f t="shared" si="21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20"/>
        <v>1</v>
      </c>
      <c r="R3506" s="6">
        <f t="shared" si="219"/>
        <v>125</v>
      </c>
      <c r="S3506" s="8" t="s">
        <v>8317</v>
      </c>
      <c r="T3506" s="9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217"/>
        <v>41760.935706018521</v>
      </c>
      <c r="L3507" s="13">
        <f t="shared" si="21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20"/>
        <v>1.0376000000000001</v>
      </c>
      <c r="R3507" s="6">
        <f t="shared" si="219"/>
        <v>66.512820512820511</v>
      </c>
      <c r="S3507" s="8" t="s">
        <v>8317</v>
      </c>
      <c r="T3507" s="9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217"/>
        <v>41829.734259259261</v>
      </c>
      <c r="L3508" s="13">
        <f t="shared" si="21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20"/>
        <v>1.0149999999999999</v>
      </c>
      <c r="R3508" s="6">
        <f t="shared" si="219"/>
        <v>105</v>
      </c>
      <c r="S3508" s="8" t="s">
        <v>8317</v>
      </c>
      <c r="T3508" s="9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217"/>
        <v>42491.92288194444</v>
      </c>
      <c r="L3509" s="13">
        <f t="shared" si="21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20"/>
        <v>1.044</v>
      </c>
      <c r="R3509" s="6">
        <f t="shared" si="219"/>
        <v>145</v>
      </c>
      <c r="S3509" s="8" t="s">
        <v>8317</v>
      </c>
      <c r="T3509" s="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217"/>
        <v>42477.729780092588</v>
      </c>
      <c r="L3510" s="13">
        <f t="shared" si="218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20"/>
        <v>1.8</v>
      </c>
      <c r="R3510" s="6">
        <f t="shared" si="219"/>
        <v>12</v>
      </c>
      <c r="S3510" s="8" t="s">
        <v>8317</v>
      </c>
      <c r="T3510" s="9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217"/>
        <v>41950.859560185185</v>
      </c>
      <c r="L3511" s="13">
        <f t="shared" si="21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20"/>
        <v>1.0633333333333332</v>
      </c>
      <c r="R3511" s="6">
        <f t="shared" si="219"/>
        <v>96.666666666666671</v>
      </c>
      <c r="S3511" s="8" t="s">
        <v>8317</v>
      </c>
      <c r="T3511" s="9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217"/>
        <v>41802.62090277778</v>
      </c>
      <c r="L3512" s="13">
        <f t="shared" si="21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20"/>
        <v>1.0055555555555555</v>
      </c>
      <c r="R3512" s="6">
        <f t="shared" si="219"/>
        <v>60.333333333333336</v>
      </c>
      <c r="S3512" s="8" t="s">
        <v>8317</v>
      </c>
      <c r="T3512" s="9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217"/>
        <v>41927.873784722222</v>
      </c>
      <c r="L3513" s="13">
        <f t="shared" si="21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20"/>
        <v>1.012</v>
      </c>
      <c r="R3513" s="6">
        <f t="shared" si="219"/>
        <v>79.89473684210526</v>
      </c>
      <c r="S3513" s="8" t="s">
        <v>8317</v>
      </c>
      <c r="T3513" s="9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217"/>
        <v>42057.536944444444</v>
      </c>
      <c r="L3514" s="13">
        <f t="shared" si="21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20"/>
        <v>1</v>
      </c>
      <c r="R3514" s="6">
        <f t="shared" si="219"/>
        <v>58.823529411764703</v>
      </c>
      <c r="S3514" s="8" t="s">
        <v>8317</v>
      </c>
      <c r="T3514" s="9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217"/>
        <v>41781.096203703702</v>
      </c>
      <c r="L3515" s="13">
        <f t="shared" si="21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20"/>
        <v>1.1839285714285714</v>
      </c>
      <c r="R3515" s="6">
        <f t="shared" si="219"/>
        <v>75.340909090909093</v>
      </c>
      <c r="S3515" s="8" t="s">
        <v>8317</v>
      </c>
      <c r="T3515" s="9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217"/>
        <v>42020.846666666665</v>
      </c>
      <c r="L3516" s="13">
        <f t="shared" si="21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20"/>
        <v>1.1000000000000001</v>
      </c>
      <c r="R3516" s="6">
        <f t="shared" si="219"/>
        <v>55</v>
      </c>
      <c r="S3516" s="8" t="s">
        <v>8317</v>
      </c>
      <c r="T3516" s="9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217"/>
        <v>42125.772812499999</v>
      </c>
      <c r="L3517" s="13">
        <f t="shared" si="21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20"/>
        <v>1.0266666666666666</v>
      </c>
      <c r="R3517" s="6">
        <f t="shared" si="219"/>
        <v>66.956521739130437</v>
      </c>
      <c r="S3517" s="8" t="s">
        <v>8317</v>
      </c>
      <c r="T3517" s="9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217"/>
        <v>41856.010069444441</v>
      </c>
      <c r="L3518" s="13">
        <f t="shared" si="218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20"/>
        <v>1</v>
      </c>
      <c r="R3518" s="6">
        <f t="shared" si="219"/>
        <v>227.27272727272728</v>
      </c>
      <c r="S3518" s="8" t="s">
        <v>8317</v>
      </c>
      <c r="T3518" s="9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217"/>
        <v>41794.817523148151</v>
      </c>
      <c r="L3519" s="13">
        <f t="shared" si="21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20"/>
        <v>1</v>
      </c>
      <c r="R3519" s="6">
        <f t="shared" si="219"/>
        <v>307.69230769230768</v>
      </c>
      <c r="S3519" s="8" t="s">
        <v>8317</v>
      </c>
      <c r="T3519" s="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217"/>
        <v>41893.783553240741</v>
      </c>
      <c r="L3520" s="13">
        <f t="shared" si="21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20"/>
        <v>1.10046</v>
      </c>
      <c r="R3520" s="6">
        <f t="shared" si="219"/>
        <v>50.020909090909093</v>
      </c>
      <c r="S3520" s="8" t="s">
        <v>8317</v>
      </c>
      <c r="T3520" s="9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217"/>
        <v>42037.598958333328</v>
      </c>
      <c r="L3521" s="13">
        <f t="shared" si="21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20"/>
        <v>1.0135000000000001</v>
      </c>
      <c r="R3521" s="6">
        <f t="shared" si="219"/>
        <v>72.392857142857139</v>
      </c>
      <c r="S3521" s="8" t="s">
        <v>8317</v>
      </c>
      <c r="T3521" s="9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217"/>
        <v>42227.824212962965</v>
      </c>
      <c r="L3522" s="13">
        <f t="shared" si="21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20"/>
        <v>1.0075000000000001</v>
      </c>
      <c r="R3522" s="6">
        <f t="shared" si="219"/>
        <v>95.952380952380949</v>
      </c>
      <c r="S3522" s="8" t="s">
        <v>8317</v>
      </c>
      <c r="T3522" s="9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221">(((J3523/60)/60)/24)+DATE(1970,1,1)</f>
        <v>41881.361342592594</v>
      </c>
      <c r="L3523" s="13">
        <f t="shared" ref="L3523:L3586" si="22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6">
        <f t="shared" ref="R3523:R3586" si="223">E3523/N3523</f>
        <v>45.615384615384613</v>
      </c>
      <c r="S3523" s="8" t="s">
        <v>8317</v>
      </c>
      <c r="T3523" s="9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221"/>
        <v>42234.789884259255</v>
      </c>
      <c r="L3524" s="13">
        <f t="shared" si="22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6">
        <f t="shared" si="223"/>
        <v>41.029411764705884</v>
      </c>
      <c r="S3524" s="8" t="s">
        <v>8317</v>
      </c>
      <c r="T3524" s="9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221"/>
        <v>42581.397546296299</v>
      </c>
      <c r="L3525" s="13">
        <f t="shared" si="22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6">
        <f t="shared" si="223"/>
        <v>56.825000000000003</v>
      </c>
      <c r="S3525" s="8" t="s">
        <v>8317</v>
      </c>
      <c r="T3525" s="9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221"/>
        <v>41880.76357638889</v>
      </c>
      <c r="L3526" s="13">
        <f t="shared" si="22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6">
        <f t="shared" si="223"/>
        <v>137.24324324324326</v>
      </c>
      <c r="S3526" s="8" t="s">
        <v>8317</v>
      </c>
      <c r="T3526" s="9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221"/>
        <v>42214.6956712963</v>
      </c>
      <c r="L3527" s="13">
        <f t="shared" si="22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6">
        <f t="shared" si="223"/>
        <v>75.714285714285708</v>
      </c>
      <c r="S3527" s="8" t="s">
        <v>8317</v>
      </c>
      <c r="T3527" s="9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221"/>
        <v>42460.335312499999</v>
      </c>
      <c r="L3528" s="13">
        <f t="shared" si="22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6">
        <f t="shared" si="223"/>
        <v>99</v>
      </c>
      <c r="S3528" s="8" t="s">
        <v>8317</v>
      </c>
      <c r="T3528" s="9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221"/>
        <v>42167.023206018523</v>
      </c>
      <c r="L3529" s="13">
        <f t="shared" si="22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6">
        <f t="shared" si="223"/>
        <v>81.569767441860463</v>
      </c>
      <c r="S3529" s="8" t="s">
        <v>8317</v>
      </c>
      <c r="T3529" s="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221"/>
        <v>42733.50136574074</v>
      </c>
      <c r="L3530" s="13">
        <f t="shared" si="22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ref="Q3530:Q3593" si="224">E3530/D3530</f>
        <v>1.0115151515151515</v>
      </c>
      <c r="R3530" s="6">
        <f t="shared" si="223"/>
        <v>45.108108108108105</v>
      </c>
      <c r="S3530" s="8" t="s">
        <v>8317</v>
      </c>
      <c r="T3530" s="9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221"/>
        <v>42177.761782407411</v>
      </c>
      <c r="L3531" s="13">
        <f t="shared" si="22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4"/>
        <v>1.32</v>
      </c>
      <c r="R3531" s="6">
        <f t="shared" si="223"/>
        <v>36.666666666666664</v>
      </c>
      <c r="S3531" s="8" t="s">
        <v>8317</v>
      </c>
      <c r="T3531" s="9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221"/>
        <v>42442.623344907406</v>
      </c>
      <c r="L3532" s="13">
        <f t="shared" si="22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4"/>
        <v>1</v>
      </c>
      <c r="R3532" s="6">
        <f t="shared" si="223"/>
        <v>125</v>
      </c>
      <c r="S3532" s="8" t="s">
        <v>8317</v>
      </c>
      <c r="T3532" s="9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221"/>
        <v>42521.654328703706</v>
      </c>
      <c r="L3533" s="13">
        <f t="shared" si="22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4"/>
        <v>1.28</v>
      </c>
      <c r="R3533" s="6">
        <f t="shared" si="223"/>
        <v>49.230769230769234</v>
      </c>
      <c r="S3533" s="8" t="s">
        <v>8317</v>
      </c>
      <c r="T3533" s="9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221"/>
        <v>41884.599849537037</v>
      </c>
      <c r="L3534" s="13">
        <f t="shared" si="22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4"/>
        <v>1.1895833333333334</v>
      </c>
      <c r="R3534" s="6">
        <f t="shared" si="223"/>
        <v>42.296296296296298</v>
      </c>
      <c r="S3534" s="8" t="s">
        <v>8317</v>
      </c>
      <c r="T3534" s="9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221"/>
        <v>42289.761192129634</v>
      </c>
      <c r="L3535" s="13">
        <f t="shared" si="22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4"/>
        <v>1.262</v>
      </c>
      <c r="R3535" s="6">
        <f t="shared" si="223"/>
        <v>78.875</v>
      </c>
      <c r="S3535" s="8" t="s">
        <v>8317</v>
      </c>
      <c r="T3535" s="9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221"/>
        <v>42243.6252662037</v>
      </c>
      <c r="L3536" s="13">
        <f t="shared" si="22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4"/>
        <v>1.5620000000000001</v>
      </c>
      <c r="R3536" s="6">
        <f t="shared" si="223"/>
        <v>38.284313725490193</v>
      </c>
      <c r="S3536" s="8" t="s">
        <v>8317</v>
      </c>
      <c r="T3536" s="9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221"/>
        <v>42248.640162037031</v>
      </c>
      <c r="L3537" s="13">
        <f t="shared" si="222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4"/>
        <v>1.0315000000000001</v>
      </c>
      <c r="R3537" s="6">
        <f t="shared" si="223"/>
        <v>44.847826086956523</v>
      </c>
      <c r="S3537" s="8" t="s">
        <v>8317</v>
      </c>
      <c r="T3537" s="9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221"/>
        <v>42328.727141203708</v>
      </c>
      <c r="L3538" s="13">
        <f t="shared" si="22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4"/>
        <v>1.5333333333333334</v>
      </c>
      <c r="R3538" s="6">
        <f t="shared" si="223"/>
        <v>13.529411764705882</v>
      </c>
      <c r="S3538" s="8" t="s">
        <v>8317</v>
      </c>
      <c r="T3538" s="9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221"/>
        <v>41923.354351851849</v>
      </c>
      <c r="L3539" s="13">
        <f t="shared" si="22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4"/>
        <v>1.8044444444444445</v>
      </c>
      <c r="R3539" s="6">
        <f t="shared" si="223"/>
        <v>43.5</v>
      </c>
      <c r="S3539" s="8" t="s">
        <v>8317</v>
      </c>
      <c r="T3539" s="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221"/>
        <v>42571.420601851853</v>
      </c>
      <c r="L3540" s="13">
        <f t="shared" si="22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4"/>
        <v>1.2845</v>
      </c>
      <c r="R3540" s="6">
        <f t="shared" si="223"/>
        <v>30.951807228915662</v>
      </c>
      <c r="S3540" s="8" t="s">
        <v>8317</v>
      </c>
      <c r="T3540" s="9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221"/>
        <v>42600.756041666667</v>
      </c>
      <c r="L3541" s="13">
        <f t="shared" si="22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4"/>
        <v>1.1966666666666668</v>
      </c>
      <c r="R3541" s="6">
        <f t="shared" si="223"/>
        <v>55.230769230769234</v>
      </c>
      <c r="S3541" s="8" t="s">
        <v>8317</v>
      </c>
      <c r="T3541" s="9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221"/>
        <v>42517.003368055557</v>
      </c>
      <c r="L3542" s="13">
        <f t="shared" si="22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4"/>
        <v>1.23</v>
      </c>
      <c r="R3542" s="6">
        <f t="shared" si="223"/>
        <v>46.125</v>
      </c>
      <c r="S3542" s="8" t="s">
        <v>8317</v>
      </c>
      <c r="T3542" s="9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221"/>
        <v>42222.730034722219</v>
      </c>
      <c r="L3543" s="13">
        <f t="shared" si="22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4"/>
        <v>1.05</v>
      </c>
      <c r="R3543" s="6">
        <f t="shared" si="223"/>
        <v>39.375</v>
      </c>
      <c r="S3543" s="8" t="s">
        <v>8317</v>
      </c>
      <c r="T3543" s="9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221"/>
        <v>41829.599791666667</v>
      </c>
      <c r="L3544" s="13">
        <f t="shared" si="22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4"/>
        <v>1.0223636363636364</v>
      </c>
      <c r="R3544" s="6">
        <f t="shared" si="223"/>
        <v>66.152941176470591</v>
      </c>
      <c r="S3544" s="8" t="s">
        <v>8317</v>
      </c>
      <c r="T3544" s="9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221"/>
        <v>42150.755312499998</v>
      </c>
      <c r="L3545" s="13">
        <f t="shared" si="22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4"/>
        <v>1.0466666666666666</v>
      </c>
      <c r="R3545" s="6">
        <f t="shared" si="223"/>
        <v>54.137931034482762</v>
      </c>
      <c r="S3545" s="8" t="s">
        <v>8317</v>
      </c>
      <c r="T3545" s="9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221"/>
        <v>42040.831678240742</v>
      </c>
      <c r="L3546" s="13">
        <f t="shared" si="22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4"/>
        <v>1</v>
      </c>
      <c r="R3546" s="6">
        <f t="shared" si="223"/>
        <v>104.16666666666667</v>
      </c>
      <c r="S3546" s="8" t="s">
        <v>8317</v>
      </c>
      <c r="T3546" s="9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221"/>
        <v>42075.807395833333</v>
      </c>
      <c r="L3547" s="13">
        <f t="shared" si="22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4"/>
        <v>1.004</v>
      </c>
      <c r="R3547" s="6">
        <f t="shared" si="223"/>
        <v>31.375</v>
      </c>
      <c r="S3547" s="8" t="s">
        <v>8317</v>
      </c>
      <c r="T3547" s="9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221"/>
        <v>42073.660694444443</v>
      </c>
      <c r="L3548" s="13">
        <f t="shared" si="22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4"/>
        <v>1.0227272727272727</v>
      </c>
      <c r="R3548" s="6">
        <f t="shared" si="223"/>
        <v>59.210526315789473</v>
      </c>
      <c r="S3548" s="8" t="s">
        <v>8317</v>
      </c>
      <c r="T3548" s="9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221"/>
        <v>42480.078715277778</v>
      </c>
      <c r="L3549" s="13">
        <f t="shared" si="22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4"/>
        <v>1.1440928571428572</v>
      </c>
      <c r="R3549" s="6">
        <f t="shared" si="223"/>
        <v>119.17633928571429</v>
      </c>
      <c r="S3549" s="8" t="s">
        <v>8317</v>
      </c>
      <c r="T3549" s="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221"/>
        <v>42411.942291666666</v>
      </c>
      <c r="L3550" s="13">
        <f t="shared" si="22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4"/>
        <v>1.019047619047619</v>
      </c>
      <c r="R3550" s="6">
        <f t="shared" si="223"/>
        <v>164.61538461538461</v>
      </c>
      <c r="S3550" s="8" t="s">
        <v>8317</v>
      </c>
      <c r="T3550" s="9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221"/>
        <v>42223.394363425927</v>
      </c>
      <c r="L3551" s="13">
        <f t="shared" si="22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4"/>
        <v>1.02</v>
      </c>
      <c r="R3551" s="6">
        <f t="shared" si="223"/>
        <v>24.285714285714285</v>
      </c>
      <c r="S3551" s="8" t="s">
        <v>8317</v>
      </c>
      <c r="T3551" s="9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221"/>
        <v>42462.893495370372</v>
      </c>
      <c r="L3552" s="13">
        <f t="shared" si="22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4"/>
        <v>1.048</v>
      </c>
      <c r="R3552" s="6">
        <f t="shared" si="223"/>
        <v>40.9375</v>
      </c>
      <c r="S3552" s="8" t="s">
        <v>8317</v>
      </c>
      <c r="T3552" s="9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221"/>
        <v>41753.515856481477</v>
      </c>
      <c r="L3553" s="13">
        <f t="shared" si="22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4"/>
        <v>1.0183333333333333</v>
      </c>
      <c r="R3553" s="6">
        <f t="shared" si="223"/>
        <v>61.1</v>
      </c>
      <c r="S3553" s="8" t="s">
        <v>8317</v>
      </c>
      <c r="T3553" s="9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221"/>
        <v>41788.587083333332</v>
      </c>
      <c r="L3554" s="13">
        <f t="shared" si="22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4"/>
        <v>1</v>
      </c>
      <c r="R3554" s="6">
        <f t="shared" si="223"/>
        <v>38.65</v>
      </c>
      <c r="S3554" s="8" t="s">
        <v>8317</v>
      </c>
      <c r="T3554" s="9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221"/>
        <v>42196.028703703705</v>
      </c>
      <c r="L3555" s="13">
        <f t="shared" si="222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4"/>
        <v>1.0627272727272727</v>
      </c>
      <c r="R3555" s="6">
        <f t="shared" si="223"/>
        <v>56.20192307692308</v>
      </c>
      <c r="S3555" s="8" t="s">
        <v>8317</v>
      </c>
      <c r="T3555" s="9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221"/>
        <v>42016.050451388888</v>
      </c>
      <c r="L3556" s="13">
        <f t="shared" si="22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4"/>
        <v>1.1342219999999998</v>
      </c>
      <c r="R3556" s="6">
        <f t="shared" si="223"/>
        <v>107.00207547169811</v>
      </c>
      <c r="S3556" s="8" t="s">
        <v>8317</v>
      </c>
      <c r="T3556" s="9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221"/>
        <v>42661.442060185189</v>
      </c>
      <c r="L3557" s="13">
        <f t="shared" si="22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4"/>
        <v>1</v>
      </c>
      <c r="R3557" s="6">
        <f t="shared" si="223"/>
        <v>171.42857142857142</v>
      </c>
      <c r="S3557" s="8" t="s">
        <v>8317</v>
      </c>
      <c r="T3557" s="9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221"/>
        <v>41808.649583333332</v>
      </c>
      <c r="L3558" s="13">
        <f t="shared" si="22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4"/>
        <v>1.0045454545454546</v>
      </c>
      <c r="R3558" s="6">
        <f t="shared" si="223"/>
        <v>110.5</v>
      </c>
      <c r="S3558" s="8" t="s">
        <v>8317</v>
      </c>
      <c r="T3558" s="9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221"/>
        <v>41730.276747685188</v>
      </c>
      <c r="L3559" s="13">
        <f t="shared" si="22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4"/>
        <v>1.0003599999999999</v>
      </c>
      <c r="R3559" s="6">
        <f t="shared" si="223"/>
        <v>179.27598566308242</v>
      </c>
      <c r="S3559" s="8" t="s">
        <v>8317</v>
      </c>
      <c r="T3559" s="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221"/>
        <v>42139.816840277781</v>
      </c>
      <c r="L3560" s="13">
        <f t="shared" si="222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4"/>
        <v>1.44</v>
      </c>
      <c r="R3560" s="6">
        <f t="shared" si="223"/>
        <v>22.90909090909091</v>
      </c>
      <c r="S3560" s="8" t="s">
        <v>8317</v>
      </c>
      <c r="T3560" s="9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221"/>
        <v>42194.096157407403</v>
      </c>
      <c r="L3561" s="13">
        <f t="shared" si="22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4"/>
        <v>1.0349999999999999</v>
      </c>
      <c r="R3561" s="6">
        <f t="shared" si="223"/>
        <v>43.125</v>
      </c>
      <c r="S3561" s="8" t="s">
        <v>8317</v>
      </c>
      <c r="T3561" s="9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221"/>
        <v>42115.889652777783</v>
      </c>
      <c r="L3562" s="13">
        <f t="shared" si="22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4"/>
        <v>1.0843750000000001</v>
      </c>
      <c r="R3562" s="6">
        <f t="shared" si="223"/>
        <v>46.891891891891895</v>
      </c>
      <c r="S3562" s="8" t="s">
        <v>8317</v>
      </c>
      <c r="T3562" s="9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221"/>
        <v>42203.680300925931</v>
      </c>
      <c r="L3563" s="13">
        <f t="shared" si="22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4"/>
        <v>1.024</v>
      </c>
      <c r="R3563" s="6">
        <f t="shared" si="223"/>
        <v>47.407407407407405</v>
      </c>
      <c r="S3563" s="8" t="s">
        <v>8317</v>
      </c>
      <c r="T3563" s="9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221"/>
        <v>42433.761886574073</v>
      </c>
      <c r="L3564" s="13">
        <f t="shared" si="22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4"/>
        <v>1.4888888888888889</v>
      </c>
      <c r="R3564" s="6">
        <f t="shared" si="223"/>
        <v>15.129032258064516</v>
      </c>
      <c r="S3564" s="8" t="s">
        <v>8317</v>
      </c>
      <c r="T3564" s="9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221"/>
        <v>42555.671944444446</v>
      </c>
      <c r="L3565" s="13">
        <f t="shared" si="22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4"/>
        <v>1.0549000000000002</v>
      </c>
      <c r="R3565" s="6">
        <f t="shared" si="223"/>
        <v>21.098000000000003</v>
      </c>
      <c r="S3565" s="8" t="s">
        <v>8317</v>
      </c>
      <c r="T3565" s="9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221"/>
        <v>42236.623252314821</v>
      </c>
      <c r="L3566" s="13">
        <f t="shared" si="22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4"/>
        <v>1.0049999999999999</v>
      </c>
      <c r="R3566" s="6">
        <f t="shared" si="223"/>
        <v>59.117647058823529</v>
      </c>
      <c r="S3566" s="8" t="s">
        <v>8317</v>
      </c>
      <c r="T3566" s="9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221"/>
        <v>41974.743148148147</v>
      </c>
      <c r="L3567" s="13">
        <f t="shared" si="22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4"/>
        <v>1.3055555555555556</v>
      </c>
      <c r="R3567" s="6">
        <f t="shared" si="223"/>
        <v>97.916666666666671</v>
      </c>
      <c r="S3567" s="8" t="s">
        <v>8317</v>
      </c>
      <c r="T3567" s="9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221"/>
        <v>41997.507905092592</v>
      </c>
      <c r="L3568" s="13">
        <f t="shared" si="22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4"/>
        <v>1.0475000000000001</v>
      </c>
      <c r="R3568" s="6">
        <f t="shared" si="223"/>
        <v>55.131578947368418</v>
      </c>
      <c r="S3568" s="8" t="s">
        <v>8317</v>
      </c>
      <c r="T3568" s="9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221"/>
        <v>42135.810694444444</v>
      </c>
      <c r="L3569" s="13">
        <f t="shared" si="22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4"/>
        <v>1.0880000000000001</v>
      </c>
      <c r="R3569" s="6">
        <f t="shared" si="223"/>
        <v>26.536585365853657</v>
      </c>
      <c r="S3569" s="8" t="s">
        <v>8317</v>
      </c>
      <c r="T3569" s="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221"/>
        <v>41869.740671296298</v>
      </c>
      <c r="L3570" s="13">
        <f t="shared" si="22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4"/>
        <v>1.1100000000000001</v>
      </c>
      <c r="R3570" s="6">
        <f t="shared" si="223"/>
        <v>58.421052631578945</v>
      </c>
      <c r="S3570" s="8" t="s">
        <v>8317</v>
      </c>
      <c r="T3570" s="9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221"/>
        <v>41982.688611111109</v>
      </c>
      <c r="L3571" s="13">
        <f t="shared" si="22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4"/>
        <v>1.0047999999999999</v>
      </c>
      <c r="R3571" s="6">
        <f t="shared" si="223"/>
        <v>122.53658536585365</v>
      </c>
      <c r="S3571" s="8" t="s">
        <v>8317</v>
      </c>
      <c r="T3571" s="9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221"/>
        <v>41976.331979166673</v>
      </c>
      <c r="L3572" s="13">
        <f t="shared" si="22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4"/>
        <v>1.1435</v>
      </c>
      <c r="R3572" s="6">
        <f t="shared" si="223"/>
        <v>87.961538461538467</v>
      </c>
      <c r="S3572" s="8" t="s">
        <v>8317</v>
      </c>
      <c r="T3572" s="9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221"/>
        <v>41912.858946759261</v>
      </c>
      <c r="L3573" s="13">
        <f t="shared" si="22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4"/>
        <v>1.2206666666666666</v>
      </c>
      <c r="R3573" s="6">
        <f t="shared" si="223"/>
        <v>73.239999999999995</v>
      </c>
      <c r="S3573" s="8" t="s">
        <v>8317</v>
      </c>
      <c r="T3573" s="9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221"/>
        <v>42146.570393518516</v>
      </c>
      <c r="L3574" s="13">
        <f t="shared" si="22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4"/>
        <v>1</v>
      </c>
      <c r="R3574" s="6">
        <f t="shared" si="223"/>
        <v>55.555555555555557</v>
      </c>
      <c r="S3574" s="8" t="s">
        <v>8317</v>
      </c>
      <c r="T3574" s="9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221"/>
        <v>41921.375532407408</v>
      </c>
      <c r="L3575" s="13">
        <f t="shared" si="22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4"/>
        <v>1.028</v>
      </c>
      <c r="R3575" s="6">
        <f t="shared" si="223"/>
        <v>39.53846153846154</v>
      </c>
      <c r="S3575" s="8" t="s">
        <v>8317</v>
      </c>
      <c r="T3575" s="9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221"/>
        <v>41926.942685185182</v>
      </c>
      <c r="L3576" s="13">
        <f t="shared" si="22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4"/>
        <v>1.0612068965517241</v>
      </c>
      <c r="R3576" s="6">
        <f t="shared" si="223"/>
        <v>136.77777777777777</v>
      </c>
      <c r="S3576" s="8" t="s">
        <v>8317</v>
      </c>
      <c r="T3576" s="9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221"/>
        <v>42561.783877314811</v>
      </c>
      <c r="L3577" s="13">
        <f t="shared" si="22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4"/>
        <v>1.0133000000000001</v>
      </c>
      <c r="R3577" s="6">
        <f t="shared" si="223"/>
        <v>99.343137254901961</v>
      </c>
      <c r="S3577" s="8" t="s">
        <v>8317</v>
      </c>
      <c r="T3577" s="9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221"/>
        <v>42649.54923611111</v>
      </c>
      <c r="L3578" s="13">
        <f t="shared" si="22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4"/>
        <v>1</v>
      </c>
      <c r="R3578" s="6">
        <f t="shared" si="223"/>
        <v>20</v>
      </c>
      <c r="S3578" s="8" t="s">
        <v>8317</v>
      </c>
      <c r="T3578" s="9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221"/>
        <v>42093.786840277782</v>
      </c>
      <c r="L3579" s="13">
        <f t="shared" si="22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4"/>
        <v>1.3</v>
      </c>
      <c r="R3579" s="6">
        <f t="shared" si="223"/>
        <v>28.888888888888889</v>
      </c>
      <c r="S3579" s="8" t="s">
        <v>8317</v>
      </c>
      <c r="T3579" s="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221"/>
        <v>42460.733530092592</v>
      </c>
      <c r="L3580" s="13">
        <f t="shared" si="22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4"/>
        <v>1.0001333333333333</v>
      </c>
      <c r="R3580" s="6">
        <f t="shared" si="223"/>
        <v>40.545945945945945</v>
      </c>
      <c r="S3580" s="8" t="s">
        <v>8317</v>
      </c>
      <c r="T3580" s="9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221"/>
        <v>42430.762222222227</v>
      </c>
      <c r="L3581" s="13">
        <f t="shared" si="22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4"/>
        <v>1</v>
      </c>
      <c r="R3581" s="6">
        <f t="shared" si="223"/>
        <v>35.714285714285715</v>
      </c>
      <c r="S3581" s="8" t="s">
        <v>8317</v>
      </c>
      <c r="T3581" s="9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221"/>
        <v>42026.176180555558</v>
      </c>
      <c r="L3582" s="13">
        <f t="shared" si="22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4"/>
        <v>1.1388888888888888</v>
      </c>
      <c r="R3582" s="6">
        <f t="shared" si="223"/>
        <v>37.962962962962962</v>
      </c>
      <c r="S3582" s="8" t="s">
        <v>8317</v>
      </c>
      <c r="T3582" s="9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221"/>
        <v>41836.471180555556</v>
      </c>
      <c r="L3583" s="13">
        <f t="shared" si="22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4"/>
        <v>1</v>
      </c>
      <c r="R3583" s="6">
        <f t="shared" si="223"/>
        <v>33.333333333333336</v>
      </c>
      <c r="S3583" s="8" t="s">
        <v>8317</v>
      </c>
      <c r="T3583" s="9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221"/>
        <v>42451.095856481479</v>
      </c>
      <c r="L3584" s="13">
        <f t="shared" si="22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4"/>
        <v>2.87</v>
      </c>
      <c r="R3584" s="6">
        <f t="shared" si="223"/>
        <v>58.571428571428569</v>
      </c>
      <c r="S3584" s="8" t="s">
        <v>8317</v>
      </c>
      <c r="T3584" s="9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221"/>
        <v>42418.425983796296</v>
      </c>
      <c r="L3585" s="13">
        <f t="shared" si="22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4"/>
        <v>1.085</v>
      </c>
      <c r="R3585" s="6">
        <f t="shared" si="223"/>
        <v>135.625</v>
      </c>
      <c r="S3585" s="8" t="s">
        <v>8317</v>
      </c>
      <c r="T3585" s="9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221"/>
        <v>42168.316481481481</v>
      </c>
      <c r="L3586" s="13">
        <f t="shared" si="22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4"/>
        <v>1.155</v>
      </c>
      <c r="R3586" s="6">
        <f t="shared" si="223"/>
        <v>30.9375</v>
      </c>
      <c r="S3586" s="8" t="s">
        <v>8317</v>
      </c>
      <c r="T3586" s="9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225">(((J3587/60)/60)/24)+DATE(1970,1,1)</f>
        <v>41964.716319444444</v>
      </c>
      <c r="L3587" s="13">
        <f t="shared" ref="L3587:L3650" si="226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6">
        <f t="shared" ref="R3587:R3650" si="227">E3587/N3587</f>
        <v>176.08695652173913</v>
      </c>
      <c r="S3587" s="8" t="s">
        <v>8317</v>
      </c>
      <c r="T3587" s="9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225"/>
        <v>42576.697569444441</v>
      </c>
      <c r="L3588" s="13">
        <f t="shared" si="226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6">
        <f t="shared" si="227"/>
        <v>151.9814814814815</v>
      </c>
      <c r="S3588" s="8" t="s">
        <v>8317</v>
      </c>
      <c r="T3588" s="9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225"/>
        <v>42503.539976851855</v>
      </c>
      <c r="L3589" s="13">
        <f t="shared" si="226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6">
        <f t="shared" si="227"/>
        <v>22.607142857142858</v>
      </c>
      <c r="S3589" s="8" t="s">
        <v>8317</v>
      </c>
      <c r="T3589" s="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225"/>
        <v>42101.828819444447</v>
      </c>
      <c r="L3590" s="13">
        <f t="shared" si="226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6">
        <f t="shared" si="227"/>
        <v>18.272727272727273</v>
      </c>
      <c r="S3590" s="8" t="s">
        <v>8317</v>
      </c>
      <c r="T3590" s="9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225"/>
        <v>42125.647534722222</v>
      </c>
      <c r="L3591" s="13">
        <f t="shared" si="226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6">
        <f t="shared" si="227"/>
        <v>82.258064516129039</v>
      </c>
      <c r="S3591" s="8" t="s">
        <v>8317</v>
      </c>
      <c r="T3591" s="9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225"/>
        <v>41902.333726851852</v>
      </c>
      <c r="L3592" s="13">
        <f t="shared" si="226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6">
        <f t="shared" si="227"/>
        <v>68.534246575342465</v>
      </c>
      <c r="S3592" s="8" t="s">
        <v>8317</v>
      </c>
      <c r="T3592" s="9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225"/>
        <v>42003.948425925926</v>
      </c>
      <c r="L3593" s="13">
        <f t="shared" si="226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6">
        <f t="shared" si="227"/>
        <v>68.055555555555557</v>
      </c>
      <c r="S3593" s="8" t="s">
        <v>8317</v>
      </c>
      <c r="T3593" s="9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225"/>
        <v>41988.829942129625</v>
      </c>
      <c r="L3594" s="13">
        <f t="shared" si="226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ref="Q3594:Q3657" si="228">E3594/D3594</f>
        <v>1.2725</v>
      </c>
      <c r="R3594" s="6">
        <f t="shared" si="227"/>
        <v>72.714285714285708</v>
      </c>
      <c r="S3594" s="8" t="s">
        <v>8317</v>
      </c>
      <c r="T3594" s="9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225"/>
        <v>41974.898599537039</v>
      </c>
      <c r="L3595" s="13">
        <f t="shared" si="226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8"/>
        <v>1.1063333333333334</v>
      </c>
      <c r="R3595" s="6">
        <f t="shared" si="227"/>
        <v>77.186046511627907</v>
      </c>
      <c r="S3595" s="8" t="s">
        <v>8317</v>
      </c>
      <c r="T3595" s="9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225"/>
        <v>42592.066921296297</v>
      </c>
      <c r="L3596" s="13">
        <f t="shared" si="226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8"/>
        <v>1.2593749999999999</v>
      </c>
      <c r="R3596" s="6">
        <f t="shared" si="227"/>
        <v>55.972222222222221</v>
      </c>
      <c r="S3596" s="8" t="s">
        <v>8317</v>
      </c>
      <c r="T3596" s="9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225"/>
        <v>42050.008368055554</v>
      </c>
      <c r="L3597" s="13">
        <f t="shared" si="226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8"/>
        <v>1.1850000000000001</v>
      </c>
      <c r="R3597" s="6">
        <f t="shared" si="227"/>
        <v>49.693548387096776</v>
      </c>
      <c r="S3597" s="8" t="s">
        <v>8317</v>
      </c>
      <c r="T3597" s="9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225"/>
        <v>41856.715069444443</v>
      </c>
      <c r="L3598" s="13">
        <f t="shared" si="226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8"/>
        <v>1.0772727272727274</v>
      </c>
      <c r="R3598" s="6">
        <f t="shared" si="227"/>
        <v>79</v>
      </c>
      <c r="S3598" s="8" t="s">
        <v>8317</v>
      </c>
      <c r="T3598" s="9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225"/>
        <v>42417.585532407407</v>
      </c>
      <c r="L3599" s="13">
        <f t="shared" si="226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8"/>
        <v>1.026</v>
      </c>
      <c r="R3599" s="6">
        <f t="shared" si="227"/>
        <v>77.727272727272734</v>
      </c>
      <c r="S3599" s="8" t="s">
        <v>8317</v>
      </c>
      <c r="T3599" s="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225"/>
        <v>41866.79886574074</v>
      </c>
      <c r="L3600" s="13">
        <f t="shared" si="226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8"/>
        <v>1.101</v>
      </c>
      <c r="R3600" s="6">
        <f t="shared" si="227"/>
        <v>40.777777777777779</v>
      </c>
      <c r="S3600" s="8" t="s">
        <v>8317</v>
      </c>
      <c r="T3600" s="9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225"/>
        <v>42220.79487268519</v>
      </c>
      <c r="L3601" s="13">
        <f t="shared" si="226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8"/>
        <v>2.02</v>
      </c>
      <c r="R3601" s="6">
        <f t="shared" si="227"/>
        <v>59.411764705882355</v>
      </c>
      <c r="S3601" s="8" t="s">
        <v>8317</v>
      </c>
      <c r="T3601" s="9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225"/>
        <v>42628.849120370374</v>
      </c>
      <c r="L3602" s="13">
        <f t="shared" si="226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8"/>
        <v>1.3</v>
      </c>
      <c r="R3602" s="6">
        <f t="shared" si="227"/>
        <v>3.25</v>
      </c>
      <c r="S3602" s="8" t="s">
        <v>8317</v>
      </c>
      <c r="T3602" s="9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225"/>
        <v>41990.99863425926</v>
      </c>
      <c r="L3603" s="13">
        <f t="shared" si="226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8"/>
        <v>1.0435000000000001</v>
      </c>
      <c r="R3603" s="6">
        <f t="shared" si="227"/>
        <v>39.377358490566039</v>
      </c>
      <c r="S3603" s="8" t="s">
        <v>8317</v>
      </c>
      <c r="T3603" s="9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225"/>
        <v>42447.894432870366</v>
      </c>
      <c r="L3604" s="13">
        <f t="shared" si="226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8"/>
        <v>1.0004999999999999</v>
      </c>
      <c r="R3604" s="6">
        <f t="shared" si="227"/>
        <v>81.673469387755105</v>
      </c>
      <c r="S3604" s="8" t="s">
        <v>8317</v>
      </c>
      <c r="T3604" s="9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225"/>
        <v>42283.864351851851</v>
      </c>
      <c r="L3605" s="13">
        <f t="shared" si="226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8"/>
        <v>1.7066666666666668</v>
      </c>
      <c r="R3605" s="6">
        <f t="shared" si="227"/>
        <v>44.912280701754383</v>
      </c>
      <c r="S3605" s="8" t="s">
        <v>8317</v>
      </c>
      <c r="T3605" s="9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225"/>
        <v>42483.015694444446</v>
      </c>
      <c r="L3606" s="13">
        <f t="shared" si="226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8"/>
        <v>1.1283333333333334</v>
      </c>
      <c r="R3606" s="6">
        <f t="shared" si="227"/>
        <v>49.05797101449275</v>
      </c>
      <c r="S3606" s="8" t="s">
        <v>8317</v>
      </c>
      <c r="T3606" s="9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225"/>
        <v>42383.793124999997</v>
      </c>
      <c r="L3607" s="13">
        <f t="shared" si="226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8"/>
        <v>1.84</v>
      </c>
      <c r="R3607" s="6">
        <f t="shared" si="227"/>
        <v>30.666666666666668</v>
      </c>
      <c r="S3607" s="8" t="s">
        <v>8317</v>
      </c>
      <c r="T3607" s="9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225"/>
        <v>42566.604826388888</v>
      </c>
      <c r="L3608" s="13">
        <f t="shared" si="226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8"/>
        <v>1.3026666666666666</v>
      </c>
      <c r="R3608" s="6">
        <f t="shared" si="227"/>
        <v>61.0625</v>
      </c>
      <c r="S3608" s="8" t="s">
        <v>8317</v>
      </c>
      <c r="T3608" s="9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225"/>
        <v>42338.963912037041</v>
      </c>
      <c r="L3609" s="13">
        <f t="shared" si="226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8"/>
        <v>1.0545454545454545</v>
      </c>
      <c r="R3609" s="6">
        <f t="shared" si="227"/>
        <v>29</v>
      </c>
      <c r="S3609" s="8" t="s">
        <v>8317</v>
      </c>
      <c r="T3609" s="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225"/>
        <v>42506.709375000006</v>
      </c>
      <c r="L3610" s="13">
        <f t="shared" si="226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8"/>
        <v>1</v>
      </c>
      <c r="R3610" s="6">
        <f t="shared" si="227"/>
        <v>29.62962962962963</v>
      </c>
      <c r="S3610" s="8" t="s">
        <v>8317</v>
      </c>
      <c r="T3610" s="9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225"/>
        <v>42429.991724537031</v>
      </c>
      <c r="L3611" s="13">
        <f t="shared" si="226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8"/>
        <v>1.5331632653061225</v>
      </c>
      <c r="R3611" s="6">
        <f t="shared" si="227"/>
        <v>143.0952380952381</v>
      </c>
      <c r="S3611" s="8" t="s">
        <v>8317</v>
      </c>
      <c r="T3611" s="9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225"/>
        <v>42203.432129629626</v>
      </c>
      <c r="L3612" s="13">
        <f t="shared" si="226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8"/>
        <v>1.623</v>
      </c>
      <c r="R3612" s="6">
        <f t="shared" si="227"/>
        <v>52.354838709677416</v>
      </c>
      <c r="S3612" s="8" t="s">
        <v>8317</v>
      </c>
      <c r="T3612" s="9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225"/>
        <v>42072.370381944449</v>
      </c>
      <c r="L3613" s="13">
        <f t="shared" si="226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8"/>
        <v>1.36</v>
      </c>
      <c r="R3613" s="6">
        <f t="shared" si="227"/>
        <v>66.666666666666671</v>
      </c>
      <c r="S3613" s="8" t="s">
        <v>8317</v>
      </c>
      <c r="T3613" s="9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225"/>
        <v>41789.726979166669</v>
      </c>
      <c r="L3614" s="13">
        <f t="shared" si="226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8"/>
        <v>1.444</v>
      </c>
      <c r="R3614" s="6">
        <f t="shared" si="227"/>
        <v>126.66666666666667</v>
      </c>
      <c r="S3614" s="8" t="s">
        <v>8317</v>
      </c>
      <c r="T3614" s="9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225"/>
        <v>41788.58997685185</v>
      </c>
      <c r="L3615" s="13">
        <f t="shared" si="226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8"/>
        <v>1</v>
      </c>
      <c r="R3615" s="6">
        <f t="shared" si="227"/>
        <v>62.5</v>
      </c>
      <c r="S3615" s="8" t="s">
        <v>8317</v>
      </c>
      <c r="T3615" s="9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225"/>
        <v>42144.041851851856</v>
      </c>
      <c r="L3616" s="13">
        <f t="shared" si="226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8"/>
        <v>1.008</v>
      </c>
      <c r="R3616" s="6">
        <f t="shared" si="227"/>
        <v>35.492957746478872</v>
      </c>
      <c r="S3616" s="8" t="s">
        <v>8317</v>
      </c>
      <c r="T3616" s="9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225"/>
        <v>42318.593703703707</v>
      </c>
      <c r="L3617" s="13">
        <f t="shared" si="226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8"/>
        <v>1.0680000000000001</v>
      </c>
      <c r="R3617" s="6">
        <f t="shared" si="227"/>
        <v>37.083333333333336</v>
      </c>
      <c r="S3617" s="8" t="s">
        <v>8317</v>
      </c>
      <c r="T3617" s="9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225"/>
        <v>42052.949814814812</v>
      </c>
      <c r="L3618" s="13">
        <f t="shared" si="226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8"/>
        <v>1.248</v>
      </c>
      <c r="R3618" s="6">
        <f t="shared" si="227"/>
        <v>69.333333333333329</v>
      </c>
      <c r="S3618" s="8" t="s">
        <v>8317</v>
      </c>
      <c r="T3618" s="9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225"/>
        <v>42779.610289351855</v>
      </c>
      <c r="L3619" s="13">
        <f t="shared" si="226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8"/>
        <v>1.1891891891891893</v>
      </c>
      <c r="R3619" s="6">
        <f t="shared" si="227"/>
        <v>17.254901960784313</v>
      </c>
      <c r="S3619" s="8" t="s">
        <v>8317</v>
      </c>
      <c r="T3619" s="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225"/>
        <v>42128.627893518518</v>
      </c>
      <c r="L3620" s="13">
        <f t="shared" si="226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8"/>
        <v>1.01</v>
      </c>
      <c r="R3620" s="6">
        <f t="shared" si="227"/>
        <v>36.071428571428569</v>
      </c>
      <c r="S3620" s="8" t="s">
        <v>8317</v>
      </c>
      <c r="T3620" s="9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225"/>
        <v>42661.132245370376</v>
      </c>
      <c r="L3621" s="13">
        <f t="shared" si="226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8"/>
        <v>1.1299999999999999</v>
      </c>
      <c r="R3621" s="6">
        <f t="shared" si="227"/>
        <v>66.470588235294116</v>
      </c>
      <c r="S3621" s="8" t="s">
        <v>8317</v>
      </c>
      <c r="T3621" s="9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225"/>
        <v>42037.938206018516</v>
      </c>
      <c r="L3622" s="13">
        <f t="shared" si="226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8"/>
        <v>1.0519047619047619</v>
      </c>
      <c r="R3622" s="6">
        <f t="shared" si="227"/>
        <v>56.065989847715734</v>
      </c>
      <c r="S3622" s="8" t="s">
        <v>8317</v>
      </c>
      <c r="T3622" s="9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225"/>
        <v>42619.935694444444</v>
      </c>
      <c r="L3623" s="13">
        <f t="shared" si="226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8"/>
        <v>1.0973333333333333</v>
      </c>
      <c r="R3623" s="6">
        <f t="shared" si="227"/>
        <v>47.028571428571432</v>
      </c>
      <c r="S3623" s="8" t="s">
        <v>8317</v>
      </c>
      <c r="T3623" s="9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225"/>
        <v>41877.221886574072</v>
      </c>
      <c r="L3624" s="13">
        <f t="shared" si="226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8"/>
        <v>1.00099</v>
      </c>
      <c r="R3624" s="6">
        <f t="shared" si="227"/>
        <v>47.666190476190479</v>
      </c>
      <c r="S3624" s="8" t="s">
        <v>8317</v>
      </c>
      <c r="T3624" s="9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225"/>
        <v>41828.736921296295</v>
      </c>
      <c r="L3625" s="13">
        <f t="shared" si="226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8"/>
        <v>1.2</v>
      </c>
      <c r="R3625" s="6">
        <f t="shared" si="227"/>
        <v>88.235294117647058</v>
      </c>
      <c r="S3625" s="8" t="s">
        <v>8317</v>
      </c>
      <c r="T3625" s="9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225"/>
        <v>42545.774189814809</v>
      </c>
      <c r="L3626" s="13">
        <f t="shared" si="226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8"/>
        <v>1.0493333333333332</v>
      </c>
      <c r="R3626" s="6">
        <f t="shared" si="227"/>
        <v>80.717948717948715</v>
      </c>
      <c r="S3626" s="8" t="s">
        <v>8317</v>
      </c>
      <c r="T3626" s="9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225"/>
        <v>42157.652511574073</v>
      </c>
      <c r="L3627" s="13">
        <f t="shared" si="226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8"/>
        <v>1.0266666666666666</v>
      </c>
      <c r="R3627" s="6">
        <f t="shared" si="227"/>
        <v>39.487179487179489</v>
      </c>
      <c r="S3627" s="8" t="s">
        <v>8317</v>
      </c>
      <c r="T3627" s="9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225"/>
        <v>41846.667326388888</v>
      </c>
      <c r="L3628" s="13">
        <f t="shared" si="226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8"/>
        <v>1.0182500000000001</v>
      </c>
      <c r="R3628" s="6">
        <f t="shared" si="227"/>
        <v>84.854166666666671</v>
      </c>
      <c r="S3628" s="8" t="s">
        <v>8317</v>
      </c>
      <c r="T3628" s="9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225"/>
        <v>42460.741747685184</v>
      </c>
      <c r="L3629" s="13">
        <f t="shared" si="226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8"/>
        <v>1</v>
      </c>
      <c r="R3629" s="6">
        <f t="shared" si="227"/>
        <v>68.965517241379317</v>
      </c>
      <c r="S3629" s="8" t="s">
        <v>8317</v>
      </c>
      <c r="T3629" s="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225"/>
        <v>42291.833287037036</v>
      </c>
      <c r="L3630" s="13">
        <f t="shared" si="226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8"/>
        <v>0</v>
      </c>
      <c r="R3630" s="6" t="e">
        <f t="shared" si="227"/>
        <v>#DIV/0!</v>
      </c>
      <c r="S3630" s="8" t="s">
        <v>8317</v>
      </c>
      <c r="T3630" s="9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225"/>
        <v>42437.094490740739</v>
      </c>
      <c r="L3631" s="13">
        <f t="shared" si="226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8"/>
        <v>1.9999999999999999E-6</v>
      </c>
      <c r="R3631" s="6">
        <f t="shared" si="227"/>
        <v>1</v>
      </c>
      <c r="S3631" s="8" t="s">
        <v>8317</v>
      </c>
      <c r="T3631" s="9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225"/>
        <v>41942.84710648148</v>
      </c>
      <c r="L3632" s="13">
        <f t="shared" si="226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8"/>
        <v>3.3333333333333332E-4</v>
      </c>
      <c r="R3632" s="6">
        <f t="shared" si="227"/>
        <v>1</v>
      </c>
      <c r="S3632" s="8" t="s">
        <v>8317</v>
      </c>
      <c r="T3632" s="9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225"/>
        <v>41880.753437499996</v>
      </c>
      <c r="L3633" s="13">
        <f t="shared" si="226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8"/>
        <v>0.51023391812865493</v>
      </c>
      <c r="R3633" s="6">
        <f t="shared" si="227"/>
        <v>147.88135593220338</v>
      </c>
      <c r="S3633" s="8" t="s">
        <v>8317</v>
      </c>
      <c r="T3633" s="9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225"/>
        <v>41946.936909722222</v>
      </c>
      <c r="L3634" s="13">
        <f t="shared" si="226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8"/>
        <v>0.2</v>
      </c>
      <c r="R3634" s="6">
        <f t="shared" si="227"/>
        <v>100</v>
      </c>
      <c r="S3634" s="8" t="s">
        <v>8317</v>
      </c>
      <c r="T3634" s="9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225"/>
        <v>42649.623460648145</v>
      </c>
      <c r="L3635" s="13">
        <f t="shared" si="226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8"/>
        <v>0.35239999999999999</v>
      </c>
      <c r="R3635" s="6">
        <f t="shared" si="227"/>
        <v>56.838709677419352</v>
      </c>
      <c r="S3635" s="8" t="s">
        <v>8317</v>
      </c>
      <c r="T3635" s="9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225"/>
        <v>42701.166365740741</v>
      </c>
      <c r="L3636" s="13">
        <f t="shared" si="226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8"/>
        <v>4.2466666666666666E-2</v>
      </c>
      <c r="R3636" s="6">
        <f t="shared" si="227"/>
        <v>176.94444444444446</v>
      </c>
      <c r="S3636" s="8" t="s">
        <v>8317</v>
      </c>
      <c r="T3636" s="9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225"/>
        <v>42450.88282407407</v>
      </c>
      <c r="L3637" s="13">
        <f t="shared" si="226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8"/>
        <v>0.36457142857142855</v>
      </c>
      <c r="R3637" s="6">
        <f t="shared" si="227"/>
        <v>127.6</v>
      </c>
      <c r="S3637" s="8" t="s">
        <v>8317</v>
      </c>
      <c r="T3637" s="9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225"/>
        <v>42226.694780092599</v>
      </c>
      <c r="L3638" s="13">
        <f t="shared" si="226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8"/>
        <v>0</v>
      </c>
      <c r="R3638" s="6" t="e">
        <f t="shared" si="227"/>
        <v>#DIV/0!</v>
      </c>
      <c r="S3638" s="8" t="s">
        <v>8317</v>
      </c>
      <c r="T3638" s="9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225"/>
        <v>41975.700636574074</v>
      </c>
      <c r="L3639" s="13">
        <f t="shared" si="226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8"/>
        <v>0.30866666666666664</v>
      </c>
      <c r="R3639" s="6">
        <f t="shared" si="227"/>
        <v>66.142857142857139</v>
      </c>
      <c r="S3639" s="8" t="s">
        <v>8317</v>
      </c>
      <c r="T3639" s="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225"/>
        <v>42053.672824074078</v>
      </c>
      <c r="L3640" s="13">
        <f t="shared" si="226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8"/>
        <v>6.545454545454546E-2</v>
      </c>
      <c r="R3640" s="6">
        <f t="shared" si="227"/>
        <v>108</v>
      </c>
      <c r="S3640" s="8" t="s">
        <v>8317</v>
      </c>
      <c r="T3640" s="9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225"/>
        <v>42590.677152777775</v>
      </c>
      <c r="L3641" s="13">
        <f t="shared" si="226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8"/>
        <v>4.0000000000000003E-5</v>
      </c>
      <c r="R3641" s="6">
        <f t="shared" si="227"/>
        <v>1</v>
      </c>
      <c r="S3641" s="8" t="s">
        <v>8317</v>
      </c>
      <c r="T3641" s="9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225"/>
        <v>42104.781597222223</v>
      </c>
      <c r="L3642" s="13">
        <f t="shared" si="226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8"/>
        <v>5.5E-2</v>
      </c>
      <c r="R3642" s="6">
        <f t="shared" si="227"/>
        <v>18.333333333333332</v>
      </c>
      <c r="S3642" s="8" t="s">
        <v>8317</v>
      </c>
      <c r="T3642" s="9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225"/>
        <v>41899.627071759263</v>
      </c>
      <c r="L3643" s="13">
        <f t="shared" si="226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8"/>
        <v>0</v>
      </c>
      <c r="R3643" s="6" t="e">
        <f t="shared" si="227"/>
        <v>#DIV/0!</v>
      </c>
      <c r="S3643" s="8" t="s">
        <v>8317</v>
      </c>
      <c r="T3643" s="9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225"/>
        <v>42297.816284722227</v>
      </c>
      <c r="L3644" s="13">
        <f t="shared" si="226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8"/>
        <v>2.1428571428571429E-2</v>
      </c>
      <c r="R3644" s="6">
        <f t="shared" si="227"/>
        <v>7.5</v>
      </c>
      <c r="S3644" s="8" t="s">
        <v>8317</v>
      </c>
      <c r="T3644" s="9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225"/>
        <v>42285.143969907411</v>
      </c>
      <c r="L3645" s="13">
        <f t="shared" si="226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8"/>
        <v>0</v>
      </c>
      <c r="R3645" s="6" t="e">
        <f t="shared" si="227"/>
        <v>#DIV/0!</v>
      </c>
      <c r="S3645" s="8" t="s">
        <v>8317</v>
      </c>
      <c r="T3645" s="9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225"/>
        <v>42409.241747685184</v>
      </c>
      <c r="L3646" s="13">
        <f t="shared" si="226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8"/>
        <v>0.16420000000000001</v>
      </c>
      <c r="R3646" s="6">
        <f t="shared" si="227"/>
        <v>68.416666666666671</v>
      </c>
      <c r="S3646" s="8" t="s">
        <v>8317</v>
      </c>
      <c r="T3646" s="9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225"/>
        <v>42665.970347222217</v>
      </c>
      <c r="L3647" s="13">
        <f t="shared" si="226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8"/>
        <v>1E-3</v>
      </c>
      <c r="R3647" s="6">
        <f t="shared" si="227"/>
        <v>1</v>
      </c>
      <c r="S3647" s="8" t="s">
        <v>8317</v>
      </c>
      <c r="T3647" s="9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225"/>
        <v>42140.421319444446</v>
      </c>
      <c r="L3648" s="13">
        <f t="shared" si="226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8"/>
        <v>4.8099999999999997E-2</v>
      </c>
      <c r="R3648" s="6">
        <f t="shared" si="227"/>
        <v>60.125</v>
      </c>
      <c r="S3648" s="8" t="s">
        <v>8317</v>
      </c>
      <c r="T3648" s="9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225"/>
        <v>42598.749155092592</v>
      </c>
      <c r="L3649" s="13">
        <f t="shared" si="226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8"/>
        <v>0.06</v>
      </c>
      <c r="R3649" s="6">
        <f t="shared" si="227"/>
        <v>15</v>
      </c>
      <c r="S3649" s="8" t="s">
        <v>8317</v>
      </c>
      <c r="T3649" s="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225"/>
        <v>41887.292187500003</v>
      </c>
      <c r="L3650" s="13">
        <f t="shared" si="226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8"/>
        <v>1.003825</v>
      </c>
      <c r="R3650" s="6">
        <f t="shared" si="227"/>
        <v>550.04109589041093</v>
      </c>
      <c r="S3650" s="8" t="s">
        <v>8317</v>
      </c>
      <c r="T3650" s="9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229">(((J3651/60)/60)/24)+DATE(1970,1,1)</f>
        <v>41780.712893518517</v>
      </c>
      <c r="L3651" s="13">
        <f t="shared" ref="L3651:L3714" si="230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6">
        <f t="shared" ref="R3651:R3714" si="231">E3651/N3651</f>
        <v>97.5</v>
      </c>
      <c r="S3651" s="8" t="s">
        <v>8317</v>
      </c>
      <c r="T3651" s="9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229"/>
        <v>42381.478981481487</v>
      </c>
      <c r="L3652" s="13">
        <f t="shared" si="230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6">
        <f t="shared" si="231"/>
        <v>29.411764705882351</v>
      </c>
      <c r="S3652" s="8" t="s">
        <v>8317</v>
      </c>
      <c r="T3652" s="9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229"/>
        <v>41828.646319444444</v>
      </c>
      <c r="L3653" s="13">
        <f t="shared" si="230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6">
        <f t="shared" si="231"/>
        <v>57.777777777777779</v>
      </c>
      <c r="S3653" s="8" t="s">
        <v>8317</v>
      </c>
      <c r="T3653" s="9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229"/>
        <v>42596.644699074073</v>
      </c>
      <c r="L3654" s="13">
        <f t="shared" si="230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6">
        <f t="shared" si="231"/>
        <v>44.235294117647058</v>
      </c>
      <c r="S3654" s="8" t="s">
        <v>8317</v>
      </c>
      <c r="T3654" s="9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229"/>
        <v>42191.363506944443</v>
      </c>
      <c r="L3655" s="13">
        <f t="shared" si="230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6">
        <f t="shared" si="231"/>
        <v>60.909090909090907</v>
      </c>
      <c r="S3655" s="8" t="s">
        <v>8317</v>
      </c>
      <c r="T3655" s="9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229"/>
        <v>42440.416504629626</v>
      </c>
      <c r="L3656" s="13">
        <f t="shared" si="230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6">
        <f t="shared" si="231"/>
        <v>68.84210526315789</v>
      </c>
      <c r="S3656" s="8" t="s">
        <v>8317</v>
      </c>
      <c r="T3656" s="9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229"/>
        <v>42173.803217592591</v>
      </c>
      <c r="L3657" s="13">
        <f t="shared" si="230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6">
        <f t="shared" si="231"/>
        <v>73.582278481012665</v>
      </c>
      <c r="S3657" s="8" t="s">
        <v>8317</v>
      </c>
      <c r="T3657" s="9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229"/>
        <v>42737.910138888896</v>
      </c>
      <c r="L3658" s="13">
        <f t="shared" si="230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ref="Q3658:Q3721" si="232">E3658/D3658</f>
        <v>1.0582</v>
      </c>
      <c r="R3658" s="6">
        <f t="shared" si="231"/>
        <v>115.02173913043478</v>
      </c>
      <c r="S3658" s="8" t="s">
        <v>8317</v>
      </c>
      <c r="T3658" s="9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229"/>
        <v>42499.629849537043</v>
      </c>
      <c r="L3659" s="13">
        <f t="shared" si="230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2"/>
        <v>1.1074999999999999</v>
      </c>
      <c r="R3659" s="6">
        <f t="shared" si="231"/>
        <v>110.75</v>
      </c>
      <c r="S3659" s="8" t="s">
        <v>8317</v>
      </c>
      <c r="T3659" s="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229"/>
        <v>41775.858564814815</v>
      </c>
      <c r="L3660" s="13">
        <f t="shared" si="230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2"/>
        <v>1.0066666666666666</v>
      </c>
      <c r="R3660" s="6">
        <f t="shared" si="231"/>
        <v>75.5</v>
      </c>
      <c r="S3660" s="8" t="s">
        <v>8317</v>
      </c>
      <c r="T3660" s="9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229"/>
        <v>42055.277199074073</v>
      </c>
      <c r="L3661" s="13">
        <f t="shared" si="230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2"/>
        <v>1.0203333333333333</v>
      </c>
      <c r="R3661" s="6">
        <f t="shared" si="231"/>
        <v>235.46153846153845</v>
      </c>
      <c r="S3661" s="8" t="s">
        <v>8317</v>
      </c>
      <c r="T3661" s="9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229"/>
        <v>41971.881076388891</v>
      </c>
      <c r="L3662" s="13">
        <f t="shared" si="230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2"/>
        <v>1</v>
      </c>
      <c r="R3662" s="6">
        <f t="shared" si="231"/>
        <v>11.363636363636363</v>
      </c>
      <c r="S3662" s="8" t="s">
        <v>8317</v>
      </c>
      <c r="T3662" s="9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229"/>
        <v>42447.896666666667</v>
      </c>
      <c r="L3663" s="13">
        <f t="shared" si="230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2"/>
        <v>1.1100000000000001</v>
      </c>
      <c r="R3663" s="6">
        <f t="shared" si="231"/>
        <v>92.5</v>
      </c>
      <c r="S3663" s="8" t="s">
        <v>8317</v>
      </c>
      <c r="T3663" s="9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229"/>
        <v>42064.220069444447</v>
      </c>
      <c r="L3664" s="13">
        <f t="shared" si="230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2"/>
        <v>1.0142500000000001</v>
      </c>
      <c r="R3664" s="6">
        <f t="shared" si="231"/>
        <v>202.85</v>
      </c>
      <c r="S3664" s="8" t="s">
        <v>8317</v>
      </c>
      <c r="T3664" s="9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229"/>
        <v>42665.451736111107</v>
      </c>
      <c r="L3665" s="13">
        <f t="shared" si="230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2"/>
        <v>1.04</v>
      </c>
      <c r="R3665" s="6">
        <f t="shared" si="231"/>
        <v>26</v>
      </c>
      <c r="S3665" s="8" t="s">
        <v>8317</v>
      </c>
      <c r="T3665" s="9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229"/>
        <v>42523.248715277776</v>
      </c>
      <c r="L3666" s="13">
        <f t="shared" si="230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2"/>
        <v>1.09375</v>
      </c>
      <c r="R3666" s="6">
        <f t="shared" si="231"/>
        <v>46.05263157894737</v>
      </c>
      <c r="S3666" s="8" t="s">
        <v>8317</v>
      </c>
      <c r="T3666" s="9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229"/>
        <v>42294.808124999996</v>
      </c>
      <c r="L3667" s="13">
        <f t="shared" si="230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2"/>
        <v>1.1516129032258065</v>
      </c>
      <c r="R3667" s="6">
        <f t="shared" si="231"/>
        <v>51</v>
      </c>
      <c r="S3667" s="8" t="s">
        <v>8317</v>
      </c>
      <c r="T3667" s="9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229"/>
        <v>41822.90488425926</v>
      </c>
      <c r="L3668" s="13">
        <f t="shared" si="230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2"/>
        <v>1</v>
      </c>
      <c r="R3668" s="6">
        <f t="shared" si="231"/>
        <v>31.578947368421051</v>
      </c>
      <c r="S3668" s="8" t="s">
        <v>8317</v>
      </c>
      <c r="T3668" s="9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229"/>
        <v>42173.970127314817</v>
      </c>
      <c r="L3669" s="13">
        <f t="shared" si="230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2"/>
        <v>1.0317033333333334</v>
      </c>
      <c r="R3669" s="6">
        <f t="shared" si="231"/>
        <v>53.363965517241382</v>
      </c>
      <c r="S3669" s="8" t="s">
        <v>8317</v>
      </c>
      <c r="T3669" s="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229"/>
        <v>42185.556157407409</v>
      </c>
      <c r="L3670" s="13">
        <f t="shared" si="230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2"/>
        <v>1.0349999999999999</v>
      </c>
      <c r="R3670" s="6">
        <f t="shared" si="231"/>
        <v>36.964285714285715</v>
      </c>
      <c r="S3670" s="8" t="s">
        <v>8317</v>
      </c>
      <c r="T3670" s="9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229"/>
        <v>42136.675196759257</v>
      </c>
      <c r="L3671" s="13">
        <f t="shared" si="230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2"/>
        <v>1.3819999999999999</v>
      </c>
      <c r="R3671" s="6">
        <f t="shared" si="231"/>
        <v>81.294117647058826</v>
      </c>
      <c r="S3671" s="8" t="s">
        <v>8317</v>
      </c>
      <c r="T3671" s="9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229"/>
        <v>42142.514016203699</v>
      </c>
      <c r="L3672" s="13">
        <f t="shared" si="230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2"/>
        <v>1.0954545454545455</v>
      </c>
      <c r="R3672" s="6">
        <f t="shared" si="231"/>
        <v>20.083333333333332</v>
      </c>
      <c r="S3672" s="8" t="s">
        <v>8317</v>
      </c>
      <c r="T3672" s="9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229"/>
        <v>41820.62809027778</v>
      </c>
      <c r="L3673" s="13">
        <f t="shared" si="230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2"/>
        <v>1.0085714285714287</v>
      </c>
      <c r="R3673" s="6">
        <f t="shared" si="231"/>
        <v>88.25</v>
      </c>
      <c r="S3673" s="8" t="s">
        <v>8317</v>
      </c>
      <c r="T3673" s="9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229"/>
        <v>41878.946574074071</v>
      </c>
      <c r="L3674" s="13">
        <f t="shared" si="230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2"/>
        <v>1.0153333333333334</v>
      </c>
      <c r="R3674" s="6">
        <f t="shared" si="231"/>
        <v>53.438596491228068</v>
      </c>
      <c r="S3674" s="8" t="s">
        <v>8317</v>
      </c>
      <c r="T3674" s="9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229"/>
        <v>41914.295104166667</v>
      </c>
      <c r="L3675" s="13">
        <f t="shared" si="230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2"/>
        <v>1.13625</v>
      </c>
      <c r="R3675" s="6">
        <f t="shared" si="231"/>
        <v>39.868421052631582</v>
      </c>
      <c r="S3675" s="8" t="s">
        <v>8317</v>
      </c>
      <c r="T3675" s="9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229"/>
        <v>42556.873020833329</v>
      </c>
      <c r="L3676" s="13">
        <f t="shared" si="230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2"/>
        <v>1</v>
      </c>
      <c r="R3676" s="6">
        <f t="shared" si="231"/>
        <v>145.16129032258064</v>
      </c>
      <c r="S3676" s="8" t="s">
        <v>8317</v>
      </c>
      <c r="T3676" s="9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229"/>
        <v>42493.597013888888</v>
      </c>
      <c r="L3677" s="13">
        <f t="shared" si="230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2"/>
        <v>1.4</v>
      </c>
      <c r="R3677" s="6">
        <f t="shared" si="231"/>
        <v>23.333333333333332</v>
      </c>
      <c r="S3677" s="8" t="s">
        <v>8317</v>
      </c>
      <c r="T3677" s="9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229"/>
        <v>41876.815787037034</v>
      </c>
      <c r="L3678" s="13">
        <f t="shared" si="230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2"/>
        <v>1.2875000000000001</v>
      </c>
      <c r="R3678" s="6">
        <f t="shared" si="231"/>
        <v>64.375</v>
      </c>
      <c r="S3678" s="8" t="s">
        <v>8317</v>
      </c>
      <c r="T3678" s="9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229"/>
        <v>41802.574282407404</v>
      </c>
      <c r="L3679" s="13">
        <f t="shared" si="230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2"/>
        <v>1.0290416666666666</v>
      </c>
      <c r="R3679" s="6">
        <f t="shared" si="231"/>
        <v>62.052763819095475</v>
      </c>
      <c r="S3679" s="8" t="s">
        <v>8317</v>
      </c>
      <c r="T3679" s="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229"/>
        <v>42120.531226851846</v>
      </c>
      <c r="L3680" s="13">
        <f t="shared" si="230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2"/>
        <v>1.0249999999999999</v>
      </c>
      <c r="R3680" s="6">
        <f t="shared" si="231"/>
        <v>66.129032258064512</v>
      </c>
      <c r="S3680" s="8" t="s">
        <v>8317</v>
      </c>
      <c r="T3680" s="9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229"/>
        <v>41786.761354166665</v>
      </c>
      <c r="L3681" s="13">
        <f t="shared" si="230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2"/>
        <v>1.101</v>
      </c>
      <c r="R3681" s="6">
        <f t="shared" si="231"/>
        <v>73.400000000000006</v>
      </c>
      <c r="S3681" s="8" t="s">
        <v>8317</v>
      </c>
      <c r="T3681" s="9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229"/>
        <v>42627.454097222217</v>
      </c>
      <c r="L3682" s="13">
        <f t="shared" si="230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2"/>
        <v>1.1276666666666666</v>
      </c>
      <c r="R3682" s="6">
        <f t="shared" si="231"/>
        <v>99.5</v>
      </c>
      <c r="S3682" s="8" t="s">
        <v>8317</v>
      </c>
      <c r="T3682" s="9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229"/>
        <v>42374.651504629626</v>
      </c>
      <c r="L3683" s="13">
        <f t="shared" si="230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2"/>
        <v>1.119</v>
      </c>
      <c r="R3683" s="6">
        <f t="shared" si="231"/>
        <v>62.166666666666664</v>
      </c>
      <c r="S3683" s="8" t="s">
        <v>8317</v>
      </c>
      <c r="T3683" s="9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229"/>
        <v>41772.685393518521</v>
      </c>
      <c r="L3684" s="13">
        <f t="shared" si="230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2"/>
        <v>1.3919999999999999</v>
      </c>
      <c r="R3684" s="6">
        <f t="shared" si="231"/>
        <v>62.328358208955223</v>
      </c>
      <c r="S3684" s="8" t="s">
        <v>8317</v>
      </c>
      <c r="T3684" s="9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229"/>
        <v>42633.116851851853</v>
      </c>
      <c r="L3685" s="13">
        <f t="shared" si="230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2"/>
        <v>1.1085714285714285</v>
      </c>
      <c r="R3685" s="6">
        <f t="shared" si="231"/>
        <v>58.787878787878789</v>
      </c>
      <c r="S3685" s="8" t="s">
        <v>8317</v>
      </c>
      <c r="T3685" s="9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229"/>
        <v>42219.180393518516</v>
      </c>
      <c r="L3686" s="13">
        <f t="shared" si="230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2"/>
        <v>1.3906666666666667</v>
      </c>
      <c r="R3686" s="6">
        <f t="shared" si="231"/>
        <v>45.347826086956523</v>
      </c>
      <c r="S3686" s="8" t="s">
        <v>8317</v>
      </c>
      <c r="T3686" s="9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229"/>
        <v>41753.593275462961</v>
      </c>
      <c r="L3687" s="13">
        <f t="shared" si="230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2"/>
        <v>1.0569999999999999</v>
      </c>
      <c r="R3687" s="6">
        <f t="shared" si="231"/>
        <v>41.944444444444443</v>
      </c>
      <c r="S3687" s="8" t="s">
        <v>8317</v>
      </c>
      <c r="T3687" s="9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229"/>
        <v>42230.662731481483</v>
      </c>
      <c r="L3688" s="13">
        <f t="shared" si="230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2"/>
        <v>1.0142857142857142</v>
      </c>
      <c r="R3688" s="6">
        <f t="shared" si="231"/>
        <v>59.166666666666664</v>
      </c>
      <c r="S3688" s="8" t="s">
        <v>8317</v>
      </c>
      <c r="T3688" s="9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229"/>
        <v>41787.218229166669</v>
      </c>
      <c r="L3689" s="13">
        <f t="shared" si="230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2"/>
        <v>1.0024500000000001</v>
      </c>
      <c r="R3689" s="6">
        <f t="shared" si="231"/>
        <v>200.49</v>
      </c>
      <c r="S3689" s="8" t="s">
        <v>8317</v>
      </c>
      <c r="T3689" s="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229"/>
        <v>41829.787083333329</v>
      </c>
      <c r="L3690" s="13">
        <f t="shared" si="230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2"/>
        <v>1.0916666666666666</v>
      </c>
      <c r="R3690" s="6">
        <f t="shared" si="231"/>
        <v>83.974358974358978</v>
      </c>
      <c r="S3690" s="8" t="s">
        <v>8317</v>
      </c>
      <c r="T3690" s="9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229"/>
        <v>42147.826840277776</v>
      </c>
      <c r="L3691" s="13">
        <f t="shared" si="230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2"/>
        <v>1.1833333333333333</v>
      </c>
      <c r="R3691" s="6">
        <f t="shared" si="231"/>
        <v>57.258064516129032</v>
      </c>
      <c r="S3691" s="8" t="s">
        <v>8317</v>
      </c>
      <c r="T3691" s="9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229"/>
        <v>41940.598182870373</v>
      </c>
      <c r="L3692" s="13">
        <f t="shared" si="230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2"/>
        <v>1.2</v>
      </c>
      <c r="R3692" s="6">
        <f t="shared" si="231"/>
        <v>58.064516129032256</v>
      </c>
      <c r="S3692" s="8" t="s">
        <v>8317</v>
      </c>
      <c r="T3692" s="9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229"/>
        <v>42020.700567129628</v>
      </c>
      <c r="L3693" s="13">
        <f t="shared" si="230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2"/>
        <v>1.2796000000000001</v>
      </c>
      <c r="R3693" s="6">
        <f t="shared" si="231"/>
        <v>186.80291970802921</v>
      </c>
      <c r="S3693" s="8" t="s">
        <v>8317</v>
      </c>
      <c r="T3693" s="9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229"/>
        <v>41891.96503472222</v>
      </c>
      <c r="L3694" s="13">
        <f t="shared" si="230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2"/>
        <v>1.26</v>
      </c>
      <c r="R3694" s="6">
        <f t="shared" si="231"/>
        <v>74.117647058823536</v>
      </c>
      <c r="S3694" s="8" t="s">
        <v>8317</v>
      </c>
      <c r="T3694" s="9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229"/>
        <v>42309.191307870366</v>
      </c>
      <c r="L3695" s="13">
        <f t="shared" si="230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2"/>
        <v>1.2912912912912913</v>
      </c>
      <c r="R3695" s="6">
        <f t="shared" si="231"/>
        <v>30.714285714285715</v>
      </c>
      <c r="S3695" s="8" t="s">
        <v>8317</v>
      </c>
      <c r="T3695" s="9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229"/>
        <v>42490.133877314816</v>
      </c>
      <c r="L3696" s="13">
        <f t="shared" si="230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2"/>
        <v>1.0742857142857143</v>
      </c>
      <c r="R3696" s="6">
        <f t="shared" si="231"/>
        <v>62.666666666666664</v>
      </c>
      <c r="S3696" s="8" t="s">
        <v>8317</v>
      </c>
      <c r="T3696" s="9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229"/>
        <v>41995.870486111111</v>
      </c>
      <c r="L3697" s="13">
        <f t="shared" si="230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2"/>
        <v>1.00125</v>
      </c>
      <c r="R3697" s="6">
        <f t="shared" si="231"/>
        <v>121.36363636363636</v>
      </c>
      <c r="S3697" s="8" t="s">
        <v>8317</v>
      </c>
      <c r="T3697" s="9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229"/>
        <v>41988.617083333331</v>
      </c>
      <c r="L3698" s="13">
        <f t="shared" si="230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2"/>
        <v>1.55</v>
      </c>
      <c r="R3698" s="6">
        <f t="shared" si="231"/>
        <v>39.743589743589745</v>
      </c>
      <c r="S3698" s="8" t="s">
        <v>8317</v>
      </c>
      <c r="T3698" s="9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229"/>
        <v>42479.465833333335</v>
      </c>
      <c r="L3699" s="13">
        <f t="shared" si="230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2"/>
        <v>1.08</v>
      </c>
      <c r="R3699" s="6">
        <f t="shared" si="231"/>
        <v>72</v>
      </c>
      <c r="S3699" s="8" t="s">
        <v>8317</v>
      </c>
      <c r="T3699" s="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229"/>
        <v>42401.806562500002</v>
      </c>
      <c r="L3700" s="13">
        <f t="shared" si="230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2"/>
        <v>1.1052</v>
      </c>
      <c r="R3700" s="6">
        <f t="shared" si="231"/>
        <v>40.632352941176471</v>
      </c>
      <c r="S3700" s="8" t="s">
        <v>8317</v>
      </c>
      <c r="T3700" s="9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229"/>
        <v>41897.602037037039</v>
      </c>
      <c r="L3701" s="13">
        <f t="shared" si="230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2"/>
        <v>1.008</v>
      </c>
      <c r="R3701" s="6">
        <f t="shared" si="231"/>
        <v>63</v>
      </c>
      <c r="S3701" s="8" t="s">
        <v>8317</v>
      </c>
      <c r="T3701" s="9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229"/>
        <v>41882.585648148146</v>
      </c>
      <c r="L3702" s="13">
        <f t="shared" si="230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2"/>
        <v>1.212</v>
      </c>
      <c r="R3702" s="6">
        <f t="shared" si="231"/>
        <v>33.666666666666664</v>
      </c>
      <c r="S3702" s="8" t="s">
        <v>8317</v>
      </c>
      <c r="T3702" s="9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229"/>
        <v>42129.541585648149</v>
      </c>
      <c r="L3703" s="13">
        <f t="shared" si="230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2"/>
        <v>1.0033333333333334</v>
      </c>
      <c r="R3703" s="6">
        <f t="shared" si="231"/>
        <v>38.589743589743591</v>
      </c>
      <c r="S3703" s="8" t="s">
        <v>8317</v>
      </c>
      <c r="T3703" s="9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229"/>
        <v>42524.53800925926</v>
      </c>
      <c r="L3704" s="13">
        <f t="shared" si="230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2"/>
        <v>1.0916666666666666</v>
      </c>
      <c r="R3704" s="6">
        <f t="shared" si="231"/>
        <v>155.95238095238096</v>
      </c>
      <c r="S3704" s="8" t="s">
        <v>8317</v>
      </c>
      <c r="T3704" s="9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229"/>
        <v>42556.504490740743</v>
      </c>
      <c r="L3705" s="13">
        <f t="shared" si="230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2"/>
        <v>1.2342857142857142</v>
      </c>
      <c r="R3705" s="6">
        <f t="shared" si="231"/>
        <v>43.2</v>
      </c>
      <c r="S3705" s="8" t="s">
        <v>8317</v>
      </c>
      <c r="T3705" s="9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229"/>
        <v>42461.689745370371</v>
      </c>
      <c r="L3706" s="13">
        <f t="shared" si="230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2"/>
        <v>1.3633666666666666</v>
      </c>
      <c r="R3706" s="6">
        <f t="shared" si="231"/>
        <v>15.148518518518518</v>
      </c>
      <c r="S3706" s="8" t="s">
        <v>8317</v>
      </c>
      <c r="T3706" s="9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229"/>
        <v>41792.542986111112</v>
      </c>
      <c r="L3707" s="13">
        <f t="shared" si="230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2"/>
        <v>1.0346657233816767</v>
      </c>
      <c r="R3707" s="6">
        <f t="shared" si="231"/>
        <v>83.571428571428569</v>
      </c>
      <c r="S3707" s="8" t="s">
        <v>8317</v>
      </c>
      <c r="T3707" s="9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229"/>
        <v>41879.913761574076</v>
      </c>
      <c r="L3708" s="13">
        <f t="shared" si="230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2"/>
        <v>1.2133333333333334</v>
      </c>
      <c r="R3708" s="6">
        <f t="shared" si="231"/>
        <v>140</v>
      </c>
      <c r="S3708" s="8" t="s">
        <v>8317</v>
      </c>
      <c r="T3708" s="9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229"/>
        <v>42552.048356481479</v>
      </c>
      <c r="L3709" s="13">
        <f t="shared" si="230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2"/>
        <v>1.86</v>
      </c>
      <c r="R3709" s="6">
        <f t="shared" si="231"/>
        <v>80.869565217391298</v>
      </c>
      <c r="S3709" s="8" t="s">
        <v>8317</v>
      </c>
      <c r="T3709" s="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229"/>
        <v>41810.142199074071</v>
      </c>
      <c r="L3710" s="13">
        <f t="shared" si="230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2"/>
        <v>3</v>
      </c>
      <c r="R3710" s="6">
        <f t="shared" si="231"/>
        <v>53.846153846153847</v>
      </c>
      <c r="S3710" s="8" t="s">
        <v>8317</v>
      </c>
      <c r="T3710" s="9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229"/>
        <v>41785.707708333335</v>
      </c>
      <c r="L3711" s="13">
        <f t="shared" si="230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2"/>
        <v>1.0825</v>
      </c>
      <c r="R3711" s="6">
        <f t="shared" si="231"/>
        <v>30.928571428571427</v>
      </c>
      <c r="S3711" s="8" t="s">
        <v>8317</v>
      </c>
      <c r="T3711" s="9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229"/>
        <v>42072.576249999998</v>
      </c>
      <c r="L3712" s="13">
        <f t="shared" si="230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2"/>
        <v>1.4115384615384616</v>
      </c>
      <c r="R3712" s="6">
        <f t="shared" si="231"/>
        <v>67.962962962962962</v>
      </c>
      <c r="S3712" s="8" t="s">
        <v>8317</v>
      </c>
      <c r="T3712" s="9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229"/>
        <v>41779.724224537036</v>
      </c>
      <c r="L3713" s="13">
        <f t="shared" si="230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2"/>
        <v>1.1399999999999999</v>
      </c>
      <c r="R3713" s="6">
        <f t="shared" si="231"/>
        <v>27.142857142857142</v>
      </c>
      <c r="S3713" s="8" t="s">
        <v>8317</v>
      </c>
      <c r="T3713" s="9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229"/>
        <v>42134.172071759262</v>
      </c>
      <c r="L3714" s="13">
        <f t="shared" si="230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2"/>
        <v>1.5373333333333334</v>
      </c>
      <c r="R3714" s="6">
        <f t="shared" si="231"/>
        <v>110.86538461538461</v>
      </c>
      <c r="S3714" s="8" t="s">
        <v>8317</v>
      </c>
      <c r="T3714" s="9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233">(((J3715/60)/60)/24)+DATE(1970,1,1)</f>
        <v>42505.738032407404</v>
      </c>
      <c r="L3715" s="13">
        <f t="shared" ref="L3715:L3778" si="234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6">
        <f t="shared" ref="R3715:R3778" si="235">E3715/N3715</f>
        <v>106.84210526315789</v>
      </c>
      <c r="S3715" s="8" t="s">
        <v>8317</v>
      </c>
      <c r="T3715" s="9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233"/>
        <v>42118.556331018524</v>
      </c>
      <c r="L3716" s="13">
        <f t="shared" si="23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6">
        <f t="shared" si="235"/>
        <v>105.51546391752578</v>
      </c>
      <c r="S3716" s="8" t="s">
        <v>8317</v>
      </c>
      <c r="T3716" s="9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233"/>
        <v>42036.995590277773</v>
      </c>
      <c r="L3717" s="13">
        <f t="shared" si="23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6">
        <f t="shared" si="235"/>
        <v>132.96296296296296</v>
      </c>
      <c r="S3717" s="8" t="s">
        <v>8317</v>
      </c>
      <c r="T3717" s="9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233"/>
        <v>42360.887835648144</v>
      </c>
      <c r="L3718" s="13">
        <f t="shared" si="23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6">
        <f t="shared" si="235"/>
        <v>51.916666666666664</v>
      </c>
      <c r="S3718" s="8" t="s">
        <v>8317</v>
      </c>
      <c r="T3718" s="9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233"/>
        <v>42102.866307870368</v>
      </c>
      <c r="L3719" s="13">
        <f t="shared" si="23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6">
        <f t="shared" si="235"/>
        <v>310</v>
      </c>
      <c r="S3719" s="8" t="s">
        <v>8317</v>
      </c>
      <c r="T3719" s="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233"/>
        <v>42032.716145833328</v>
      </c>
      <c r="L3720" s="13">
        <f t="shared" si="23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6">
        <f t="shared" si="235"/>
        <v>26.021739130434781</v>
      </c>
      <c r="S3720" s="8" t="s">
        <v>8317</v>
      </c>
      <c r="T3720" s="9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233"/>
        <v>42147.729930555557</v>
      </c>
      <c r="L3721" s="13">
        <f t="shared" si="23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6">
        <f t="shared" si="235"/>
        <v>105</v>
      </c>
      <c r="S3721" s="8" t="s">
        <v>8317</v>
      </c>
      <c r="T3721" s="9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233"/>
        <v>42165.993125000001</v>
      </c>
      <c r="L3722" s="13">
        <f t="shared" si="23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ref="Q3722:Q3785" si="236">E3722/D3722</f>
        <v>1.0451515151515152</v>
      </c>
      <c r="R3722" s="6">
        <f t="shared" si="235"/>
        <v>86.224999999999994</v>
      </c>
      <c r="S3722" s="8" t="s">
        <v>8317</v>
      </c>
      <c r="T3722" s="9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233"/>
        <v>41927.936157407406</v>
      </c>
      <c r="L3723" s="13">
        <f t="shared" si="23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6"/>
        <v>1.008</v>
      </c>
      <c r="R3723" s="6">
        <f t="shared" si="235"/>
        <v>114.54545454545455</v>
      </c>
      <c r="S3723" s="8" t="s">
        <v>8317</v>
      </c>
      <c r="T3723" s="9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233"/>
        <v>42381.671840277777</v>
      </c>
      <c r="L3724" s="13">
        <f t="shared" si="23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6"/>
        <v>1.1120000000000001</v>
      </c>
      <c r="R3724" s="6">
        <f t="shared" si="235"/>
        <v>47.657142857142858</v>
      </c>
      <c r="S3724" s="8" t="s">
        <v>8317</v>
      </c>
      <c r="T3724" s="9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233"/>
        <v>41943.753032407411</v>
      </c>
      <c r="L3725" s="13">
        <f t="shared" si="23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6"/>
        <v>1.0204444444444445</v>
      </c>
      <c r="R3725" s="6">
        <f t="shared" si="235"/>
        <v>72.888888888888886</v>
      </c>
      <c r="S3725" s="8" t="s">
        <v>8317</v>
      </c>
      <c r="T3725" s="9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233"/>
        <v>42465.491435185191</v>
      </c>
      <c r="L3726" s="13">
        <f t="shared" si="23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6"/>
        <v>1.0254767441860466</v>
      </c>
      <c r="R3726" s="6">
        <f t="shared" si="235"/>
        <v>49.545505617977533</v>
      </c>
      <c r="S3726" s="8" t="s">
        <v>8317</v>
      </c>
      <c r="T3726" s="9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233"/>
        <v>42401.945219907408</v>
      </c>
      <c r="L3727" s="13">
        <f t="shared" si="23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6"/>
        <v>1.27</v>
      </c>
      <c r="R3727" s="6">
        <f t="shared" si="235"/>
        <v>25.4</v>
      </c>
      <c r="S3727" s="8" t="s">
        <v>8317</v>
      </c>
      <c r="T3727" s="9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233"/>
        <v>42462.140868055561</v>
      </c>
      <c r="L3728" s="13">
        <f t="shared" si="234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6"/>
        <v>3.3870588235294119</v>
      </c>
      <c r="R3728" s="6">
        <f t="shared" si="235"/>
        <v>62.586956521739133</v>
      </c>
      <c r="S3728" s="8" t="s">
        <v>8317</v>
      </c>
      <c r="T3728" s="9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233"/>
        <v>42632.348310185189</v>
      </c>
      <c r="L3729" s="13">
        <f t="shared" si="23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6"/>
        <v>1.0075000000000001</v>
      </c>
      <c r="R3729" s="6">
        <f t="shared" si="235"/>
        <v>61.060606060606062</v>
      </c>
      <c r="S3729" s="8" t="s">
        <v>8317</v>
      </c>
      <c r="T3729" s="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233"/>
        <v>42205.171018518522</v>
      </c>
      <c r="L3730" s="13">
        <f t="shared" si="23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6"/>
        <v>9.3100000000000002E-2</v>
      </c>
      <c r="R3730" s="6">
        <f t="shared" si="235"/>
        <v>60.064516129032256</v>
      </c>
      <c r="S3730" s="8" t="s">
        <v>8317</v>
      </c>
      <c r="T3730" s="9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233"/>
        <v>42041.205000000002</v>
      </c>
      <c r="L3731" s="13">
        <f t="shared" si="23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6"/>
        <v>7.2400000000000006E-2</v>
      </c>
      <c r="R3731" s="6">
        <f t="shared" si="235"/>
        <v>72.400000000000006</v>
      </c>
      <c r="S3731" s="8" t="s">
        <v>8317</v>
      </c>
      <c r="T3731" s="9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233"/>
        <v>42203.677766203706</v>
      </c>
      <c r="L3732" s="13">
        <f t="shared" si="23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6"/>
        <v>0.1</v>
      </c>
      <c r="R3732" s="6">
        <f t="shared" si="235"/>
        <v>100</v>
      </c>
      <c r="S3732" s="8" t="s">
        <v>8317</v>
      </c>
      <c r="T3732" s="9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233"/>
        <v>41983.752847222218</v>
      </c>
      <c r="L3733" s="13">
        <f t="shared" si="23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6"/>
        <v>0.11272727272727273</v>
      </c>
      <c r="R3733" s="6">
        <f t="shared" si="235"/>
        <v>51.666666666666664</v>
      </c>
      <c r="S3733" s="8" t="s">
        <v>8317</v>
      </c>
      <c r="T3733" s="9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233"/>
        <v>41968.677465277782</v>
      </c>
      <c r="L3734" s="13">
        <f t="shared" si="234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6"/>
        <v>0.15411764705882353</v>
      </c>
      <c r="R3734" s="6">
        <f t="shared" si="235"/>
        <v>32.75</v>
      </c>
      <c r="S3734" s="8" t="s">
        <v>8317</v>
      </c>
      <c r="T3734" s="9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233"/>
        <v>42103.024398148147</v>
      </c>
      <c r="L3735" s="13">
        <f t="shared" si="234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6"/>
        <v>0</v>
      </c>
      <c r="R3735" s="6" t="e">
        <f t="shared" si="235"/>
        <v>#DIV/0!</v>
      </c>
      <c r="S3735" s="8" t="s">
        <v>8317</v>
      </c>
      <c r="T3735" s="9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233"/>
        <v>42089.901574074072</v>
      </c>
      <c r="L3736" s="13">
        <f t="shared" si="23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6"/>
        <v>0.28466666666666668</v>
      </c>
      <c r="R3736" s="6">
        <f t="shared" si="235"/>
        <v>61</v>
      </c>
      <c r="S3736" s="8" t="s">
        <v>8317</v>
      </c>
      <c r="T3736" s="9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233"/>
        <v>42122.693159722221</v>
      </c>
      <c r="L3737" s="13">
        <f t="shared" si="23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6"/>
        <v>0.13333333333333333</v>
      </c>
      <c r="R3737" s="6">
        <f t="shared" si="235"/>
        <v>10</v>
      </c>
      <c r="S3737" s="8" t="s">
        <v>8317</v>
      </c>
      <c r="T3737" s="9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233"/>
        <v>42048.711724537032</v>
      </c>
      <c r="L3738" s="13">
        <f t="shared" si="234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6"/>
        <v>6.6666666666666671E-3</v>
      </c>
      <c r="R3738" s="6">
        <f t="shared" si="235"/>
        <v>10</v>
      </c>
      <c r="S3738" s="8" t="s">
        <v>8317</v>
      </c>
      <c r="T3738" s="9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233"/>
        <v>42297.691006944442</v>
      </c>
      <c r="L3739" s="13">
        <f t="shared" si="23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6"/>
        <v>0.21428571428571427</v>
      </c>
      <c r="R3739" s="6">
        <f t="shared" si="235"/>
        <v>37.5</v>
      </c>
      <c r="S3739" s="8" t="s">
        <v>8317</v>
      </c>
      <c r="T3739" s="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233"/>
        <v>41813.938715277778</v>
      </c>
      <c r="L3740" s="13">
        <f t="shared" si="23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6"/>
        <v>0.18</v>
      </c>
      <c r="R3740" s="6">
        <f t="shared" si="235"/>
        <v>45</v>
      </c>
      <c r="S3740" s="8" t="s">
        <v>8317</v>
      </c>
      <c r="T3740" s="9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233"/>
        <v>42548.449861111112</v>
      </c>
      <c r="L3741" s="13">
        <f t="shared" si="23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6"/>
        <v>0.20125000000000001</v>
      </c>
      <c r="R3741" s="6">
        <f t="shared" si="235"/>
        <v>100.625</v>
      </c>
      <c r="S3741" s="8" t="s">
        <v>8317</v>
      </c>
      <c r="T3741" s="9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233"/>
        <v>41833.089756944442</v>
      </c>
      <c r="L3742" s="13">
        <f t="shared" si="23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6"/>
        <v>0.17899999999999999</v>
      </c>
      <c r="R3742" s="6">
        <f t="shared" si="235"/>
        <v>25.571428571428573</v>
      </c>
      <c r="S3742" s="8" t="s">
        <v>8317</v>
      </c>
      <c r="T3742" s="9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233"/>
        <v>42325.920717592591</v>
      </c>
      <c r="L3743" s="13">
        <f t="shared" si="23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6"/>
        <v>0</v>
      </c>
      <c r="R3743" s="6" t="e">
        <f t="shared" si="235"/>
        <v>#DIV/0!</v>
      </c>
      <c r="S3743" s="8" t="s">
        <v>8317</v>
      </c>
      <c r="T3743" s="9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233"/>
        <v>41858.214629629627</v>
      </c>
      <c r="L3744" s="13">
        <f t="shared" si="23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6"/>
        <v>0.02</v>
      </c>
      <c r="R3744" s="6">
        <f t="shared" si="235"/>
        <v>25</v>
      </c>
      <c r="S3744" s="8" t="s">
        <v>8317</v>
      </c>
      <c r="T3744" s="9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233"/>
        <v>41793.710231481484</v>
      </c>
      <c r="L3745" s="13">
        <f t="shared" si="23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6"/>
        <v>0</v>
      </c>
      <c r="R3745" s="6" t="e">
        <f t="shared" si="235"/>
        <v>#DIV/0!</v>
      </c>
      <c r="S3745" s="8" t="s">
        <v>8317</v>
      </c>
      <c r="T3745" s="9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233"/>
        <v>41793.814259259263</v>
      </c>
      <c r="L3746" s="13">
        <f t="shared" si="23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6"/>
        <v>0</v>
      </c>
      <c r="R3746" s="6" t="e">
        <f t="shared" si="235"/>
        <v>#DIV/0!</v>
      </c>
      <c r="S3746" s="8" t="s">
        <v>8317</v>
      </c>
      <c r="T3746" s="9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233"/>
        <v>41831.697939814818</v>
      </c>
      <c r="L3747" s="13">
        <f t="shared" si="234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6"/>
        <v>0.1</v>
      </c>
      <c r="R3747" s="6">
        <f t="shared" si="235"/>
        <v>10</v>
      </c>
      <c r="S3747" s="8" t="s">
        <v>8317</v>
      </c>
      <c r="T3747" s="9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233"/>
        <v>42621.389340277776</v>
      </c>
      <c r="L3748" s="13">
        <f t="shared" si="23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6"/>
        <v>2.3764705882352941E-2</v>
      </c>
      <c r="R3748" s="6">
        <f t="shared" si="235"/>
        <v>202</v>
      </c>
      <c r="S3748" s="8" t="s">
        <v>8317</v>
      </c>
      <c r="T3748" s="9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233"/>
        <v>42164.299722222218</v>
      </c>
      <c r="L3749" s="13">
        <f t="shared" si="23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6"/>
        <v>0.01</v>
      </c>
      <c r="R3749" s="6">
        <f t="shared" si="235"/>
        <v>25</v>
      </c>
      <c r="S3749" s="8" t="s">
        <v>8317</v>
      </c>
      <c r="T3749" s="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233"/>
        <v>42395.706435185188</v>
      </c>
      <c r="L3750" s="13">
        <f t="shared" si="23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6"/>
        <v>1.0351999999999999</v>
      </c>
      <c r="R3750" s="6">
        <f t="shared" si="235"/>
        <v>99.538461538461533</v>
      </c>
      <c r="S3750" s="8" t="s">
        <v>8317</v>
      </c>
      <c r="T3750" s="9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233"/>
        <v>42458.127175925925</v>
      </c>
      <c r="L3751" s="13">
        <f t="shared" si="23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6"/>
        <v>1.05</v>
      </c>
      <c r="R3751" s="6">
        <f t="shared" si="235"/>
        <v>75</v>
      </c>
      <c r="S3751" s="8" t="s">
        <v>8317</v>
      </c>
      <c r="T3751" s="9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233"/>
        <v>42016.981574074074</v>
      </c>
      <c r="L3752" s="13">
        <f t="shared" si="23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6"/>
        <v>1.0044999999999999</v>
      </c>
      <c r="R3752" s="6">
        <f t="shared" si="235"/>
        <v>215.25</v>
      </c>
      <c r="S3752" s="8" t="s">
        <v>8317</v>
      </c>
      <c r="T3752" s="9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233"/>
        <v>42403.035567129627</v>
      </c>
      <c r="L3753" s="13">
        <f t="shared" si="234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6"/>
        <v>1.3260000000000001</v>
      </c>
      <c r="R3753" s="6">
        <f t="shared" si="235"/>
        <v>120.54545454545455</v>
      </c>
      <c r="S3753" s="8" t="s">
        <v>8317</v>
      </c>
      <c r="T3753" s="9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233"/>
        <v>42619.802488425921</v>
      </c>
      <c r="L3754" s="13">
        <f t="shared" si="234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6"/>
        <v>1.1299999999999999</v>
      </c>
      <c r="R3754" s="6">
        <f t="shared" si="235"/>
        <v>37.666666666666664</v>
      </c>
      <c r="S3754" s="8" t="s">
        <v>8317</v>
      </c>
      <c r="T3754" s="9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233"/>
        <v>42128.824074074073</v>
      </c>
      <c r="L3755" s="13">
        <f t="shared" si="234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6"/>
        <v>1.0334000000000001</v>
      </c>
      <c r="R3755" s="6">
        <f t="shared" si="235"/>
        <v>172.23333333333332</v>
      </c>
      <c r="S3755" s="8" t="s">
        <v>8317</v>
      </c>
      <c r="T3755" s="9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233"/>
        <v>41808.881215277775</v>
      </c>
      <c r="L3756" s="13">
        <f t="shared" si="23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6"/>
        <v>1.2</v>
      </c>
      <c r="R3756" s="6">
        <f t="shared" si="235"/>
        <v>111.11111111111111</v>
      </c>
      <c r="S3756" s="8" t="s">
        <v>8317</v>
      </c>
      <c r="T3756" s="9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233"/>
        <v>42445.866979166662</v>
      </c>
      <c r="L3757" s="13">
        <f t="shared" si="23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6"/>
        <v>1.2963636363636364</v>
      </c>
      <c r="R3757" s="6">
        <f t="shared" si="235"/>
        <v>25.464285714285715</v>
      </c>
      <c r="S3757" s="8" t="s">
        <v>8317</v>
      </c>
      <c r="T3757" s="9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233"/>
        <v>41771.814791666664</v>
      </c>
      <c r="L3758" s="13">
        <f t="shared" si="23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6"/>
        <v>1.0111111111111111</v>
      </c>
      <c r="R3758" s="6">
        <f t="shared" si="235"/>
        <v>267.64705882352939</v>
      </c>
      <c r="S3758" s="8" t="s">
        <v>8317</v>
      </c>
      <c r="T3758" s="9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233"/>
        <v>41954.850868055553</v>
      </c>
      <c r="L3759" s="13">
        <f t="shared" si="23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6"/>
        <v>1.0851428571428572</v>
      </c>
      <c r="R3759" s="6">
        <f t="shared" si="235"/>
        <v>75.959999999999994</v>
      </c>
      <c r="S3759" s="8" t="s">
        <v>8317</v>
      </c>
      <c r="T3759" s="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233"/>
        <v>41747.471504629626</v>
      </c>
      <c r="L3760" s="13">
        <f t="shared" si="23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6"/>
        <v>1.0233333333333334</v>
      </c>
      <c r="R3760" s="6">
        <f t="shared" si="235"/>
        <v>59.03846153846154</v>
      </c>
      <c r="S3760" s="8" t="s">
        <v>8317</v>
      </c>
      <c r="T3760" s="9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233"/>
        <v>42182.108252314814</v>
      </c>
      <c r="L3761" s="13">
        <f t="shared" si="23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6"/>
        <v>1.1024425000000002</v>
      </c>
      <c r="R3761" s="6">
        <f t="shared" si="235"/>
        <v>50.111022727272733</v>
      </c>
      <c r="S3761" s="8" t="s">
        <v>8317</v>
      </c>
      <c r="T3761" s="9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233"/>
        <v>41739.525300925925</v>
      </c>
      <c r="L3762" s="13">
        <f t="shared" si="23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6"/>
        <v>1.010154</v>
      </c>
      <c r="R3762" s="6">
        <f t="shared" si="235"/>
        <v>55.502967032967035</v>
      </c>
      <c r="S3762" s="8" t="s">
        <v>8317</v>
      </c>
      <c r="T3762" s="9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233"/>
        <v>42173.466863425929</v>
      </c>
      <c r="L3763" s="13">
        <f t="shared" si="23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6"/>
        <v>1</v>
      </c>
      <c r="R3763" s="6">
        <f t="shared" si="235"/>
        <v>166.66666666666666</v>
      </c>
      <c r="S3763" s="8" t="s">
        <v>8317</v>
      </c>
      <c r="T3763" s="9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233"/>
        <v>42193.813530092593</v>
      </c>
      <c r="L3764" s="13">
        <f t="shared" si="23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6"/>
        <v>1.0624</v>
      </c>
      <c r="R3764" s="6">
        <f t="shared" si="235"/>
        <v>47.428571428571431</v>
      </c>
      <c r="S3764" s="8" t="s">
        <v>8317</v>
      </c>
      <c r="T3764" s="9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233"/>
        <v>42065.750300925924</v>
      </c>
      <c r="L3765" s="13">
        <f t="shared" si="23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6"/>
        <v>1</v>
      </c>
      <c r="R3765" s="6">
        <f t="shared" si="235"/>
        <v>64.935064935064929</v>
      </c>
      <c r="S3765" s="8" t="s">
        <v>8317</v>
      </c>
      <c r="T3765" s="9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233"/>
        <v>42499.842962962968</v>
      </c>
      <c r="L3766" s="13">
        <f t="shared" si="234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6"/>
        <v>1</v>
      </c>
      <c r="R3766" s="6">
        <f t="shared" si="235"/>
        <v>55.555555555555557</v>
      </c>
      <c r="S3766" s="8" t="s">
        <v>8317</v>
      </c>
      <c r="T3766" s="9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233"/>
        <v>41820.776412037041</v>
      </c>
      <c r="L3767" s="13">
        <f t="shared" si="23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6"/>
        <v>1.1345714285714286</v>
      </c>
      <c r="R3767" s="6">
        <f t="shared" si="235"/>
        <v>74.224299065420567</v>
      </c>
      <c r="S3767" s="8" t="s">
        <v>8317</v>
      </c>
      <c r="T3767" s="9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233"/>
        <v>41788.167187500003</v>
      </c>
      <c r="L3768" s="13">
        <f t="shared" si="23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6"/>
        <v>1.0265010000000001</v>
      </c>
      <c r="R3768" s="6">
        <f t="shared" si="235"/>
        <v>106.9271875</v>
      </c>
      <c r="S3768" s="8" t="s">
        <v>8317</v>
      </c>
      <c r="T3768" s="9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233"/>
        <v>42050.019641203704</v>
      </c>
      <c r="L3769" s="13">
        <f t="shared" si="23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6"/>
        <v>1.1675</v>
      </c>
      <c r="R3769" s="6">
        <f t="shared" si="235"/>
        <v>41.696428571428569</v>
      </c>
      <c r="S3769" s="8" t="s">
        <v>8317</v>
      </c>
      <c r="T3769" s="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233"/>
        <v>41772.727893518517</v>
      </c>
      <c r="L3770" s="13">
        <f t="shared" si="23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6"/>
        <v>1.0765274999999999</v>
      </c>
      <c r="R3770" s="6">
        <f t="shared" si="235"/>
        <v>74.243275862068955</v>
      </c>
      <c r="S3770" s="8" t="s">
        <v>8317</v>
      </c>
      <c r="T3770" s="9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233"/>
        <v>42445.598136574074</v>
      </c>
      <c r="L3771" s="13">
        <f t="shared" si="23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6"/>
        <v>1</v>
      </c>
      <c r="R3771" s="6">
        <f t="shared" si="235"/>
        <v>73.333333333333329</v>
      </c>
      <c r="S3771" s="8" t="s">
        <v>8317</v>
      </c>
      <c r="T3771" s="9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233"/>
        <v>42138.930671296301</v>
      </c>
      <c r="L3772" s="13">
        <f t="shared" si="23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6"/>
        <v>1</v>
      </c>
      <c r="R3772" s="6">
        <f t="shared" si="235"/>
        <v>100</v>
      </c>
      <c r="S3772" s="8" t="s">
        <v>8317</v>
      </c>
      <c r="T3772" s="9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233"/>
        <v>42493.857083333336</v>
      </c>
      <c r="L3773" s="13">
        <f t="shared" si="234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6"/>
        <v>1.46</v>
      </c>
      <c r="R3773" s="6">
        <f t="shared" si="235"/>
        <v>38.421052631578945</v>
      </c>
      <c r="S3773" s="8" t="s">
        <v>8317</v>
      </c>
      <c r="T3773" s="9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233"/>
        <v>42682.616967592592</v>
      </c>
      <c r="L3774" s="13">
        <f t="shared" si="234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6"/>
        <v>1.1020000000000001</v>
      </c>
      <c r="R3774" s="6">
        <f t="shared" si="235"/>
        <v>166.96969696969697</v>
      </c>
      <c r="S3774" s="8" t="s">
        <v>8317</v>
      </c>
      <c r="T3774" s="9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233"/>
        <v>42656.005173611105</v>
      </c>
      <c r="L3775" s="13">
        <f t="shared" si="23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6"/>
        <v>1.0820000000000001</v>
      </c>
      <c r="R3775" s="6">
        <f t="shared" si="235"/>
        <v>94.912280701754383</v>
      </c>
      <c r="S3775" s="8" t="s">
        <v>8317</v>
      </c>
      <c r="T3775" s="9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233"/>
        <v>42087.792303240742</v>
      </c>
      <c r="L3776" s="13">
        <f t="shared" si="23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6"/>
        <v>1</v>
      </c>
      <c r="R3776" s="6">
        <f t="shared" si="235"/>
        <v>100</v>
      </c>
      <c r="S3776" s="8" t="s">
        <v>8317</v>
      </c>
      <c r="T3776" s="9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233"/>
        <v>42075.942627314813</v>
      </c>
      <c r="L3777" s="13">
        <f t="shared" si="23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6"/>
        <v>1.0024999999999999</v>
      </c>
      <c r="R3777" s="6">
        <f t="shared" si="235"/>
        <v>143.21428571428572</v>
      </c>
      <c r="S3777" s="8" t="s">
        <v>8317</v>
      </c>
      <c r="T3777" s="9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233"/>
        <v>41814.367800925924</v>
      </c>
      <c r="L3778" s="13">
        <f t="shared" si="23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6"/>
        <v>1.0671250000000001</v>
      </c>
      <c r="R3778" s="6">
        <f t="shared" si="235"/>
        <v>90.819148936170208</v>
      </c>
      <c r="S3778" s="8" t="s">
        <v>8317</v>
      </c>
      <c r="T3778" s="9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237">(((J3779/60)/60)/24)+DATE(1970,1,1)</f>
        <v>41887.111354166671</v>
      </c>
      <c r="L3779" s="13">
        <f t="shared" ref="L3779:L3842" si="23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6">
        <f t="shared" ref="R3779:R3842" si="239">E3779/N3779</f>
        <v>48.542372881355931</v>
      </c>
      <c r="S3779" s="8" t="s">
        <v>8317</v>
      </c>
      <c r="T3779" s="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237"/>
        <v>41989.819212962961</v>
      </c>
      <c r="L3780" s="13">
        <f t="shared" si="23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6">
        <f t="shared" si="239"/>
        <v>70.027777777777771</v>
      </c>
      <c r="S3780" s="8" t="s">
        <v>8317</v>
      </c>
      <c r="T3780" s="9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237"/>
        <v>42425.735416666663</v>
      </c>
      <c r="L3781" s="13">
        <f t="shared" si="23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6">
        <f t="shared" si="239"/>
        <v>135.62608695652173</v>
      </c>
      <c r="S3781" s="8" t="s">
        <v>8317</v>
      </c>
      <c r="T3781" s="9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237"/>
        <v>42166.219733796301</v>
      </c>
      <c r="L3782" s="13">
        <f t="shared" si="23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6">
        <f t="shared" si="239"/>
        <v>100</v>
      </c>
      <c r="S3782" s="8" t="s">
        <v>8317</v>
      </c>
      <c r="T3782" s="9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237"/>
        <v>41865.882928240739</v>
      </c>
      <c r="L3783" s="13">
        <f t="shared" si="23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6">
        <f t="shared" si="239"/>
        <v>94.90384615384616</v>
      </c>
      <c r="S3783" s="8" t="s">
        <v>8317</v>
      </c>
      <c r="T3783" s="9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237"/>
        <v>42546.862233796302</v>
      </c>
      <c r="L3784" s="13">
        <f t="shared" si="23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6">
        <f t="shared" si="239"/>
        <v>75.370370370370367</v>
      </c>
      <c r="S3784" s="8" t="s">
        <v>8317</v>
      </c>
      <c r="T3784" s="9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237"/>
        <v>42420.140277777777</v>
      </c>
      <c r="L3785" s="13">
        <f t="shared" si="23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6">
        <f t="shared" si="239"/>
        <v>64.458333333333329</v>
      </c>
      <c r="S3785" s="8" t="s">
        <v>8317</v>
      </c>
      <c r="T3785" s="9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237"/>
        <v>42531.980694444443</v>
      </c>
      <c r="L3786" s="13">
        <f t="shared" si="23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ref="Q3786:Q3849" si="240">E3786/D3786</f>
        <v>1.1499999999999999</v>
      </c>
      <c r="R3786" s="6">
        <f t="shared" si="239"/>
        <v>115</v>
      </c>
      <c r="S3786" s="8" t="s">
        <v>8317</v>
      </c>
      <c r="T3786" s="9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237"/>
        <v>42548.63853009259</v>
      </c>
      <c r="L3787" s="13">
        <f t="shared" si="23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40"/>
        <v>1.5075000000000001</v>
      </c>
      <c r="R3787" s="6">
        <f t="shared" si="239"/>
        <v>100.5</v>
      </c>
      <c r="S3787" s="8" t="s">
        <v>8317</v>
      </c>
      <c r="T3787" s="9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237"/>
        <v>42487.037905092591</v>
      </c>
      <c r="L3788" s="13">
        <f t="shared" si="23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40"/>
        <v>1.1096666666666666</v>
      </c>
      <c r="R3788" s="6">
        <f t="shared" si="239"/>
        <v>93.774647887323937</v>
      </c>
      <c r="S3788" s="8" t="s">
        <v>8317</v>
      </c>
      <c r="T3788" s="9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237"/>
        <v>42167.534791666665</v>
      </c>
      <c r="L3789" s="13">
        <f t="shared" si="23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40"/>
        <v>1.0028571428571429</v>
      </c>
      <c r="R3789" s="6">
        <f t="shared" si="239"/>
        <v>35.1</v>
      </c>
      <c r="S3789" s="8" t="s">
        <v>8317</v>
      </c>
      <c r="T3789" s="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237"/>
        <v>42333.695821759262</v>
      </c>
      <c r="L3790" s="13">
        <f t="shared" si="23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40"/>
        <v>6.6666666666666671E-3</v>
      </c>
      <c r="R3790" s="6">
        <f t="shared" si="239"/>
        <v>500</v>
      </c>
      <c r="S3790" s="8" t="s">
        <v>8317</v>
      </c>
      <c r="T3790" s="9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237"/>
        <v>42138.798819444448</v>
      </c>
      <c r="L3791" s="13">
        <f t="shared" si="23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40"/>
        <v>3.267605633802817E-2</v>
      </c>
      <c r="R3791" s="6">
        <f t="shared" si="239"/>
        <v>29</v>
      </c>
      <c r="S3791" s="8" t="s">
        <v>8317</v>
      </c>
      <c r="T3791" s="9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237"/>
        <v>42666.666932870372</v>
      </c>
      <c r="L3792" s="13">
        <f t="shared" si="23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40"/>
        <v>0</v>
      </c>
      <c r="R3792" s="6" t="e">
        <f t="shared" si="239"/>
        <v>#DIV/0!</v>
      </c>
      <c r="S3792" s="8" t="s">
        <v>8317</v>
      </c>
      <c r="T3792" s="9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237"/>
        <v>41766.692037037035</v>
      </c>
      <c r="L3793" s="13">
        <f t="shared" si="23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40"/>
        <v>0</v>
      </c>
      <c r="R3793" s="6" t="e">
        <f t="shared" si="239"/>
        <v>#DIV/0!</v>
      </c>
      <c r="S3793" s="8" t="s">
        <v>8317</v>
      </c>
      <c r="T3793" s="9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237"/>
        <v>42170.447013888886</v>
      </c>
      <c r="L3794" s="13">
        <f t="shared" si="23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40"/>
        <v>2.8E-3</v>
      </c>
      <c r="R3794" s="6">
        <f t="shared" si="239"/>
        <v>17.5</v>
      </c>
      <c r="S3794" s="8" t="s">
        <v>8317</v>
      </c>
      <c r="T3794" s="9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237"/>
        <v>41968.938993055555</v>
      </c>
      <c r="L3795" s="13">
        <f t="shared" si="23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40"/>
        <v>0.59657142857142853</v>
      </c>
      <c r="R3795" s="6">
        <f t="shared" si="239"/>
        <v>174</v>
      </c>
      <c r="S3795" s="8" t="s">
        <v>8317</v>
      </c>
      <c r="T3795" s="9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237"/>
        <v>42132.58048611111</v>
      </c>
      <c r="L3796" s="13">
        <f t="shared" si="23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40"/>
        <v>0.01</v>
      </c>
      <c r="R3796" s="6">
        <f t="shared" si="239"/>
        <v>50</v>
      </c>
      <c r="S3796" s="8" t="s">
        <v>8317</v>
      </c>
      <c r="T3796" s="9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237"/>
        <v>42201.436226851853</v>
      </c>
      <c r="L3797" s="13">
        <f t="shared" si="238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40"/>
        <v>1.6666666666666666E-2</v>
      </c>
      <c r="R3797" s="6">
        <f t="shared" si="239"/>
        <v>5</v>
      </c>
      <c r="S3797" s="8" t="s">
        <v>8317</v>
      </c>
      <c r="T3797" s="9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237"/>
        <v>42689.029583333337</v>
      </c>
      <c r="L3798" s="13">
        <f t="shared" si="23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40"/>
        <v>4.4444444444444447E-5</v>
      </c>
      <c r="R3798" s="6">
        <f t="shared" si="239"/>
        <v>1</v>
      </c>
      <c r="S3798" s="8" t="s">
        <v>8317</v>
      </c>
      <c r="T3798" s="9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237"/>
        <v>42084.881539351853</v>
      </c>
      <c r="L3799" s="13">
        <f t="shared" si="23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40"/>
        <v>0.89666666666666661</v>
      </c>
      <c r="R3799" s="6">
        <f t="shared" si="239"/>
        <v>145.40540540540542</v>
      </c>
      <c r="S3799" s="8" t="s">
        <v>8317</v>
      </c>
      <c r="T3799" s="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237"/>
        <v>41831.722777777781</v>
      </c>
      <c r="L3800" s="13">
        <f t="shared" si="23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40"/>
        <v>1.4642857142857143E-2</v>
      </c>
      <c r="R3800" s="6">
        <f t="shared" si="239"/>
        <v>205</v>
      </c>
      <c r="S3800" s="8" t="s">
        <v>8317</v>
      </c>
      <c r="T3800" s="9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237"/>
        <v>42410.93105324074</v>
      </c>
      <c r="L3801" s="13">
        <f t="shared" si="23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40"/>
        <v>4.02E-2</v>
      </c>
      <c r="R3801" s="6">
        <f t="shared" si="239"/>
        <v>100.5</v>
      </c>
      <c r="S3801" s="8" t="s">
        <v>8317</v>
      </c>
      <c r="T3801" s="9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237"/>
        <v>41982.737071759257</v>
      </c>
      <c r="L3802" s="13">
        <f t="shared" si="23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40"/>
        <v>4.0045454545454544E-2</v>
      </c>
      <c r="R3802" s="6">
        <f t="shared" si="239"/>
        <v>55.0625</v>
      </c>
      <c r="S3802" s="8" t="s">
        <v>8317</v>
      </c>
      <c r="T3802" s="9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237"/>
        <v>41975.676111111112</v>
      </c>
      <c r="L3803" s="13">
        <f t="shared" si="23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40"/>
        <v>8.5199999999999998E-2</v>
      </c>
      <c r="R3803" s="6">
        <f t="shared" si="239"/>
        <v>47.333333333333336</v>
      </c>
      <c r="S3803" s="8" t="s">
        <v>8317</v>
      </c>
      <c r="T3803" s="9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237"/>
        <v>42269.126226851848</v>
      </c>
      <c r="L3804" s="13">
        <f t="shared" si="23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40"/>
        <v>0</v>
      </c>
      <c r="R3804" s="6" t="e">
        <f t="shared" si="239"/>
        <v>#DIV/0!</v>
      </c>
      <c r="S3804" s="8" t="s">
        <v>8317</v>
      </c>
      <c r="T3804" s="9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237"/>
        <v>42403.971851851849</v>
      </c>
      <c r="L3805" s="13">
        <f t="shared" si="23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40"/>
        <v>0.19650000000000001</v>
      </c>
      <c r="R3805" s="6">
        <f t="shared" si="239"/>
        <v>58.95</v>
      </c>
      <c r="S3805" s="8" t="s">
        <v>8317</v>
      </c>
      <c r="T3805" s="9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237"/>
        <v>42527.00953703704</v>
      </c>
      <c r="L3806" s="13">
        <f t="shared" si="23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40"/>
        <v>0</v>
      </c>
      <c r="R3806" s="6" t="e">
        <f t="shared" si="239"/>
        <v>#DIV/0!</v>
      </c>
      <c r="S3806" s="8" t="s">
        <v>8317</v>
      </c>
      <c r="T3806" s="9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237"/>
        <v>41849.887037037035</v>
      </c>
      <c r="L3807" s="13">
        <f t="shared" si="23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40"/>
        <v>2.0000000000000002E-5</v>
      </c>
      <c r="R3807" s="6">
        <f t="shared" si="239"/>
        <v>1.5</v>
      </c>
      <c r="S3807" s="8" t="s">
        <v>8317</v>
      </c>
      <c r="T3807" s="9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237"/>
        <v>41799.259039351848</v>
      </c>
      <c r="L3808" s="13">
        <f t="shared" si="23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40"/>
        <v>6.6666666666666664E-4</v>
      </c>
      <c r="R3808" s="6">
        <f t="shared" si="239"/>
        <v>5</v>
      </c>
      <c r="S3808" s="8" t="s">
        <v>8317</v>
      </c>
      <c r="T3808" s="9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237"/>
        <v>42090.909016203703</v>
      </c>
      <c r="L3809" s="13">
        <f t="shared" si="23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40"/>
        <v>0.30333333333333334</v>
      </c>
      <c r="R3809" s="6">
        <f t="shared" si="239"/>
        <v>50.555555555555557</v>
      </c>
      <c r="S3809" s="8" t="s">
        <v>8317</v>
      </c>
      <c r="T3809" s="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237"/>
        <v>42059.453923611116</v>
      </c>
      <c r="L3810" s="13">
        <f t="shared" si="23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40"/>
        <v>1</v>
      </c>
      <c r="R3810" s="6">
        <f t="shared" si="239"/>
        <v>41.666666666666664</v>
      </c>
      <c r="S3810" s="8" t="s">
        <v>8317</v>
      </c>
      <c r="T3810" s="9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237"/>
        <v>41800.526701388888</v>
      </c>
      <c r="L3811" s="13">
        <f t="shared" si="23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40"/>
        <v>1.0125</v>
      </c>
      <c r="R3811" s="6">
        <f t="shared" si="239"/>
        <v>53.289473684210527</v>
      </c>
      <c r="S3811" s="8" t="s">
        <v>8317</v>
      </c>
      <c r="T3811" s="9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237"/>
        <v>42054.849050925928</v>
      </c>
      <c r="L3812" s="13">
        <f t="shared" si="23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40"/>
        <v>1.2173333333333334</v>
      </c>
      <c r="R3812" s="6">
        <f t="shared" si="239"/>
        <v>70.230769230769226</v>
      </c>
      <c r="S3812" s="8" t="s">
        <v>8317</v>
      </c>
      <c r="T3812" s="9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237"/>
        <v>42487.62700231481</v>
      </c>
      <c r="L3813" s="13">
        <f t="shared" si="23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40"/>
        <v>3.3</v>
      </c>
      <c r="R3813" s="6">
        <f t="shared" si="239"/>
        <v>43.421052631578945</v>
      </c>
      <c r="S3813" s="8" t="s">
        <v>8317</v>
      </c>
      <c r="T3813" s="9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237"/>
        <v>42109.751250000001</v>
      </c>
      <c r="L3814" s="13">
        <f t="shared" si="23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40"/>
        <v>1.0954999999999999</v>
      </c>
      <c r="R3814" s="6">
        <f t="shared" si="239"/>
        <v>199.18181818181819</v>
      </c>
      <c r="S3814" s="8" t="s">
        <v>8317</v>
      </c>
      <c r="T3814" s="9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237"/>
        <v>42497.275706018518</v>
      </c>
      <c r="L3815" s="13">
        <f t="shared" si="23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40"/>
        <v>1.0095190476190474</v>
      </c>
      <c r="R3815" s="6">
        <f t="shared" si="239"/>
        <v>78.518148148148143</v>
      </c>
      <c r="S3815" s="8" t="s">
        <v>8317</v>
      </c>
      <c r="T3815" s="9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237"/>
        <v>42058.904074074075</v>
      </c>
      <c r="L3816" s="13">
        <f t="shared" si="23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40"/>
        <v>1.4013333333333333</v>
      </c>
      <c r="R3816" s="6">
        <f t="shared" si="239"/>
        <v>61.823529411764703</v>
      </c>
      <c r="S3816" s="8" t="s">
        <v>8317</v>
      </c>
      <c r="T3816" s="9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237"/>
        <v>42207.259918981479</v>
      </c>
      <c r="L3817" s="13">
        <f t="shared" si="23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40"/>
        <v>1.0000100000000001</v>
      </c>
      <c r="R3817" s="6">
        <f t="shared" si="239"/>
        <v>50.000500000000002</v>
      </c>
      <c r="S3817" s="8" t="s">
        <v>8317</v>
      </c>
      <c r="T3817" s="9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237"/>
        <v>41807.690081018518</v>
      </c>
      <c r="L3818" s="13">
        <f t="shared" si="23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40"/>
        <v>1.19238</v>
      </c>
      <c r="R3818" s="6">
        <f t="shared" si="239"/>
        <v>48.339729729729726</v>
      </c>
      <c r="S3818" s="8" t="s">
        <v>8317</v>
      </c>
      <c r="T3818" s="9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237"/>
        <v>42284.69694444444</v>
      </c>
      <c r="L3819" s="13">
        <f t="shared" si="23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40"/>
        <v>1.0725</v>
      </c>
      <c r="R3819" s="6">
        <f t="shared" si="239"/>
        <v>107.25</v>
      </c>
      <c r="S3819" s="8" t="s">
        <v>8317</v>
      </c>
      <c r="T3819" s="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237"/>
        <v>42045.84238425926</v>
      </c>
      <c r="L3820" s="13">
        <f t="shared" si="23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40"/>
        <v>2.2799999999999998</v>
      </c>
      <c r="R3820" s="6">
        <f t="shared" si="239"/>
        <v>57</v>
      </c>
      <c r="S3820" s="8" t="s">
        <v>8317</v>
      </c>
      <c r="T3820" s="9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237"/>
        <v>42184.209537037037</v>
      </c>
      <c r="L3821" s="13">
        <f t="shared" si="23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40"/>
        <v>1.0640000000000001</v>
      </c>
      <c r="R3821" s="6">
        <f t="shared" si="239"/>
        <v>40.92307692307692</v>
      </c>
      <c r="S3821" s="8" t="s">
        <v>8317</v>
      </c>
      <c r="T3821" s="9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237"/>
        <v>42160.651817129634</v>
      </c>
      <c r="L3822" s="13">
        <f t="shared" si="23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40"/>
        <v>1.4333333333333333</v>
      </c>
      <c r="R3822" s="6">
        <f t="shared" si="239"/>
        <v>21.5</v>
      </c>
      <c r="S3822" s="8" t="s">
        <v>8317</v>
      </c>
      <c r="T3822" s="9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237"/>
        <v>42341.180636574078</v>
      </c>
      <c r="L3823" s="13">
        <f t="shared" si="23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40"/>
        <v>1.0454285714285714</v>
      </c>
      <c r="R3823" s="6">
        <f t="shared" si="239"/>
        <v>79.543478260869563</v>
      </c>
      <c r="S3823" s="8" t="s">
        <v>8317</v>
      </c>
      <c r="T3823" s="9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237"/>
        <v>42329.838159722218</v>
      </c>
      <c r="L3824" s="13">
        <f t="shared" si="23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40"/>
        <v>1.1002000000000001</v>
      </c>
      <c r="R3824" s="6">
        <f t="shared" si="239"/>
        <v>72.381578947368425</v>
      </c>
      <c r="S3824" s="8" t="s">
        <v>8317</v>
      </c>
      <c r="T3824" s="9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237"/>
        <v>42170.910231481481</v>
      </c>
      <c r="L3825" s="13">
        <f t="shared" si="23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40"/>
        <v>1.06</v>
      </c>
      <c r="R3825" s="6">
        <f t="shared" si="239"/>
        <v>64.634146341463421</v>
      </c>
      <c r="S3825" s="8" t="s">
        <v>8317</v>
      </c>
      <c r="T3825" s="9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237"/>
        <v>42571.626192129625</v>
      </c>
      <c r="L3826" s="13">
        <f t="shared" si="23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40"/>
        <v>1.08</v>
      </c>
      <c r="R3826" s="6">
        <f t="shared" si="239"/>
        <v>38.571428571428569</v>
      </c>
      <c r="S3826" s="8" t="s">
        <v>8317</v>
      </c>
      <c r="T3826" s="9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237"/>
        <v>42151.069606481484</v>
      </c>
      <c r="L3827" s="13">
        <f t="shared" si="23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40"/>
        <v>1.0542</v>
      </c>
      <c r="R3827" s="6">
        <f t="shared" si="239"/>
        <v>107.57142857142857</v>
      </c>
      <c r="S3827" s="8" t="s">
        <v>8317</v>
      </c>
      <c r="T3827" s="9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237"/>
        <v>42101.423541666663</v>
      </c>
      <c r="L3828" s="13">
        <f t="shared" si="23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40"/>
        <v>1.1916666666666667</v>
      </c>
      <c r="R3828" s="6">
        <f t="shared" si="239"/>
        <v>27.5</v>
      </c>
      <c r="S3828" s="8" t="s">
        <v>8317</v>
      </c>
      <c r="T3828" s="9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237"/>
        <v>42034.928252314814</v>
      </c>
      <c r="L3829" s="13">
        <f t="shared" si="238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40"/>
        <v>1.5266666666666666</v>
      </c>
      <c r="R3829" s="6">
        <f t="shared" si="239"/>
        <v>70.461538461538467</v>
      </c>
      <c r="S3829" s="8" t="s">
        <v>8317</v>
      </c>
      <c r="T3829" s="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237"/>
        <v>41944.527627314819</v>
      </c>
      <c r="L3830" s="13">
        <f t="shared" si="23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40"/>
        <v>1</v>
      </c>
      <c r="R3830" s="6">
        <f t="shared" si="239"/>
        <v>178.57142857142858</v>
      </c>
      <c r="S3830" s="8" t="s">
        <v>8317</v>
      </c>
      <c r="T3830" s="9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237"/>
        <v>42593.865405092598</v>
      </c>
      <c r="L3831" s="13">
        <f t="shared" si="23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40"/>
        <v>1.002</v>
      </c>
      <c r="R3831" s="6">
        <f t="shared" si="239"/>
        <v>62.625</v>
      </c>
      <c r="S3831" s="8" t="s">
        <v>8317</v>
      </c>
      <c r="T3831" s="9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237"/>
        <v>42503.740868055553</v>
      </c>
      <c r="L3832" s="13">
        <f t="shared" si="23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40"/>
        <v>2.25</v>
      </c>
      <c r="R3832" s="6">
        <f t="shared" si="239"/>
        <v>75</v>
      </c>
      <c r="S3832" s="8" t="s">
        <v>8317</v>
      </c>
      <c r="T3832" s="9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237"/>
        <v>41927.848900462966</v>
      </c>
      <c r="L3833" s="13">
        <f t="shared" si="23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40"/>
        <v>1.0602199999999999</v>
      </c>
      <c r="R3833" s="6">
        <f t="shared" si="239"/>
        <v>58.901111111111113</v>
      </c>
      <c r="S3833" s="8" t="s">
        <v>8317</v>
      </c>
      <c r="T3833" s="9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237"/>
        <v>42375.114988425921</v>
      </c>
      <c r="L3834" s="13">
        <f t="shared" si="23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40"/>
        <v>1.0466666666666666</v>
      </c>
      <c r="R3834" s="6">
        <f t="shared" si="239"/>
        <v>139.55555555555554</v>
      </c>
      <c r="S3834" s="8" t="s">
        <v>8317</v>
      </c>
      <c r="T3834" s="9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237"/>
        <v>41963.872361111105</v>
      </c>
      <c r="L3835" s="13">
        <f t="shared" si="23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40"/>
        <v>1.1666666666666667</v>
      </c>
      <c r="R3835" s="6">
        <f t="shared" si="239"/>
        <v>70</v>
      </c>
      <c r="S3835" s="8" t="s">
        <v>8317</v>
      </c>
      <c r="T3835" s="9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237"/>
        <v>42143.445219907408</v>
      </c>
      <c r="L3836" s="13">
        <f t="shared" si="23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40"/>
        <v>1.0903333333333334</v>
      </c>
      <c r="R3836" s="6">
        <f t="shared" si="239"/>
        <v>57.385964912280699</v>
      </c>
      <c r="S3836" s="8" t="s">
        <v>8317</v>
      </c>
      <c r="T3836" s="9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237"/>
        <v>42460.94222222222</v>
      </c>
      <c r="L3837" s="13">
        <f t="shared" si="23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40"/>
        <v>1.6</v>
      </c>
      <c r="R3837" s="6">
        <f t="shared" si="239"/>
        <v>40</v>
      </c>
      <c r="S3837" s="8" t="s">
        <v>8317</v>
      </c>
      <c r="T3837" s="9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237"/>
        <v>42553.926527777774</v>
      </c>
      <c r="L3838" s="13">
        <f t="shared" si="23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40"/>
        <v>1.125</v>
      </c>
      <c r="R3838" s="6">
        <f t="shared" si="239"/>
        <v>64.285714285714292</v>
      </c>
      <c r="S3838" s="8" t="s">
        <v>8317</v>
      </c>
      <c r="T3838" s="9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237"/>
        <v>42152.765717592592</v>
      </c>
      <c r="L3839" s="13">
        <f t="shared" si="23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40"/>
        <v>1.0209999999999999</v>
      </c>
      <c r="R3839" s="6">
        <f t="shared" si="239"/>
        <v>120.11764705882354</v>
      </c>
      <c r="S3839" s="8" t="s">
        <v>8317</v>
      </c>
      <c r="T3839" s="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237"/>
        <v>42116.710752314815</v>
      </c>
      <c r="L3840" s="13">
        <f t="shared" si="23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40"/>
        <v>1.00824</v>
      </c>
      <c r="R3840" s="6">
        <f t="shared" si="239"/>
        <v>1008.24</v>
      </c>
      <c r="S3840" s="8" t="s">
        <v>8317</v>
      </c>
      <c r="T3840" s="9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237"/>
        <v>42155.142638888887</v>
      </c>
      <c r="L3841" s="13">
        <f t="shared" si="238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40"/>
        <v>1.0125</v>
      </c>
      <c r="R3841" s="6">
        <f t="shared" si="239"/>
        <v>63.28125</v>
      </c>
      <c r="S3841" s="8" t="s">
        <v>8317</v>
      </c>
      <c r="T3841" s="9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237"/>
        <v>42432.701724537037</v>
      </c>
      <c r="L3842" s="13">
        <f t="shared" si="23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40"/>
        <v>65</v>
      </c>
      <c r="R3842" s="6">
        <f t="shared" si="239"/>
        <v>21.666666666666668</v>
      </c>
      <c r="S3842" s="8" t="s">
        <v>8317</v>
      </c>
      <c r="T3842" s="9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241">(((J3843/60)/60)/24)+DATE(1970,1,1)</f>
        <v>41780.785729166666</v>
      </c>
      <c r="L3843" s="13">
        <f t="shared" ref="L3843:L3906" si="24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6">
        <f t="shared" ref="R3843:R3906" si="243">E3843/N3843</f>
        <v>25.647058823529413</v>
      </c>
      <c r="S3843" s="8" t="s">
        <v>8317</v>
      </c>
      <c r="T3843" s="9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241"/>
        <v>41740.493657407409</v>
      </c>
      <c r="L3844" s="13">
        <f t="shared" si="24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6">
        <f t="shared" si="243"/>
        <v>47.695652173913047</v>
      </c>
      <c r="S3844" s="8" t="s">
        <v>8317</v>
      </c>
      <c r="T3844" s="9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241"/>
        <v>41766.072500000002</v>
      </c>
      <c r="L3845" s="13">
        <f t="shared" si="24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6">
        <f t="shared" si="243"/>
        <v>56.05263157894737</v>
      </c>
      <c r="S3845" s="8" t="s">
        <v>8317</v>
      </c>
      <c r="T3845" s="9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241"/>
        <v>41766.617291666669</v>
      </c>
      <c r="L3846" s="13">
        <f t="shared" si="24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6">
        <f t="shared" si="243"/>
        <v>81.319999999999993</v>
      </c>
      <c r="S3846" s="8" t="s">
        <v>8317</v>
      </c>
      <c r="T3846" s="9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241"/>
        <v>42248.627013888887</v>
      </c>
      <c r="L3847" s="13">
        <f t="shared" si="24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6">
        <f t="shared" si="243"/>
        <v>70.166666666666671</v>
      </c>
      <c r="S3847" s="8" t="s">
        <v>8317</v>
      </c>
      <c r="T3847" s="9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241"/>
        <v>41885.221550925926</v>
      </c>
      <c r="L3848" s="13">
        <f t="shared" si="24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6">
        <f t="shared" si="243"/>
        <v>23.625</v>
      </c>
      <c r="S3848" s="8" t="s">
        <v>8317</v>
      </c>
      <c r="T3848" s="9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241"/>
        <v>42159.224432870367</v>
      </c>
      <c r="L3849" s="13">
        <f t="shared" si="24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6">
        <f t="shared" si="243"/>
        <v>188.55555555555554</v>
      </c>
      <c r="S3849" s="8" t="s">
        <v>8317</v>
      </c>
      <c r="T3849" s="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241"/>
        <v>42265.817002314812</v>
      </c>
      <c r="L3850" s="13">
        <f t="shared" si="24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ref="Q3850:Q3913" si="244">E3850/D3850</f>
        <v>0.16376923076923078</v>
      </c>
      <c r="R3850" s="6">
        <f t="shared" si="243"/>
        <v>49.511627906976742</v>
      </c>
      <c r="S3850" s="8" t="s">
        <v>8317</v>
      </c>
      <c r="T3850" s="9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241"/>
        <v>42136.767175925925</v>
      </c>
      <c r="L3851" s="13">
        <f t="shared" si="24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4"/>
        <v>7.0433333333333334E-2</v>
      </c>
      <c r="R3851" s="6">
        <f t="shared" si="243"/>
        <v>75.464285714285708</v>
      </c>
      <c r="S3851" s="8" t="s">
        <v>8317</v>
      </c>
      <c r="T3851" s="9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241"/>
        <v>41975.124340277776</v>
      </c>
      <c r="L3852" s="13">
        <f t="shared" si="24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4"/>
        <v>3.7999999999999999E-2</v>
      </c>
      <c r="R3852" s="6">
        <f t="shared" si="243"/>
        <v>9.5</v>
      </c>
      <c r="S3852" s="8" t="s">
        <v>8317</v>
      </c>
      <c r="T3852" s="9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241"/>
        <v>42172.439571759256</v>
      </c>
      <c r="L3853" s="13">
        <f t="shared" si="24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4"/>
        <v>0.34079999999999999</v>
      </c>
      <c r="R3853" s="6">
        <f t="shared" si="243"/>
        <v>35.5</v>
      </c>
      <c r="S3853" s="8" t="s">
        <v>8317</v>
      </c>
      <c r="T3853" s="9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241"/>
        <v>42065.190694444449</v>
      </c>
      <c r="L3854" s="13">
        <f t="shared" si="24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4"/>
        <v>2E-3</v>
      </c>
      <c r="R3854" s="6">
        <f t="shared" si="243"/>
        <v>10</v>
      </c>
      <c r="S3854" s="8" t="s">
        <v>8317</v>
      </c>
      <c r="T3854" s="9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241"/>
        <v>41848.84002314815</v>
      </c>
      <c r="L3855" s="13">
        <f t="shared" si="24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4"/>
        <v>2.5999999999999998E-4</v>
      </c>
      <c r="R3855" s="6">
        <f t="shared" si="243"/>
        <v>13</v>
      </c>
      <c r="S3855" s="8" t="s">
        <v>8317</v>
      </c>
      <c r="T3855" s="9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241"/>
        <v>42103.884930555556</v>
      </c>
      <c r="L3856" s="13">
        <f t="shared" si="24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4"/>
        <v>0.16254545454545455</v>
      </c>
      <c r="R3856" s="6">
        <f t="shared" si="243"/>
        <v>89.4</v>
      </c>
      <c r="S3856" s="8" t="s">
        <v>8317</v>
      </c>
      <c r="T3856" s="9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241"/>
        <v>42059.970729166671</v>
      </c>
      <c r="L3857" s="13">
        <f t="shared" si="24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4"/>
        <v>2.5000000000000001E-2</v>
      </c>
      <c r="R3857" s="6">
        <f t="shared" si="243"/>
        <v>25</v>
      </c>
      <c r="S3857" s="8" t="s">
        <v>8317</v>
      </c>
      <c r="T3857" s="9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241"/>
        <v>42041.743090277778</v>
      </c>
      <c r="L3858" s="13">
        <f t="shared" si="24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4"/>
        <v>2.0000000000000001E-4</v>
      </c>
      <c r="R3858" s="6">
        <f t="shared" si="243"/>
        <v>1</v>
      </c>
      <c r="S3858" s="8" t="s">
        <v>8317</v>
      </c>
      <c r="T3858" s="9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241"/>
        <v>41829.73715277778</v>
      </c>
      <c r="L3859" s="13">
        <f t="shared" si="24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4"/>
        <v>5.1999999999999998E-2</v>
      </c>
      <c r="R3859" s="6">
        <f t="shared" si="243"/>
        <v>65</v>
      </c>
      <c r="S3859" s="8" t="s">
        <v>8317</v>
      </c>
      <c r="T3859" s="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241"/>
        <v>42128.431064814817</v>
      </c>
      <c r="L3860" s="13">
        <f t="shared" si="242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4"/>
        <v>0.02</v>
      </c>
      <c r="R3860" s="6">
        <f t="shared" si="243"/>
        <v>10</v>
      </c>
      <c r="S3860" s="8" t="s">
        <v>8317</v>
      </c>
      <c r="T3860" s="9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241"/>
        <v>41789.893599537041</v>
      </c>
      <c r="L3861" s="13">
        <f t="shared" si="242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4"/>
        <v>4.0000000000000002E-4</v>
      </c>
      <c r="R3861" s="6">
        <f t="shared" si="243"/>
        <v>1</v>
      </c>
      <c r="S3861" s="8" t="s">
        <v>8317</v>
      </c>
      <c r="T3861" s="9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241"/>
        <v>41833.660995370366</v>
      </c>
      <c r="L3862" s="13">
        <f t="shared" si="24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4"/>
        <v>0.17666666666666667</v>
      </c>
      <c r="R3862" s="6">
        <f t="shared" si="243"/>
        <v>81.538461538461533</v>
      </c>
      <c r="S3862" s="8" t="s">
        <v>8317</v>
      </c>
      <c r="T3862" s="9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241"/>
        <v>41914.590011574073</v>
      </c>
      <c r="L3863" s="13">
        <f t="shared" si="24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4"/>
        <v>0.05</v>
      </c>
      <c r="R3863" s="6">
        <f t="shared" si="243"/>
        <v>100</v>
      </c>
      <c r="S3863" s="8" t="s">
        <v>8317</v>
      </c>
      <c r="T3863" s="9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241"/>
        <v>42611.261064814811</v>
      </c>
      <c r="L3864" s="13">
        <f t="shared" si="24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4"/>
        <v>1.3333333333333334E-4</v>
      </c>
      <c r="R3864" s="6">
        <f t="shared" si="243"/>
        <v>1</v>
      </c>
      <c r="S3864" s="8" t="s">
        <v>8317</v>
      </c>
      <c r="T3864" s="9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241"/>
        <v>42253.633159722223</v>
      </c>
      <c r="L3865" s="13">
        <f t="shared" si="24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4"/>
        <v>0</v>
      </c>
      <c r="R3865" s="6" t="e">
        <f t="shared" si="243"/>
        <v>#DIV/0!</v>
      </c>
      <c r="S3865" s="8" t="s">
        <v>8317</v>
      </c>
      <c r="T3865" s="9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241"/>
        <v>42295.891828703709</v>
      </c>
      <c r="L3866" s="13">
        <f t="shared" si="24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4"/>
        <v>1.2E-2</v>
      </c>
      <c r="R3866" s="6">
        <f t="shared" si="243"/>
        <v>20</v>
      </c>
      <c r="S3866" s="8" t="s">
        <v>8317</v>
      </c>
      <c r="T3866" s="9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241"/>
        <v>41841.651597222226</v>
      </c>
      <c r="L3867" s="13">
        <f t="shared" si="24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4"/>
        <v>0.26937422295897223</v>
      </c>
      <c r="R3867" s="6">
        <f t="shared" si="243"/>
        <v>46.428571428571431</v>
      </c>
      <c r="S3867" s="8" t="s">
        <v>8317</v>
      </c>
      <c r="T3867" s="9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241"/>
        <v>42402.947002314817</v>
      </c>
      <c r="L3868" s="13">
        <f t="shared" si="24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4"/>
        <v>5.4999999999999997E-3</v>
      </c>
      <c r="R3868" s="6">
        <f t="shared" si="243"/>
        <v>5.5</v>
      </c>
      <c r="S3868" s="8" t="s">
        <v>8317</v>
      </c>
      <c r="T3868" s="9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241"/>
        <v>42509.814108796301</v>
      </c>
      <c r="L3869" s="13">
        <f t="shared" si="24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4"/>
        <v>0.1255</v>
      </c>
      <c r="R3869" s="6">
        <f t="shared" si="243"/>
        <v>50.2</v>
      </c>
      <c r="S3869" s="8" t="s">
        <v>8317</v>
      </c>
      <c r="T3869" s="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241"/>
        <v>41865.659780092588</v>
      </c>
      <c r="L3870" s="13">
        <f t="shared" si="24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4"/>
        <v>2E-3</v>
      </c>
      <c r="R3870" s="6">
        <f t="shared" si="243"/>
        <v>10</v>
      </c>
      <c r="S3870" s="8" t="s">
        <v>8317</v>
      </c>
      <c r="T3870" s="9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241"/>
        <v>42047.724444444444</v>
      </c>
      <c r="L3871" s="13">
        <f t="shared" si="24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4"/>
        <v>3.44748684310884E-2</v>
      </c>
      <c r="R3871" s="6">
        <f t="shared" si="243"/>
        <v>30.133333333333333</v>
      </c>
      <c r="S3871" s="8" t="s">
        <v>8317</v>
      </c>
      <c r="T3871" s="9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241"/>
        <v>41793.17219907407</v>
      </c>
      <c r="L3872" s="13">
        <f t="shared" si="24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4"/>
        <v>0.15</v>
      </c>
      <c r="R3872" s="6">
        <f t="shared" si="243"/>
        <v>150</v>
      </c>
      <c r="S3872" s="8" t="s">
        <v>8317</v>
      </c>
      <c r="T3872" s="9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241"/>
        <v>42763.780671296292</v>
      </c>
      <c r="L3873" s="13">
        <f t="shared" si="24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4"/>
        <v>2.6666666666666668E-2</v>
      </c>
      <c r="R3873" s="6">
        <f t="shared" si="243"/>
        <v>13.333333333333334</v>
      </c>
      <c r="S3873" s="8" t="s">
        <v>8317</v>
      </c>
      <c r="T3873" s="9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241"/>
        <v>42180.145787037036</v>
      </c>
      <c r="L3874" s="13">
        <f t="shared" si="24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4"/>
        <v>0</v>
      </c>
      <c r="R3874" s="6" t="e">
        <f t="shared" si="243"/>
        <v>#DIV/0!</v>
      </c>
      <c r="S3874" s="8" t="s">
        <v>8317</v>
      </c>
      <c r="T3874" s="9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241"/>
        <v>42255.696006944447</v>
      </c>
      <c r="L3875" s="13">
        <f t="shared" si="24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4"/>
        <v>0</v>
      </c>
      <c r="R3875" s="6" t="e">
        <f t="shared" si="243"/>
        <v>#DIV/0!</v>
      </c>
      <c r="S3875" s="8" t="s">
        <v>8317</v>
      </c>
      <c r="T3875" s="9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241"/>
        <v>42007.016458333332</v>
      </c>
      <c r="L3876" s="13">
        <f t="shared" si="24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4"/>
        <v>0</v>
      </c>
      <c r="R3876" s="6" t="e">
        <f t="shared" si="243"/>
        <v>#DIV/0!</v>
      </c>
      <c r="S3876" s="8" t="s">
        <v>8317</v>
      </c>
      <c r="T3876" s="9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241"/>
        <v>42615.346817129626</v>
      </c>
      <c r="L3877" s="13">
        <f t="shared" si="24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4"/>
        <v>0</v>
      </c>
      <c r="R3877" s="6" t="e">
        <f t="shared" si="243"/>
        <v>#DIV/0!</v>
      </c>
      <c r="S3877" s="8" t="s">
        <v>8317</v>
      </c>
      <c r="T3877" s="9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241"/>
        <v>42372.624166666668</v>
      </c>
      <c r="L3878" s="13">
        <f t="shared" si="24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4"/>
        <v>0.52794871794871789</v>
      </c>
      <c r="R3878" s="6">
        <f t="shared" si="243"/>
        <v>44.760869565217391</v>
      </c>
      <c r="S3878" s="8" t="s">
        <v>8317</v>
      </c>
      <c r="T3878" s="9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241"/>
        <v>42682.67768518519</v>
      </c>
      <c r="L3879" s="13">
        <f t="shared" si="24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4"/>
        <v>4.9639999999999997E-2</v>
      </c>
      <c r="R3879" s="6">
        <f t="shared" si="243"/>
        <v>88.642857142857139</v>
      </c>
      <c r="S3879" s="8" t="s">
        <v>8317</v>
      </c>
      <c r="T3879" s="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241"/>
        <v>42154.818819444445</v>
      </c>
      <c r="L3880" s="13">
        <f t="shared" si="24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4"/>
        <v>5.5555555555555556E-4</v>
      </c>
      <c r="R3880" s="6">
        <f t="shared" si="243"/>
        <v>10</v>
      </c>
      <c r="S3880" s="8" t="s">
        <v>8317</v>
      </c>
      <c r="T3880" s="9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241"/>
        <v>41999.861064814817</v>
      </c>
      <c r="L3881" s="13">
        <f t="shared" si="24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4"/>
        <v>0</v>
      </c>
      <c r="R3881" s="6" t="e">
        <f t="shared" si="243"/>
        <v>#DIV/0!</v>
      </c>
      <c r="S3881" s="8" t="s">
        <v>8317</v>
      </c>
      <c r="T3881" s="9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241"/>
        <v>41815.815046296295</v>
      </c>
      <c r="L3882" s="13">
        <f t="shared" si="24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4"/>
        <v>0.13066666666666665</v>
      </c>
      <c r="R3882" s="6">
        <f t="shared" si="243"/>
        <v>57.647058823529413</v>
      </c>
      <c r="S3882" s="8" t="s">
        <v>8317</v>
      </c>
      <c r="T3882" s="9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241"/>
        <v>42756.018506944441</v>
      </c>
      <c r="L3883" s="13">
        <f t="shared" si="24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4"/>
        <v>0.05</v>
      </c>
      <c r="R3883" s="6">
        <f t="shared" si="243"/>
        <v>25</v>
      </c>
      <c r="S3883" s="8" t="s">
        <v>8317</v>
      </c>
      <c r="T3883" s="9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241"/>
        <v>42373.983449074076</v>
      </c>
      <c r="L3884" s="13">
        <f t="shared" si="24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4"/>
        <v>0</v>
      </c>
      <c r="R3884" s="6" t="e">
        <f t="shared" si="243"/>
        <v>#DIV/0!</v>
      </c>
      <c r="S3884" s="8" t="s">
        <v>8317</v>
      </c>
      <c r="T3884" s="9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241"/>
        <v>41854.602650462963</v>
      </c>
      <c r="L3885" s="13">
        <f t="shared" si="24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4"/>
        <v>0</v>
      </c>
      <c r="R3885" s="6" t="e">
        <f t="shared" si="243"/>
        <v>#DIV/0!</v>
      </c>
      <c r="S3885" s="8" t="s">
        <v>8317</v>
      </c>
      <c r="T3885" s="9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241"/>
        <v>42065.791574074072</v>
      </c>
      <c r="L3886" s="13">
        <f t="shared" si="24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4"/>
        <v>0</v>
      </c>
      <c r="R3886" s="6" t="e">
        <f t="shared" si="243"/>
        <v>#DIV/0!</v>
      </c>
      <c r="S3886" s="8" t="s">
        <v>8317</v>
      </c>
      <c r="T3886" s="9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241"/>
        <v>42469.951284722221</v>
      </c>
      <c r="L3887" s="13">
        <f t="shared" si="24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4"/>
        <v>0</v>
      </c>
      <c r="R3887" s="6" t="e">
        <f t="shared" si="243"/>
        <v>#DIV/0!</v>
      </c>
      <c r="S3887" s="8" t="s">
        <v>8317</v>
      </c>
      <c r="T3887" s="9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241"/>
        <v>41954.228032407409</v>
      </c>
      <c r="L3888" s="13">
        <f t="shared" si="24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4"/>
        <v>0</v>
      </c>
      <c r="R3888" s="6" t="e">
        <f t="shared" si="243"/>
        <v>#DIV/0!</v>
      </c>
      <c r="S3888" s="8" t="s">
        <v>8317</v>
      </c>
      <c r="T3888" s="9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241"/>
        <v>42079.857974537037</v>
      </c>
      <c r="L3889" s="13">
        <f t="shared" si="24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4"/>
        <v>1.7500000000000002E-2</v>
      </c>
      <c r="R3889" s="6">
        <f t="shared" si="243"/>
        <v>17.5</v>
      </c>
      <c r="S3889" s="8" t="s">
        <v>8317</v>
      </c>
      <c r="T3889" s="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241"/>
        <v>42762.545810185184</v>
      </c>
      <c r="L3890" s="13">
        <f t="shared" si="24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4"/>
        <v>0.27100000000000002</v>
      </c>
      <c r="R3890" s="6">
        <f t="shared" si="243"/>
        <v>38.714285714285715</v>
      </c>
      <c r="S3890" s="8" t="s">
        <v>8317</v>
      </c>
      <c r="T3890" s="9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241"/>
        <v>41977.004976851851</v>
      </c>
      <c r="L3891" s="13">
        <f t="shared" si="24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4"/>
        <v>1.4749999999999999E-2</v>
      </c>
      <c r="R3891" s="6">
        <f t="shared" si="243"/>
        <v>13.111111111111111</v>
      </c>
      <c r="S3891" s="8" t="s">
        <v>8317</v>
      </c>
      <c r="T3891" s="9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241"/>
        <v>42171.758611111116</v>
      </c>
      <c r="L3892" s="13">
        <f t="shared" si="24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4"/>
        <v>0.16826666666666668</v>
      </c>
      <c r="R3892" s="6">
        <f t="shared" si="243"/>
        <v>315.5</v>
      </c>
      <c r="S3892" s="8" t="s">
        <v>8317</v>
      </c>
      <c r="T3892" s="9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241"/>
        <v>42056.1324537037</v>
      </c>
      <c r="L3893" s="13">
        <f t="shared" si="24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4"/>
        <v>0.32500000000000001</v>
      </c>
      <c r="R3893" s="6">
        <f t="shared" si="243"/>
        <v>37.142857142857146</v>
      </c>
      <c r="S3893" s="8" t="s">
        <v>8317</v>
      </c>
      <c r="T3893" s="9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241"/>
        <v>41867.652280092596</v>
      </c>
      <c r="L3894" s="13">
        <f t="shared" si="24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4"/>
        <v>0</v>
      </c>
      <c r="R3894" s="6" t="e">
        <f t="shared" si="243"/>
        <v>#DIV/0!</v>
      </c>
      <c r="S3894" s="8" t="s">
        <v>8317</v>
      </c>
      <c r="T3894" s="9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241"/>
        <v>41779.657870370371</v>
      </c>
      <c r="L3895" s="13">
        <f t="shared" si="242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4"/>
        <v>0.2155</v>
      </c>
      <c r="R3895" s="6">
        <f t="shared" si="243"/>
        <v>128.27380952380952</v>
      </c>
      <c r="S3895" s="8" t="s">
        <v>8317</v>
      </c>
      <c r="T3895" s="9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241"/>
        <v>42679.958472222221</v>
      </c>
      <c r="L3896" s="13">
        <f t="shared" si="24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4"/>
        <v>3.4666666666666665E-2</v>
      </c>
      <c r="R3896" s="6">
        <f t="shared" si="243"/>
        <v>47.272727272727273</v>
      </c>
      <c r="S3896" s="8" t="s">
        <v>8317</v>
      </c>
      <c r="T3896" s="9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241"/>
        <v>42032.250208333338</v>
      </c>
      <c r="L3897" s="13">
        <f t="shared" si="24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4"/>
        <v>0.05</v>
      </c>
      <c r="R3897" s="6">
        <f t="shared" si="243"/>
        <v>50</v>
      </c>
      <c r="S3897" s="8" t="s">
        <v>8317</v>
      </c>
      <c r="T3897" s="9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241"/>
        <v>41793.191875000004</v>
      </c>
      <c r="L3898" s="13">
        <f t="shared" si="24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4"/>
        <v>0.10625</v>
      </c>
      <c r="R3898" s="6">
        <f t="shared" si="243"/>
        <v>42.5</v>
      </c>
      <c r="S3898" s="8" t="s">
        <v>8317</v>
      </c>
      <c r="T3898" s="9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241"/>
        <v>41982.87364583333</v>
      </c>
      <c r="L3899" s="13">
        <f t="shared" si="24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4"/>
        <v>0.17599999999999999</v>
      </c>
      <c r="R3899" s="6">
        <f t="shared" si="243"/>
        <v>44</v>
      </c>
      <c r="S3899" s="8" t="s">
        <v>8317</v>
      </c>
      <c r="T3899" s="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241"/>
        <v>42193.482291666667</v>
      </c>
      <c r="L3900" s="13">
        <f t="shared" si="24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4"/>
        <v>0.3256</v>
      </c>
      <c r="R3900" s="6">
        <f t="shared" si="243"/>
        <v>50.875</v>
      </c>
      <c r="S3900" s="8" t="s">
        <v>8317</v>
      </c>
      <c r="T3900" s="9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241"/>
        <v>41843.775011574071</v>
      </c>
      <c r="L3901" s="13">
        <f t="shared" si="24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4"/>
        <v>1.2500000000000001E-2</v>
      </c>
      <c r="R3901" s="6">
        <f t="shared" si="243"/>
        <v>62.5</v>
      </c>
      <c r="S3901" s="8" t="s">
        <v>8317</v>
      </c>
      <c r="T3901" s="9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241"/>
        <v>42136.092488425929</v>
      </c>
      <c r="L3902" s="13">
        <f t="shared" si="24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4"/>
        <v>5.3999999999999999E-2</v>
      </c>
      <c r="R3902" s="6">
        <f t="shared" si="243"/>
        <v>27</v>
      </c>
      <c r="S3902" s="8" t="s">
        <v>8317</v>
      </c>
      <c r="T3902" s="9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241"/>
        <v>42317.826377314821</v>
      </c>
      <c r="L3903" s="13">
        <f t="shared" si="24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4"/>
        <v>8.3333333333333332E-3</v>
      </c>
      <c r="R3903" s="6">
        <f t="shared" si="243"/>
        <v>25</v>
      </c>
      <c r="S3903" s="8" t="s">
        <v>8317</v>
      </c>
      <c r="T3903" s="9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241"/>
        <v>42663.468078703707</v>
      </c>
      <c r="L3904" s="13">
        <f t="shared" si="24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4"/>
        <v>0.48833333333333334</v>
      </c>
      <c r="R3904" s="6">
        <f t="shared" si="243"/>
        <v>47.258064516129032</v>
      </c>
      <c r="S3904" s="8" t="s">
        <v>8317</v>
      </c>
      <c r="T3904" s="9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241"/>
        <v>42186.01116898148</v>
      </c>
      <c r="L3905" s="13">
        <f t="shared" si="24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4"/>
        <v>0</v>
      </c>
      <c r="R3905" s="6" t="e">
        <f t="shared" si="243"/>
        <v>#DIV/0!</v>
      </c>
      <c r="S3905" s="8" t="s">
        <v>8317</v>
      </c>
      <c r="T3905" s="9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241"/>
        <v>42095.229166666672</v>
      </c>
      <c r="L3906" s="13">
        <f t="shared" si="24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4"/>
        <v>2.9999999999999997E-4</v>
      </c>
      <c r="R3906" s="6">
        <f t="shared" si="243"/>
        <v>1.5</v>
      </c>
      <c r="S3906" s="8" t="s">
        <v>8317</v>
      </c>
      <c r="T3906" s="9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245">(((J3907/60)/60)/24)+DATE(1970,1,1)</f>
        <v>42124.623877314814</v>
      </c>
      <c r="L3907" s="13">
        <f t="shared" ref="L3907:L3970" si="246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6">
        <f t="shared" ref="R3907:R3970" si="247">E3907/N3907</f>
        <v>24.714285714285715</v>
      </c>
      <c r="S3907" s="8" t="s">
        <v>8317</v>
      </c>
      <c r="T3907" s="9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245"/>
        <v>42143.917743055557</v>
      </c>
      <c r="L3908" s="13">
        <f t="shared" si="246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6">
        <f t="shared" si="247"/>
        <v>63.125</v>
      </c>
      <c r="S3908" s="8" t="s">
        <v>8317</v>
      </c>
      <c r="T3908" s="9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245"/>
        <v>41906.819513888891</v>
      </c>
      <c r="L3909" s="13">
        <f t="shared" si="246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6">
        <f t="shared" si="247"/>
        <v>38.25</v>
      </c>
      <c r="S3909" s="8" t="s">
        <v>8317</v>
      </c>
      <c r="T3909" s="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245"/>
        <v>41834.135370370372</v>
      </c>
      <c r="L3910" s="13">
        <f t="shared" si="246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6">
        <f t="shared" si="247"/>
        <v>16.25</v>
      </c>
      <c r="S3910" s="8" t="s">
        <v>8317</v>
      </c>
      <c r="T3910" s="9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245"/>
        <v>41863.359282407408</v>
      </c>
      <c r="L3911" s="13">
        <f t="shared" si="246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6">
        <f t="shared" si="247"/>
        <v>33.75</v>
      </c>
      <c r="S3911" s="8" t="s">
        <v>8317</v>
      </c>
      <c r="T3911" s="9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245"/>
        <v>42224.756909722222</v>
      </c>
      <c r="L3912" s="13">
        <f t="shared" si="246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6">
        <f t="shared" si="247"/>
        <v>61.666666666666664</v>
      </c>
      <c r="S3912" s="8" t="s">
        <v>8317</v>
      </c>
      <c r="T3912" s="9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245"/>
        <v>41939.8122337963</v>
      </c>
      <c r="L3913" s="13">
        <f t="shared" si="246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6">
        <f t="shared" si="247"/>
        <v>83.138888888888886</v>
      </c>
      <c r="S3913" s="8" t="s">
        <v>8317</v>
      </c>
      <c r="T3913" s="9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245"/>
        <v>42059.270023148143</v>
      </c>
      <c r="L3914" s="13">
        <f t="shared" si="246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ref="Q3914:Q3977" si="248">E3914/D3914</f>
        <v>6.666666666666667E-5</v>
      </c>
      <c r="R3914" s="6">
        <f t="shared" si="247"/>
        <v>1</v>
      </c>
      <c r="S3914" s="8" t="s">
        <v>8317</v>
      </c>
      <c r="T3914" s="9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245"/>
        <v>42308.211215277777</v>
      </c>
      <c r="L3915" s="13">
        <f t="shared" si="246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8"/>
        <v>0.1</v>
      </c>
      <c r="R3915" s="6">
        <f t="shared" si="247"/>
        <v>142.85714285714286</v>
      </c>
      <c r="S3915" s="8" t="s">
        <v>8317</v>
      </c>
      <c r="T3915" s="9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245"/>
        <v>42114.818935185183</v>
      </c>
      <c r="L3916" s="13">
        <f t="shared" si="246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8"/>
        <v>0.36359999999999998</v>
      </c>
      <c r="R3916" s="6">
        <f t="shared" si="247"/>
        <v>33.666666666666664</v>
      </c>
      <c r="S3916" s="8" t="s">
        <v>8317</v>
      </c>
      <c r="T3916" s="9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245"/>
        <v>42492.98505787037</v>
      </c>
      <c r="L3917" s="13">
        <f t="shared" si="246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8"/>
        <v>3.3333333333333335E-3</v>
      </c>
      <c r="R3917" s="6">
        <f t="shared" si="247"/>
        <v>5</v>
      </c>
      <c r="S3917" s="8" t="s">
        <v>8317</v>
      </c>
      <c r="T3917" s="9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245"/>
        <v>42494.471666666665</v>
      </c>
      <c r="L3918" s="13">
        <f t="shared" si="246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8"/>
        <v>0</v>
      </c>
      <c r="R3918" s="6" t="e">
        <f t="shared" si="247"/>
        <v>#DIV/0!</v>
      </c>
      <c r="S3918" s="8" t="s">
        <v>8317</v>
      </c>
      <c r="T3918" s="9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245"/>
        <v>41863.527326388888</v>
      </c>
      <c r="L3919" s="13">
        <f t="shared" si="246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8"/>
        <v>2.8571428571428571E-3</v>
      </c>
      <c r="R3919" s="6">
        <f t="shared" si="247"/>
        <v>10</v>
      </c>
      <c r="S3919" s="8" t="s">
        <v>8317</v>
      </c>
      <c r="T3919" s="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245"/>
        <v>41843.664618055554</v>
      </c>
      <c r="L3920" s="13">
        <f t="shared" si="246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8"/>
        <v>2E-3</v>
      </c>
      <c r="R3920" s="6">
        <f t="shared" si="247"/>
        <v>40</v>
      </c>
      <c r="S3920" s="8" t="s">
        <v>8317</v>
      </c>
      <c r="T3920" s="9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245"/>
        <v>42358.684872685189</v>
      </c>
      <c r="L3921" s="13">
        <f t="shared" si="246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8"/>
        <v>1.7999999999999999E-2</v>
      </c>
      <c r="R3921" s="6">
        <f t="shared" si="247"/>
        <v>30</v>
      </c>
      <c r="S3921" s="8" t="s">
        <v>8317</v>
      </c>
      <c r="T3921" s="9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245"/>
        <v>42657.38726851852</v>
      </c>
      <c r="L3922" s="13">
        <f t="shared" si="246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8"/>
        <v>5.3999999999999999E-2</v>
      </c>
      <c r="R3922" s="6">
        <f t="shared" si="247"/>
        <v>45</v>
      </c>
      <c r="S3922" s="8" t="s">
        <v>8317</v>
      </c>
      <c r="T3922" s="9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245"/>
        <v>41926.542303240742</v>
      </c>
      <c r="L3923" s="13">
        <f t="shared" si="246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8"/>
        <v>0</v>
      </c>
      <c r="R3923" s="6" t="e">
        <f t="shared" si="247"/>
        <v>#DIV/0!</v>
      </c>
      <c r="S3923" s="8" t="s">
        <v>8317</v>
      </c>
      <c r="T3923" s="9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245"/>
        <v>42020.768634259264</v>
      </c>
      <c r="L3924" s="13">
        <f t="shared" si="246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8"/>
        <v>8.1333333333333327E-2</v>
      </c>
      <c r="R3924" s="6">
        <f t="shared" si="247"/>
        <v>10.166666666666666</v>
      </c>
      <c r="S3924" s="8" t="s">
        <v>8317</v>
      </c>
      <c r="T3924" s="9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245"/>
        <v>42075.979988425926</v>
      </c>
      <c r="L3925" s="13">
        <f t="shared" si="246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8"/>
        <v>0.12034782608695652</v>
      </c>
      <c r="R3925" s="6">
        <f t="shared" si="247"/>
        <v>81.411764705882348</v>
      </c>
      <c r="S3925" s="8" t="s">
        <v>8317</v>
      </c>
      <c r="T3925" s="9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245"/>
        <v>41786.959745370368</v>
      </c>
      <c r="L3926" s="13">
        <f t="shared" si="246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8"/>
        <v>0.15266666666666667</v>
      </c>
      <c r="R3926" s="6">
        <f t="shared" si="247"/>
        <v>57.25</v>
      </c>
      <c r="S3926" s="8" t="s">
        <v>8317</v>
      </c>
      <c r="T3926" s="9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245"/>
        <v>41820.870821759258</v>
      </c>
      <c r="L3927" s="13">
        <f t="shared" si="246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8"/>
        <v>0.1</v>
      </c>
      <c r="R3927" s="6">
        <f t="shared" si="247"/>
        <v>5</v>
      </c>
      <c r="S3927" s="8" t="s">
        <v>8317</v>
      </c>
      <c r="T3927" s="9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245"/>
        <v>41970.085046296299</v>
      </c>
      <c r="L3928" s="13">
        <f t="shared" si="246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8"/>
        <v>3.0000000000000001E-3</v>
      </c>
      <c r="R3928" s="6">
        <f t="shared" si="247"/>
        <v>15</v>
      </c>
      <c r="S3928" s="8" t="s">
        <v>8317</v>
      </c>
      <c r="T3928" s="9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245"/>
        <v>41830.267407407409</v>
      </c>
      <c r="L3929" s="13">
        <f t="shared" si="246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8"/>
        <v>0.01</v>
      </c>
      <c r="R3929" s="6">
        <f t="shared" si="247"/>
        <v>12.5</v>
      </c>
      <c r="S3929" s="8" t="s">
        <v>8317</v>
      </c>
      <c r="T3929" s="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245"/>
        <v>42265.683182870373</v>
      </c>
      <c r="L3930" s="13">
        <f t="shared" si="246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8"/>
        <v>0.13020000000000001</v>
      </c>
      <c r="R3930" s="6">
        <f t="shared" si="247"/>
        <v>93</v>
      </c>
      <c r="S3930" s="8" t="s">
        <v>8317</v>
      </c>
      <c r="T3930" s="9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245"/>
        <v>42601.827141203699</v>
      </c>
      <c r="L3931" s="13">
        <f t="shared" si="246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8"/>
        <v>2.265E-2</v>
      </c>
      <c r="R3931" s="6">
        <f t="shared" si="247"/>
        <v>32.357142857142854</v>
      </c>
      <c r="S3931" s="8" t="s">
        <v>8317</v>
      </c>
      <c r="T3931" s="9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245"/>
        <v>42433.338749999995</v>
      </c>
      <c r="L3932" s="13">
        <f t="shared" si="246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8"/>
        <v>0</v>
      </c>
      <c r="R3932" s="6" t="e">
        <f t="shared" si="247"/>
        <v>#DIV/0!</v>
      </c>
      <c r="S3932" s="8" t="s">
        <v>8317</v>
      </c>
      <c r="T3932" s="9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245"/>
        <v>42228.151701388888</v>
      </c>
      <c r="L3933" s="13">
        <f t="shared" si="246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8"/>
        <v>0</v>
      </c>
      <c r="R3933" s="6" t="e">
        <f t="shared" si="247"/>
        <v>#DIV/0!</v>
      </c>
      <c r="S3933" s="8" t="s">
        <v>8317</v>
      </c>
      <c r="T3933" s="9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245"/>
        <v>42415.168564814812</v>
      </c>
      <c r="L3934" s="13">
        <f t="shared" si="246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8"/>
        <v>8.3333333333333331E-5</v>
      </c>
      <c r="R3934" s="6">
        <f t="shared" si="247"/>
        <v>1</v>
      </c>
      <c r="S3934" s="8" t="s">
        <v>8317</v>
      </c>
      <c r="T3934" s="9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245"/>
        <v>42538.968310185184</v>
      </c>
      <c r="L3935" s="13">
        <f t="shared" si="246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8"/>
        <v>0.15742857142857142</v>
      </c>
      <c r="R3935" s="6">
        <f t="shared" si="247"/>
        <v>91.833333333333329</v>
      </c>
      <c r="S3935" s="8" t="s">
        <v>8317</v>
      </c>
      <c r="T3935" s="9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245"/>
        <v>42233.671747685185</v>
      </c>
      <c r="L3936" s="13">
        <f t="shared" si="246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8"/>
        <v>0.11</v>
      </c>
      <c r="R3936" s="6">
        <f t="shared" si="247"/>
        <v>45.833333333333336</v>
      </c>
      <c r="S3936" s="8" t="s">
        <v>8317</v>
      </c>
      <c r="T3936" s="9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245"/>
        <v>42221.656782407401</v>
      </c>
      <c r="L3937" s="13">
        <f t="shared" si="246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8"/>
        <v>0.43833333333333335</v>
      </c>
      <c r="R3937" s="6">
        <f t="shared" si="247"/>
        <v>57.173913043478258</v>
      </c>
      <c r="S3937" s="8" t="s">
        <v>8317</v>
      </c>
      <c r="T3937" s="9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245"/>
        <v>42675.262962962966</v>
      </c>
      <c r="L3938" s="13">
        <f t="shared" si="246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8"/>
        <v>0</v>
      </c>
      <c r="R3938" s="6" t="e">
        <f t="shared" si="247"/>
        <v>#DIV/0!</v>
      </c>
      <c r="S3938" s="8" t="s">
        <v>8317</v>
      </c>
      <c r="T3938" s="9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245"/>
        <v>42534.631481481483</v>
      </c>
      <c r="L3939" s="13">
        <f t="shared" si="246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8"/>
        <v>0.86135181975736563</v>
      </c>
      <c r="R3939" s="6">
        <f t="shared" si="247"/>
        <v>248.5</v>
      </c>
      <c r="S3939" s="8" t="s">
        <v>8317</v>
      </c>
      <c r="T3939" s="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245"/>
        <v>42151.905717592599</v>
      </c>
      <c r="L3940" s="13">
        <f t="shared" si="246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8"/>
        <v>0.12196620583717357</v>
      </c>
      <c r="R3940" s="6">
        <f t="shared" si="247"/>
        <v>79.400000000000006</v>
      </c>
      <c r="S3940" s="8" t="s">
        <v>8317</v>
      </c>
      <c r="T3940" s="9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245"/>
        <v>41915.400219907409</v>
      </c>
      <c r="L3941" s="13">
        <f t="shared" si="246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8"/>
        <v>1E-3</v>
      </c>
      <c r="R3941" s="6">
        <f t="shared" si="247"/>
        <v>5</v>
      </c>
      <c r="S3941" s="8" t="s">
        <v>8317</v>
      </c>
      <c r="T3941" s="9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245"/>
        <v>41961.492488425924</v>
      </c>
      <c r="L3942" s="13">
        <f t="shared" si="246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8"/>
        <v>2.2000000000000001E-3</v>
      </c>
      <c r="R3942" s="6">
        <f t="shared" si="247"/>
        <v>5.5</v>
      </c>
      <c r="S3942" s="8" t="s">
        <v>8317</v>
      </c>
      <c r="T3942" s="9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245"/>
        <v>41940.587233796294</v>
      </c>
      <c r="L3943" s="13">
        <f t="shared" si="246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8"/>
        <v>9.0909090909090905E-3</v>
      </c>
      <c r="R3943" s="6">
        <f t="shared" si="247"/>
        <v>25</v>
      </c>
      <c r="S3943" s="8" t="s">
        <v>8317</v>
      </c>
      <c r="T3943" s="9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245"/>
        <v>42111.904097222221</v>
      </c>
      <c r="L3944" s="13">
        <f t="shared" si="246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8"/>
        <v>0</v>
      </c>
      <c r="R3944" s="6" t="e">
        <f t="shared" si="247"/>
        <v>#DIV/0!</v>
      </c>
      <c r="S3944" s="8" t="s">
        <v>8317</v>
      </c>
      <c r="T3944" s="9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245"/>
        <v>42279.778564814813</v>
      </c>
      <c r="L3945" s="13">
        <f t="shared" si="246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8"/>
        <v>0.35639999999999999</v>
      </c>
      <c r="R3945" s="6">
        <f t="shared" si="247"/>
        <v>137.07692307692307</v>
      </c>
      <c r="S3945" s="8" t="s">
        <v>8317</v>
      </c>
      <c r="T3945" s="9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245"/>
        <v>42213.662905092591</v>
      </c>
      <c r="L3946" s="13">
        <f t="shared" si="246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8"/>
        <v>0</v>
      </c>
      <c r="R3946" s="6" t="e">
        <f t="shared" si="247"/>
        <v>#DIV/0!</v>
      </c>
      <c r="S3946" s="8" t="s">
        <v>8317</v>
      </c>
      <c r="T3946" s="9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245"/>
        <v>42109.801712962959</v>
      </c>
      <c r="L3947" s="13">
        <f t="shared" si="246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8"/>
        <v>2.5000000000000001E-3</v>
      </c>
      <c r="R3947" s="6">
        <f t="shared" si="247"/>
        <v>5</v>
      </c>
      <c r="S3947" s="8" t="s">
        <v>8317</v>
      </c>
      <c r="T3947" s="9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245"/>
        <v>42031.833587962959</v>
      </c>
      <c r="L3948" s="13">
        <f t="shared" si="246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8"/>
        <v>3.2500000000000001E-2</v>
      </c>
      <c r="R3948" s="6">
        <f t="shared" si="247"/>
        <v>39</v>
      </c>
      <c r="S3948" s="8" t="s">
        <v>8317</v>
      </c>
      <c r="T3948" s="9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245"/>
        <v>42615.142870370371</v>
      </c>
      <c r="L3949" s="13">
        <f t="shared" si="246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8"/>
        <v>3.3666666666666664E-2</v>
      </c>
      <c r="R3949" s="6">
        <f t="shared" si="247"/>
        <v>50.5</v>
      </c>
      <c r="S3949" s="8" t="s">
        <v>8317</v>
      </c>
      <c r="T3949" s="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245"/>
        <v>41829.325497685182</v>
      </c>
      <c r="L3950" s="13">
        <f t="shared" si="246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8"/>
        <v>0</v>
      </c>
      <c r="R3950" s="6" t="e">
        <f t="shared" si="247"/>
        <v>#DIV/0!</v>
      </c>
      <c r="S3950" s="8" t="s">
        <v>8317</v>
      </c>
      <c r="T3950" s="9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245"/>
        <v>42016.120613425926</v>
      </c>
      <c r="L3951" s="13">
        <f t="shared" si="246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8"/>
        <v>0.15770000000000001</v>
      </c>
      <c r="R3951" s="6">
        <f t="shared" si="247"/>
        <v>49.28125</v>
      </c>
      <c r="S3951" s="8" t="s">
        <v>8317</v>
      </c>
      <c r="T3951" s="9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245"/>
        <v>42439.702314814815</v>
      </c>
      <c r="L3952" s="13">
        <f t="shared" si="246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8"/>
        <v>6.2500000000000003E-3</v>
      </c>
      <c r="R3952" s="6">
        <f t="shared" si="247"/>
        <v>25</v>
      </c>
      <c r="S3952" s="8" t="s">
        <v>8317</v>
      </c>
      <c r="T3952" s="9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245"/>
        <v>42433.825717592597</v>
      </c>
      <c r="L3953" s="13">
        <f t="shared" si="246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8"/>
        <v>5.0000000000000004E-6</v>
      </c>
      <c r="R3953" s="6">
        <f t="shared" si="247"/>
        <v>1</v>
      </c>
      <c r="S3953" s="8" t="s">
        <v>8317</v>
      </c>
      <c r="T3953" s="9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245"/>
        <v>42243.790393518517</v>
      </c>
      <c r="L3954" s="13">
        <f t="shared" si="246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8"/>
        <v>9.6153846153846159E-4</v>
      </c>
      <c r="R3954" s="6">
        <f t="shared" si="247"/>
        <v>25</v>
      </c>
      <c r="S3954" s="8" t="s">
        <v>8317</v>
      </c>
      <c r="T3954" s="9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245"/>
        <v>42550.048449074078</v>
      </c>
      <c r="L3955" s="13">
        <f t="shared" si="246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8"/>
        <v>0</v>
      </c>
      <c r="R3955" s="6" t="e">
        <f t="shared" si="247"/>
        <v>#DIV/0!</v>
      </c>
      <c r="S3955" s="8" t="s">
        <v>8317</v>
      </c>
      <c r="T3955" s="9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245"/>
        <v>41774.651203703703</v>
      </c>
      <c r="L3956" s="13">
        <f t="shared" si="246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8"/>
        <v>0</v>
      </c>
      <c r="R3956" s="6" t="e">
        <f t="shared" si="247"/>
        <v>#DIV/0!</v>
      </c>
      <c r="S3956" s="8" t="s">
        <v>8317</v>
      </c>
      <c r="T3956" s="9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245"/>
        <v>42306.848854166667</v>
      </c>
      <c r="L3957" s="13">
        <f t="shared" si="246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8"/>
        <v>0.24285714285714285</v>
      </c>
      <c r="R3957" s="6">
        <f t="shared" si="247"/>
        <v>53.125</v>
      </c>
      <c r="S3957" s="8" t="s">
        <v>8317</v>
      </c>
      <c r="T3957" s="9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245"/>
        <v>42457.932025462964</v>
      </c>
      <c r="L3958" s="13">
        <f t="shared" si="246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8"/>
        <v>0</v>
      </c>
      <c r="R3958" s="6" t="e">
        <f t="shared" si="247"/>
        <v>#DIV/0!</v>
      </c>
      <c r="S3958" s="8" t="s">
        <v>8317</v>
      </c>
      <c r="T3958" s="9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245"/>
        <v>42513.976319444439</v>
      </c>
      <c r="L3959" s="13">
        <f t="shared" si="246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8"/>
        <v>2.5000000000000001E-4</v>
      </c>
      <c r="R3959" s="6">
        <f t="shared" si="247"/>
        <v>7</v>
      </c>
      <c r="S3959" s="8" t="s">
        <v>8317</v>
      </c>
      <c r="T3959" s="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245"/>
        <v>41816.950370370374</v>
      </c>
      <c r="L3960" s="13">
        <f t="shared" si="246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8"/>
        <v>0.32050000000000001</v>
      </c>
      <c r="R3960" s="6">
        <f t="shared" si="247"/>
        <v>40.0625</v>
      </c>
      <c r="S3960" s="8" t="s">
        <v>8317</v>
      </c>
      <c r="T3960" s="9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245"/>
        <v>41880.788842592592</v>
      </c>
      <c r="L3961" s="13">
        <f t="shared" si="246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8"/>
        <v>0.24333333333333335</v>
      </c>
      <c r="R3961" s="6">
        <f t="shared" si="247"/>
        <v>24.333333333333332</v>
      </c>
      <c r="S3961" s="8" t="s">
        <v>8317</v>
      </c>
      <c r="T3961" s="9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245"/>
        <v>42342.845555555556</v>
      </c>
      <c r="L3962" s="13">
        <f t="shared" si="246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8"/>
        <v>1.4999999999999999E-2</v>
      </c>
      <c r="R3962" s="6">
        <f t="shared" si="247"/>
        <v>11.25</v>
      </c>
      <c r="S3962" s="8" t="s">
        <v>8317</v>
      </c>
      <c r="T3962" s="9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245"/>
        <v>41745.891319444447</v>
      </c>
      <c r="L3963" s="13">
        <f t="shared" si="246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8"/>
        <v>4.1999999999999997E-3</v>
      </c>
      <c r="R3963" s="6">
        <f t="shared" si="247"/>
        <v>10.5</v>
      </c>
      <c r="S3963" s="8" t="s">
        <v>8317</v>
      </c>
      <c r="T3963" s="9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245"/>
        <v>42311.621458333335</v>
      </c>
      <c r="L3964" s="13">
        <f t="shared" si="246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8"/>
        <v>3.214285714285714E-2</v>
      </c>
      <c r="R3964" s="6">
        <f t="shared" si="247"/>
        <v>15</v>
      </c>
      <c r="S3964" s="8" t="s">
        <v>8317</v>
      </c>
      <c r="T3964" s="9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245"/>
        <v>42296.154131944444</v>
      </c>
      <c r="L3965" s="13">
        <f t="shared" si="246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8"/>
        <v>0</v>
      </c>
      <c r="R3965" s="6" t="e">
        <f t="shared" si="247"/>
        <v>#DIV/0!</v>
      </c>
      <c r="S3965" s="8" t="s">
        <v>8317</v>
      </c>
      <c r="T3965" s="9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245"/>
        <v>42053.722060185188</v>
      </c>
      <c r="L3966" s="13">
        <f t="shared" si="246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8"/>
        <v>6.3E-2</v>
      </c>
      <c r="R3966" s="6">
        <f t="shared" si="247"/>
        <v>42</v>
      </c>
      <c r="S3966" s="8" t="s">
        <v>8317</v>
      </c>
      <c r="T3966" s="9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245"/>
        <v>42414.235879629632</v>
      </c>
      <c r="L3967" s="13">
        <f t="shared" si="246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8"/>
        <v>0.14249999999999999</v>
      </c>
      <c r="R3967" s="6">
        <f t="shared" si="247"/>
        <v>71.25</v>
      </c>
      <c r="S3967" s="8" t="s">
        <v>8317</v>
      </c>
      <c r="T3967" s="9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245"/>
        <v>41801.711550925924</v>
      </c>
      <c r="L3968" s="13">
        <f t="shared" si="246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8"/>
        <v>6.0000000000000001E-3</v>
      </c>
      <c r="R3968" s="6">
        <f t="shared" si="247"/>
        <v>22.5</v>
      </c>
      <c r="S3968" s="8" t="s">
        <v>8317</v>
      </c>
      <c r="T3968" s="9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245"/>
        <v>42770.290590277778</v>
      </c>
      <c r="L3969" s="13">
        <f t="shared" si="246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8"/>
        <v>0.2411764705882353</v>
      </c>
      <c r="R3969" s="6">
        <f t="shared" si="247"/>
        <v>41</v>
      </c>
      <c r="S3969" s="8" t="s">
        <v>8317</v>
      </c>
      <c r="T3969" s="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245"/>
        <v>42452.815659722226</v>
      </c>
      <c r="L3970" s="13">
        <f t="shared" si="246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8"/>
        <v>0.10539999999999999</v>
      </c>
      <c r="R3970" s="6">
        <f t="shared" si="247"/>
        <v>47.909090909090907</v>
      </c>
      <c r="S3970" s="8" t="s">
        <v>8317</v>
      </c>
      <c r="T3970" s="9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249">(((J3971/60)/60)/24)+DATE(1970,1,1)</f>
        <v>42601.854699074072</v>
      </c>
      <c r="L3971" s="13">
        <f t="shared" ref="L3971:L4034" si="25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6">
        <f t="shared" ref="R3971:R4034" si="251">E3971/N3971</f>
        <v>35.166666666666664</v>
      </c>
      <c r="S3971" s="8" t="s">
        <v>8317</v>
      </c>
      <c r="T3971" s="9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249"/>
        <v>42447.863553240735</v>
      </c>
      <c r="L3972" s="13">
        <f t="shared" si="250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6">
        <f t="shared" si="251"/>
        <v>5.5</v>
      </c>
      <c r="S3972" s="8" t="s">
        <v>8317</v>
      </c>
      <c r="T3972" s="9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249"/>
        <v>41811.536180555559</v>
      </c>
      <c r="L3973" s="13">
        <f t="shared" si="250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6">
        <f t="shared" si="251"/>
        <v>22.666666666666668</v>
      </c>
      <c r="S3973" s="8" t="s">
        <v>8317</v>
      </c>
      <c r="T3973" s="9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249"/>
        <v>41981.067523148144</v>
      </c>
      <c r="L3974" s="13">
        <f t="shared" si="250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6">
        <f t="shared" si="251"/>
        <v>26.375</v>
      </c>
      <c r="S3974" s="8" t="s">
        <v>8317</v>
      </c>
      <c r="T3974" s="9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249"/>
        <v>42469.68414351852</v>
      </c>
      <c r="L3975" s="13">
        <f t="shared" si="250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6">
        <f t="shared" si="251"/>
        <v>105.54054054054055</v>
      </c>
      <c r="S3975" s="8" t="s">
        <v>8317</v>
      </c>
      <c r="T3975" s="9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249"/>
        <v>42493.546851851846</v>
      </c>
      <c r="L3976" s="13">
        <f t="shared" si="250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6">
        <f t="shared" si="251"/>
        <v>29.09090909090909</v>
      </c>
      <c r="S3976" s="8" t="s">
        <v>8317</v>
      </c>
      <c r="T3976" s="9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249"/>
        <v>42534.866875</v>
      </c>
      <c r="L3977" s="13">
        <f t="shared" si="250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6" t="e">
        <f t="shared" si="251"/>
        <v>#DIV/0!</v>
      </c>
      <c r="S3977" s="8" t="s">
        <v>8317</v>
      </c>
      <c r="T3977" s="9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249"/>
        <v>41830.858344907407</v>
      </c>
      <c r="L3978" s="13">
        <f t="shared" si="250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ref="Q3978:Q4041" si="252">E3978/D3978</f>
        <v>0.47692307692307695</v>
      </c>
      <c r="R3978" s="6">
        <f t="shared" si="251"/>
        <v>62</v>
      </c>
      <c r="S3978" s="8" t="s">
        <v>8317</v>
      </c>
      <c r="T3978" s="9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249"/>
        <v>42543.788564814815</v>
      </c>
      <c r="L3979" s="13">
        <f t="shared" si="250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2"/>
        <v>1.4500000000000001E-2</v>
      </c>
      <c r="R3979" s="6">
        <f t="shared" si="251"/>
        <v>217.5</v>
      </c>
      <c r="S3979" s="8" t="s">
        <v>8317</v>
      </c>
      <c r="T3979" s="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249"/>
        <v>41975.642974537041</v>
      </c>
      <c r="L3980" s="13">
        <f t="shared" si="250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2"/>
        <v>0.107</v>
      </c>
      <c r="R3980" s="6">
        <f t="shared" si="251"/>
        <v>26.75</v>
      </c>
      <c r="S3980" s="8" t="s">
        <v>8317</v>
      </c>
      <c r="T3980" s="9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249"/>
        <v>42069.903437500005</v>
      </c>
      <c r="L3981" s="13">
        <f t="shared" si="250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2"/>
        <v>1.8333333333333333E-2</v>
      </c>
      <c r="R3981" s="6">
        <f t="shared" si="251"/>
        <v>18.333333333333332</v>
      </c>
      <c r="S3981" s="8" t="s">
        <v>8317</v>
      </c>
      <c r="T3981" s="9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249"/>
        <v>41795.598923611113</v>
      </c>
      <c r="L3982" s="13">
        <f t="shared" si="250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2"/>
        <v>0.18</v>
      </c>
      <c r="R3982" s="6">
        <f t="shared" si="251"/>
        <v>64.285714285714292</v>
      </c>
      <c r="S3982" s="8" t="s">
        <v>8317</v>
      </c>
      <c r="T3982" s="9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249"/>
        <v>42508.179965277777</v>
      </c>
      <c r="L3983" s="13">
        <f t="shared" si="250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2"/>
        <v>4.0833333333333333E-2</v>
      </c>
      <c r="R3983" s="6">
        <f t="shared" si="251"/>
        <v>175</v>
      </c>
      <c r="S3983" s="8" t="s">
        <v>8317</v>
      </c>
      <c r="T3983" s="9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249"/>
        <v>42132.809953703705</v>
      </c>
      <c r="L3984" s="13">
        <f t="shared" si="250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2"/>
        <v>0.2</v>
      </c>
      <c r="R3984" s="6">
        <f t="shared" si="251"/>
        <v>34</v>
      </c>
      <c r="S3984" s="8" t="s">
        <v>8317</v>
      </c>
      <c r="T3984" s="9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249"/>
        <v>41747.86986111111</v>
      </c>
      <c r="L3985" s="13">
        <f t="shared" si="250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2"/>
        <v>0.34802513464991025</v>
      </c>
      <c r="R3985" s="6">
        <f t="shared" si="251"/>
        <v>84.282608695652172</v>
      </c>
      <c r="S3985" s="8" t="s">
        <v>8317</v>
      </c>
      <c r="T3985" s="9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249"/>
        <v>41920.963472222218</v>
      </c>
      <c r="L3986" s="13">
        <f t="shared" si="250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2"/>
        <v>6.3333333333333339E-2</v>
      </c>
      <c r="R3986" s="6">
        <f t="shared" si="251"/>
        <v>9.5</v>
      </c>
      <c r="S3986" s="8" t="s">
        <v>8317</v>
      </c>
      <c r="T3986" s="9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249"/>
        <v>42399.707407407404</v>
      </c>
      <c r="L3987" s="13">
        <f t="shared" si="250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2"/>
        <v>0.32050000000000001</v>
      </c>
      <c r="R3987" s="6">
        <f t="shared" si="251"/>
        <v>33.736842105263158</v>
      </c>
      <c r="S3987" s="8" t="s">
        <v>8317</v>
      </c>
      <c r="T3987" s="9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249"/>
        <v>42467.548541666663</v>
      </c>
      <c r="L3988" s="13">
        <f t="shared" si="250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2"/>
        <v>9.7600000000000006E-2</v>
      </c>
      <c r="R3988" s="6">
        <f t="shared" si="251"/>
        <v>37.53846153846154</v>
      </c>
      <c r="S3988" s="8" t="s">
        <v>8317</v>
      </c>
      <c r="T3988" s="9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249"/>
        <v>41765.92465277778</v>
      </c>
      <c r="L3989" s="13">
        <f t="shared" si="250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2"/>
        <v>0.3775</v>
      </c>
      <c r="R3989" s="6">
        <f t="shared" si="251"/>
        <v>11.615384615384615</v>
      </c>
      <c r="S3989" s="8" t="s">
        <v>8317</v>
      </c>
      <c r="T3989" s="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249"/>
        <v>42230.08116898148</v>
      </c>
      <c r="L3990" s="13">
        <f t="shared" si="250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2"/>
        <v>2.1333333333333333E-2</v>
      </c>
      <c r="R3990" s="6">
        <f t="shared" si="251"/>
        <v>8</v>
      </c>
      <c r="S3990" s="8" t="s">
        <v>8317</v>
      </c>
      <c r="T3990" s="9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249"/>
        <v>42286.749780092592</v>
      </c>
      <c r="L3991" s="13">
        <f t="shared" si="250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2"/>
        <v>0</v>
      </c>
      <c r="R3991" s="6" t="e">
        <f t="shared" si="251"/>
        <v>#DIV/0!</v>
      </c>
      <c r="S3991" s="8" t="s">
        <v>8317</v>
      </c>
      <c r="T3991" s="9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249"/>
        <v>42401.672372685185</v>
      </c>
      <c r="L3992" s="13">
        <f t="shared" si="250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2"/>
        <v>4.1818181818181817E-2</v>
      </c>
      <c r="R3992" s="6">
        <f t="shared" si="251"/>
        <v>23</v>
      </c>
      <c r="S3992" s="8" t="s">
        <v>8317</v>
      </c>
      <c r="T3992" s="9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249"/>
        <v>42125.644467592589</v>
      </c>
      <c r="L3993" s="13">
        <f t="shared" si="250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2"/>
        <v>0.2</v>
      </c>
      <c r="R3993" s="6">
        <f t="shared" si="251"/>
        <v>100</v>
      </c>
      <c r="S3993" s="8" t="s">
        <v>8317</v>
      </c>
      <c r="T3993" s="9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249"/>
        <v>42289.94049768518</v>
      </c>
      <c r="L3994" s="13">
        <f t="shared" si="250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2"/>
        <v>5.4100000000000002E-2</v>
      </c>
      <c r="R3994" s="6">
        <f t="shared" si="251"/>
        <v>60.111111111111114</v>
      </c>
      <c r="S3994" s="8" t="s">
        <v>8317</v>
      </c>
      <c r="T3994" s="9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249"/>
        <v>42107.864722222221</v>
      </c>
      <c r="L3995" s="13">
        <f t="shared" si="250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2"/>
        <v>6.0000000000000002E-5</v>
      </c>
      <c r="R3995" s="6">
        <f t="shared" si="251"/>
        <v>3</v>
      </c>
      <c r="S3995" s="8" t="s">
        <v>8317</v>
      </c>
      <c r="T3995" s="9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249"/>
        <v>41809.389930555553</v>
      </c>
      <c r="L3996" s="13">
        <f t="shared" si="250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2"/>
        <v>2.5000000000000001E-3</v>
      </c>
      <c r="R3996" s="6">
        <f t="shared" si="251"/>
        <v>5</v>
      </c>
      <c r="S3996" s="8" t="s">
        <v>8317</v>
      </c>
      <c r="T3996" s="9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249"/>
        <v>42019.683761574073</v>
      </c>
      <c r="L3997" s="13">
        <f t="shared" si="250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2"/>
        <v>0.35</v>
      </c>
      <c r="R3997" s="6">
        <f t="shared" si="251"/>
        <v>17.5</v>
      </c>
      <c r="S3997" s="8" t="s">
        <v>8317</v>
      </c>
      <c r="T3997" s="9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249"/>
        <v>41950.26694444444</v>
      </c>
      <c r="L3998" s="13">
        <f t="shared" si="250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2"/>
        <v>0.16566666666666666</v>
      </c>
      <c r="R3998" s="6">
        <f t="shared" si="251"/>
        <v>29.235294117647058</v>
      </c>
      <c r="S3998" s="8" t="s">
        <v>8317</v>
      </c>
      <c r="T3998" s="9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249"/>
        <v>42069.391446759255</v>
      </c>
      <c r="L3999" s="13">
        <f t="shared" si="250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2"/>
        <v>0</v>
      </c>
      <c r="R3999" s="6" t="e">
        <f t="shared" si="251"/>
        <v>#DIV/0!</v>
      </c>
      <c r="S3999" s="8" t="s">
        <v>8317</v>
      </c>
      <c r="T3999" s="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249"/>
        <v>42061.963263888887</v>
      </c>
      <c r="L4000" s="13">
        <f t="shared" si="250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2"/>
        <v>0.57199999999999995</v>
      </c>
      <c r="R4000" s="6">
        <f t="shared" si="251"/>
        <v>59.583333333333336</v>
      </c>
      <c r="S4000" s="8" t="s">
        <v>8317</v>
      </c>
      <c r="T4000" s="9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249"/>
        <v>41842.828680555554</v>
      </c>
      <c r="L4001" s="13">
        <f t="shared" si="250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2"/>
        <v>0.16514285714285715</v>
      </c>
      <c r="R4001" s="6">
        <f t="shared" si="251"/>
        <v>82.571428571428569</v>
      </c>
      <c r="S4001" s="8" t="s">
        <v>8317</v>
      </c>
      <c r="T4001" s="9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249"/>
        <v>42437.64534722222</v>
      </c>
      <c r="L4002" s="13">
        <f t="shared" si="250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2"/>
        <v>1.25E-3</v>
      </c>
      <c r="R4002" s="6">
        <f t="shared" si="251"/>
        <v>10</v>
      </c>
      <c r="S4002" s="8" t="s">
        <v>8317</v>
      </c>
      <c r="T4002" s="9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249"/>
        <v>42775.964212962965</v>
      </c>
      <c r="L4003" s="13">
        <f t="shared" si="250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2"/>
        <v>0.3775</v>
      </c>
      <c r="R4003" s="6">
        <f t="shared" si="251"/>
        <v>32.357142857142854</v>
      </c>
      <c r="S4003" s="8" t="s">
        <v>8317</v>
      </c>
      <c r="T4003" s="9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249"/>
        <v>41879.043530092589</v>
      </c>
      <c r="L4004" s="13">
        <f t="shared" si="250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2"/>
        <v>1.84E-2</v>
      </c>
      <c r="R4004" s="6">
        <f t="shared" si="251"/>
        <v>5.75</v>
      </c>
      <c r="S4004" s="8" t="s">
        <v>8317</v>
      </c>
      <c r="T4004" s="9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249"/>
        <v>42020.587349537032</v>
      </c>
      <c r="L4005" s="13">
        <f t="shared" si="250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2"/>
        <v>0.10050000000000001</v>
      </c>
      <c r="R4005" s="6">
        <f t="shared" si="251"/>
        <v>100.5</v>
      </c>
      <c r="S4005" s="8" t="s">
        <v>8317</v>
      </c>
      <c r="T4005" s="9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249"/>
        <v>41890.16269675926</v>
      </c>
      <c r="L4006" s="13">
        <f t="shared" si="250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2"/>
        <v>2E-3</v>
      </c>
      <c r="R4006" s="6">
        <f t="shared" si="251"/>
        <v>1</v>
      </c>
      <c r="S4006" s="8" t="s">
        <v>8317</v>
      </c>
      <c r="T4006" s="9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249"/>
        <v>41872.807696759257</v>
      </c>
      <c r="L4007" s="13">
        <f t="shared" si="250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2"/>
        <v>1.3333333333333334E-2</v>
      </c>
      <c r="R4007" s="6">
        <f t="shared" si="251"/>
        <v>20</v>
      </c>
      <c r="S4007" s="8" t="s">
        <v>8317</v>
      </c>
      <c r="T4007" s="9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249"/>
        <v>42391.772997685184</v>
      </c>
      <c r="L4008" s="13">
        <f t="shared" si="250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2"/>
        <v>6.666666666666667E-5</v>
      </c>
      <c r="R4008" s="6">
        <f t="shared" si="251"/>
        <v>2</v>
      </c>
      <c r="S4008" s="8" t="s">
        <v>8317</v>
      </c>
      <c r="T4008" s="9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249"/>
        <v>41848.772928240738</v>
      </c>
      <c r="L4009" s="13">
        <f t="shared" si="250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2"/>
        <v>2.5000000000000001E-3</v>
      </c>
      <c r="R4009" s="6">
        <f t="shared" si="251"/>
        <v>5</v>
      </c>
      <c r="S4009" s="8" t="s">
        <v>8317</v>
      </c>
      <c r="T4009" s="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249"/>
        <v>42177.964201388888</v>
      </c>
      <c r="L4010" s="13">
        <f t="shared" si="250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2"/>
        <v>0.06</v>
      </c>
      <c r="R4010" s="6">
        <f t="shared" si="251"/>
        <v>15</v>
      </c>
      <c r="S4010" s="8" t="s">
        <v>8317</v>
      </c>
      <c r="T4010" s="9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249"/>
        <v>41851.700925925928</v>
      </c>
      <c r="L4011" s="13">
        <f t="shared" si="250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2"/>
        <v>3.8860103626943004E-2</v>
      </c>
      <c r="R4011" s="6">
        <f t="shared" si="251"/>
        <v>25</v>
      </c>
      <c r="S4011" s="8" t="s">
        <v>8317</v>
      </c>
      <c r="T4011" s="9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249"/>
        <v>41921.770439814813</v>
      </c>
      <c r="L4012" s="13">
        <f t="shared" si="250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2"/>
        <v>0.24194444444444443</v>
      </c>
      <c r="R4012" s="6">
        <f t="shared" si="251"/>
        <v>45.842105263157897</v>
      </c>
      <c r="S4012" s="8" t="s">
        <v>8317</v>
      </c>
      <c r="T4012" s="9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249"/>
        <v>42002.54488425926</v>
      </c>
      <c r="L4013" s="13">
        <f t="shared" si="250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2"/>
        <v>7.5999999999999998E-2</v>
      </c>
      <c r="R4013" s="6">
        <f t="shared" si="251"/>
        <v>4.75</v>
      </c>
      <c r="S4013" s="8" t="s">
        <v>8317</v>
      </c>
      <c r="T4013" s="9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249"/>
        <v>42096.544548611113</v>
      </c>
      <c r="L4014" s="13">
        <f t="shared" si="250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2"/>
        <v>0</v>
      </c>
      <c r="R4014" s="6" t="e">
        <f t="shared" si="251"/>
        <v>#DIV/0!</v>
      </c>
      <c r="S4014" s="8" t="s">
        <v>8317</v>
      </c>
      <c r="T4014" s="9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249"/>
        <v>42021.301192129627</v>
      </c>
      <c r="L4015" s="13">
        <f t="shared" si="250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2"/>
        <v>1.2999999999999999E-2</v>
      </c>
      <c r="R4015" s="6">
        <f t="shared" si="251"/>
        <v>13</v>
      </c>
      <c r="S4015" s="8" t="s">
        <v>8317</v>
      </c>
      <c r="T4015" s="9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249"/>
        <v>42419.246168981481</v>
      </c>
      <c r="L4016" s="13">
        <f t="shared" si="250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2"/>
        <v>0</v>
      </c>
      <c r="R4016" s="6" t="e">
        <f t="shared" si="251"/>
        <v>#DIV/0!</v>
      </c>
      <c r="S4016" s="8" t="s">
        <v>8317</v>
      </c>
      <c r="T4016" s="9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249"/>
        <v>42174.780821759254</v>
      </c>
      <c r="L4017" s="13">
        <f t="shared" si="250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2"/>
        <v>1.4285714285714287E-4</v>
      </c>
      <c r="R4017" s="6">
        <f t="shared" si="251"/>
        <v>1</v>
      </c>
      <c r="S4017" s="8" t="s">
        <v>8317</v>
      </c>
      <c r="T4017" s="9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249"/>
        <v>41869.872685185182</v>
      </c>
      <c r="L4018" s="13">
        <f t="shared" si="250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2"/>
        <v>0.14000000000000001</v>
      </c>
      <c r="R4018" s="6">
        <f t="shared" si="251"/>
        <v>10</v>
      </c>
      <c r="S4018" s="8" t="s">
        <v>8317</v>
      </c>
      <c r="T4018" s="9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249"/>
        <v>41856.672152777777</v>
      </c>
      <c r="L4019" s="13">
        <f t="shared" si="250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2"/>
        <v>1.0500000000000001E-2</v>
      </c>
      <c r="R4019" s="6">
        <f t="shared" si="251"/>
        <v>52.5</v>
      </c>
      <c r="S4019" s="8" t="s">
        <v>8317</v>
      </c>
      <c r="T4019" s="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249"/>
        <v>42620.91097222222</v>
      </c>
      <c r="L4020" s="13">
        <f t="shared" si="250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2"/>
        <v>8.666666666666667E-2</v>
      </c>
      <c r="R4020" s="6">
        <f t="shared" si="251"/>
        <v>32.5</v>
      </c>
      <c r="S4020" s="8" t="s">
        <v>8317</v>
      </c>
      <c r="T4020" s="9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249"/>
        <v>42417.675879629634</v>
      </c>
      <c r="L4021" s="13">
        <f t="shared" si="250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2"/>
        <v>8.2857142857142851E-3</v>
      </c>
      <c r="R4021" s="6">
        <f t="shared" si="251"/>
        <v>7.25</v>
      </c>
      <c r="S4021" s="8" t="s">
        <v>8317</v>
      </c>
      <c r="T4021" s="9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249"/>
        <v>42057.190960648149</v>
      </c>
      <c r="L4022" s="13">
        <f t="shared" si="250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2"/>
        <v>0.16666666666666666</v>
      </c>
      <c r="R4022" s="6">
        <f t="shared" si="251"/>
        <v>33.333333333333336</v>
      </c>
      <c r="S4022" s="8" t="s">
        <v>8317</v>
      </c>
      <c r="T4022" s="9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249"/>
        <v>41878.911550925928</v>
      </c>
      <c r="L4023" s="13">
        <f t="shared" si="250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2"/>
        <v>8.3333333333333332E-3</v>
      </c>
      <c r="R4023" s="6">
        <f t="shared" si="251"/>
        <v>62.5</v>
      </c>
      <c r="S4023" s="8" t="s">
        <v>8317</v>
      </c>
      <c r="T4023" s="9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249"/>
        <v>41990.584108796291</v>
      </c>
      <c r="L4024" s="13">
        <f t="shared" si="250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2"/>
        <v>0.69561111111111107</v>
      </c>
      <c r="R4024" s="6">
        <f t="shared" si="251"/>
        <v>63.558375634517766</v>
      </c>
      <c r="S4024" s="8" t="s">
        <v>8317</v>
      </c>
      <c r="T4024" s="9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249"/>
        <v>42408.999571759254</v>
      </c>
      <c r="L4025" s="13">
        <f t="shared" si="250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2"/>
        <v>0</v>
      </c>
      <c r="R4025" s="6" t="e">
        <f t="shared" si="251"/>
        <v>#DIV/0!</v>
      </c>
      <c r="S4025" s="8" t="s">
        <v>8317</v>
      </c>
      <c r="T4025" s="9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249"/>
        <v>42217.670104166667</v>
      </c>
      <c r="L4026" s="13">
        <f t="shared" si="250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2"/>
        <v>1.2500000000000001E-2</v>
      </c>
      <c r="R4026" s="6">
        <f t="shared" si="251"/>
        <v>10</v>
      </c>
      <c r="S4026" s="8" t="s">
        <v>8317</v>
      </c>
      <c r="T4026" s="9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249"/>
        <v>42151.237685185188</v>
      </c>
      <c r="L4027" s="13">
        <f t="shared" si="250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2"/>
        <v>0.05</v>
      </c>
      <c r="R4027" s="6">
        <f t="shared" si="251"/>
        <v>62.5</v>
      </c>
      <c r="S4027" s="8" t="s">
        <v>8317</v>
      </c>
      <c r="T4027" s="9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249"/>
        <v>42282.655543981484</v>
      </c>
      <c r="L4028" s="13">
        <f t="shared" si="250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2"/>
        <v>0</v>
      </c>
      <c r="R4028" s="6" t="e">
        <f t="shared" si="251"/>
        <v>#DIV/0!</v>
      </c>
      <c r="S4028" s="8" t="s">
        <v>8317</v>
      </c>
      <c r="T4028" s="9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249"/>
        <v>42768.97084490741</v>
      </c>
      <c r="L4029" s="13">
        <f t="shared" si="250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2"/>
        <v>7.166666666666667E-2</v>
      </c>
      <c r="R4029" s="6">
        <f t="shared" si="251"/>
        <v>30.714285714285715</v>
      </c>
      <c r="S4029" s="8" t="s">
        <v>8317</v>
      </c>
      <c r="T4029" s="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249"/>
        <v>41765.938657407409</v>
      </c>
      <c r="L4030" s="13">
        <f t="shared" si="250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2"/>
        <v>0.28050000000000003</v>
      </c>
      <c r="R4030" s="6">
        <f t="shared" si="251"/>
        <v>51</v>
      </c>
      <c r="S4030" s="8" t="s">
        <v>8317</v>
      </c>
      <c r="T4030" s="9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249"/>
        <v>42322.025115740747</v>
      </c>
      <c r="L4031" s="13">
        <f t="shared" si="250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2"/>
        <v>0</v>
      </c>
      <c r="R4031" s="6" t="e">
        <f t="shared" si="251"/>
        <v>#DIV/0!</v>
      </c>
      <c r="S4031" s="8" t="s">
        <v>8317</v>
      </c>
      <c r="T4031" s="9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249"/>
        <v>42374.655081018514</v>
      </c>
      <c r="L4032" s="13">
        <f t="shared" si="250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2"/>
        <v>0.16</v>
      </c>
      <c r="R4032" s="6">
        <f t="shared" si="251"/>
        <v>66.666666666666671</v>
      </c>
      <c r="S4032" s="8" t="s">
        <v>8317</v>
      </c>
      <c r="T4032" s="9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249"/>
        <v>41941.585231481484</v>
      </c>
      <c r="L4033" s="13">
        <f t="shared" si="250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2"/>
        <v>0</v>
      </c>
      <c r="R4033" s="6" t="e">
        <f t="shared" si="251"/>
        <v>#DIV/0!</v>
      </c>
      <c r="S4033" s="8" t="s">
        <v>8317</v>
      </c>
      <c r="T4033" s="9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249"/>
        <v>42293.809212962966</v>
      </c>
      <c r="L4034" s="13">
        <f t="shared" si="250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2"/>
        <v>6.8287037037037035E-2</v>
      </c>
      <c r="R4034" s="6">
        <f t="shared" si="251"/>
        <v>59</v>
      </c>
      <c r="S4034" s="8" t="s">
        <v>8317</v>
      </c>
      <c r="T4034" s="9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253">(((J4035/60)/60)/24)+DATE(1970,1,1)</f>
        <v>42614.268796296295</v>
      </c>
      <c r="L4035" s="13">
        <f t="shared" ref="L4035:L4098" si="254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6">
        <f t="shared" ref="R4035:R4098" si="255">E4035/N4035</f>
        <v>65.340319148936175</v>
      </c>
      <c r="S4035" s="8" t="s">
        <v>8317</v>
      </c>
      <c r="T4035" s="9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253"/>
        <v>42067.947337962964</v>
      </c>
      <c r="L4036" s="13">
        <f t="shared" si="25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6">
        <f t="shared" si="255"/>
        <v>100</v>
      </c>
      <c r="S4036" s="8" t="s">
        <v>8317</v>
      </c>
      <c r="T4036" s="9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253"/>
        <v>41903.882951388885</v>
      </c>
      <c r="L4037" s="13">
        <f t="shared" si="254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6">
        <f t="shared" si="255"/>
        <v>147.4</v>
      </c>
      <c r="S4037" s="8" t="s">
        <v>8317</v>
      </c>
      <c r="T4037" s="9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253"/>
        <v>41804.937083333331</v>
      </c>
      <c r="L4038" s="13">
        <f t="shared" si="254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6">
        <f t="shared" si="255"/>
        <v>166.05882352941177</v>
      </c>
      <c r="S4038" s="8" t="s">
        <v>8317</v>
      </c>
      <c r="T4038" s="9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253"/>
        <v>42497.070775462969</v>
      </c>
      <c r="L4039" s="13">
        <f t="shared" si="25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6">
        <f t="shared" si="255"/>
        <v>40</v>
      </c>
      <c r="S4039" s="8" t="s">
        <v>8317</v>
      </c>
      <c r="T4039" s="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253"/>
        <v>41869.798726851855</v>
      </c>
      <c r="L4040" s="13">
        <f t="shared" si="254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6">
        <f t="shared" si="255"/>
        <v>75.25</v>
      </c>
      <c r="S4040" s="8" t="s">
        <v>8317</v>
      </c>
      <c r="T4040" s="9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253"/>
        <v>42305.670914351853</v>
      </c>
      <c r="L4041" s="13">
        <f t="shared" si="25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6">
        <f t="shared" si="255"/>
        <v>60</v>
      </c>
      <c r="S4041" s="8" t="s">
        <v>8317</v>
      </c>
      <c r="T4041" s="9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253"/>
        <v>42144.231527777782</v>
      </c>
      <c r="L4042" s="13">
        <f t="shared" si="254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ref="Q4042:Q4105" si="256">E4042/D4042</f>
        <v>0.3125</v>
      </c>
      <c r="R4042" s="6">
        <f t="shared" si="255"/>
        <v>1250</v>
      </c>
      <c r="S4042" s="8" t="s">
        <v>8317</v>
      </c>
      <c r="T4042" s="9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253"/>
        <v>42559.474004629628</v>
      </c>
      <c r="L4043" s="13">
        <f t="shared" si="25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6"/>
        <v>4.1999999999999997E-3</v>
      </c>
      <c r="R4043" s="6">
        <f t="shared" si="255"/>
        <v>10.5</v>
      </c>
      <c r="S4043" s="8" t="s">
        <v>8317</v>
      </c>
      <c r="T4043" s="9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253"/>
        <v>41995.084074074075</v>
      </c>
      <c r="L4044" s="13">
        <f t="shared" si="25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6"/>
        <v>2.0999999999999999E-3</v>
      </c>
      <c r="R4044" s="6">
        <f t="shared" si="255"/>
        <v>7</v>
      </c>
      <c r="S4044" s="8" t="s">
        <v>8317</v>
      </c>
      <c r="T4044" s="9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253"/>
        <v>41948.957465277781</v>
      </c>
      <c r="L4045" s="13">
        <f t="shared" si="25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6"/>
        <v>0</v>
      </c>
      <c r="R4045" s="6" t="e">
        <f t="shared" si="255"/>
        <v>#DIV/0!</v>
      </c>
      <c r="S4045" s="8" t="s">
        <v>8317</v>
      </c>
      <c r="T4045" s="9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253"/>
        <v>42074.219699074078</v>
      </c>
      <c r="L4046" s="13">
        <f t="shared" si="25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6"/>
        <v>0.375</v>
      </c>
      <c r="R4046" s="6">
        <f t="shared" si="255"/>
        <v>56.25</v>
      </c>
      <c r="S4046" s="8" t="s">
        <v>8317</v>
      </c>
      <c r="T4046" s="9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253"/>
        <v>41842.201261574075</v>
      </c>
      <c r="L4047" s="13">
        <f t="shared" si="25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6"/>
        <v>2.0000000000000001E-4</v>
      </c>
      <c r="R4047" s="6">
        <f t="shared" si="255"/>
        <v>1</v>
      </c>
      <c r="S4047" s="8" t="s">
        <v>8317</v>
      </c>
      <c r="T4047" s="9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253"/>
        <v>41904.650578703702</v>
      </c>
      <c r="L4048" s="13">
        <f t="shared" si="25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6"/>
        <v>8.2142857142857142E-2</v>
      </c>
      <c r="R4048" s="6">
        <f t="shared" si="255"/>
        <v>38.333333333333336</v>
      </c>
      <c r="S4048" s="8" t="s">
        <v>8317</v>
      </c>
      <c r="T4048" s="9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253"/>
        <v>41991.022488425922</v>
      </c>
      <c r="L4049" s="13">
        <f t="shared" si="25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6"/>
        <v>2.1999999999999999E-2</v>
      </c>
      <c r="R4049" s="6">
        <f t="shared" si="255"/>
        <v>27.5</v>
      </c>
      <c r="S4049" s="8" t="s">
        <v>8317</v>
      </c>
      <c r="T4049" s="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253"/>
        <v>42436.509108796294</v>
      </c>
      <c r="L4050" s="13">
        <f t="shared" si="25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6"/>
        <v>0.17652941176470588</v>
      </c>
      <c r="R4050" s="6">
        <f t="shared" si="255"/>
        <v>32.978021978021978</v>
      </c>
      <c r="S4050" s="8" t="s">
        <v>8317</v>
      </c>
      <c r="T4050" s="9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253"/>
        <v>42169.958506944444</v>
      </c>
      <c r="L4051" s="13">
        <f t="shared" si="25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6"/>
        <v>8.0000000000000004E-4</v>
      </c>
      <c r="R4051" s="6">
        <f t="shared" si="255"/>
        <v>16</v>
      </c>
      <c r="S4051" s="8" t="s">
        <v>8317</v>
      </c>
      <c r="T4051" s="9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253"/>
        <v>41905.636469907404</v>
      </c>
      <c r="L4052" s="13">
        <f t="shared" si="25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6"/>
        <v>6.6666666666666664E-4</v>
      </c>
      <c r="R4052" s="6">
        <f t="shared" si="255"/>
        <v>1</v>
      </c>
      <c r="S4052" s="8" t="s">
        <v>8317</v>
      </c>
      <c r="T4052" s="9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253"/>
        <v>41761.810150462967</v>
      </c>
      <c r="L4053" s="13">
        <f t="shared" si="25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6"/>
        <v>0</v>
      </c>
      <c r="R4053" s="6" t="e">
        <f t="shared" si="255"/>
        <v>#DIV/0!</v>
      </c>
      <c r="S4053" s="8" t="s">
        <v>8317</v>
      </c>
      <c r="T4053" s="9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253"/>
        <v>41865.878657407404</v>
      </c>
      <c r="L4054" s="13">
        <f t="shared" si="25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6"/>
        <v>0.37533333333333335</v>
      </c>
      <c r="R4054" s="6">
        <f t="shared" si="255"/>
        <v>86.615384615384613</v>
      </c>
      <c r="S4054" s="8" t="s">
        <v>8317</v>
      </c>
      <c r="T4054" s="9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253"/>
        <v>41928.690138888887</v>
      </c>
      <c r="L4055" s="13">
        <f t="shared" si="25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6"/>
        <v>0.22</v>
      </c>
      <c r="R4055" s="6">
        <f t="shared" si="255"/>
        <v>55</v>
      </c>
      <c r="S4055" s="8" t="s">
        <v>8317</v>
      </c>
      <c r="T4055" s="9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253"/>
        <v>42613.841261574074</v>
      </c>
      <c r="L4056" s="13">
        <f t="shared" si="25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6"/>
        <v>0</v>
      </c>
      <c r="R4056" s="6" t="e">
        <f t="shared" si="255"/>
        <v>#DIV/0!</v>
      </c>
      <c r="S4056" s="8" t="s">
        <v>8317</v>
      </c>
      <c r="T4056" s="9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253"/>
        <v>41779.648506944446</v>
      </c>
      <c r="L4057" s="13">
        <f t="shared" si="25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6"/>
        <v>0.1762</v>
      </c>
      <c r="R4057" s="6">
        <f t="shared" si="255"/>
        <v>41.952380952380949</v>
      </c>
      <c r="S4057" s="8" t="s">
        <v>8317</v>
      </c>
      <c r="T4057" s="9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253"/>
        <v>42534.933321759265</v>
      </c>
      <c r="L4058" s="13">
        <f t="shared" si="25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6"/>
        <v>0.53</v>
      </c>
      <c r="R4058" s="6">
        <f t="shared" si="255"/>
        <v>88.333333333333329</v>
      </c>
      <c r="S4058" s="8" t="s">
        <v>8317</v>
      </c>
      <c r="T4058" s="9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253"/>
        <v>42310.968518518523</v>
      </c>
      <c r="L4059" s="13">
        <f t="shared" si="25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6"/>
        <v>0.22142857142857142</v>
      </c>
      <c r="R4059" s="6">
        <f t="shared" si="255"/>
        <v>129.16666666666666</v>
      </c>
      <c r="S4059" s="8" t="s">
        <v>8317</v>
      </c>
      <c r="T4059" s="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253"/>
        <v>42446.060694444444</v>
      </c>
      <c r="L4060" s="13">
        <f t="shared" si="25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6"/>
        <v>2.5333333333333333E-2</v>
      </c>
      <c r="R4060" s="6">
        <f t="shared" si="255"/>
        <v>23.75</v>
      </c>
      <c r="S4060" s="8" t="s">
        <v>8317</v>
      </c>
      <c r="T4060" s="9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253"/>
        <v>41866.640648148146</v>
      </c>
      <c r="L4061" s="13">
        <f t="shared" si="254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6"/>
        <v>2.5000000000000001E-2</v>
      </c>
      <c r="R4061" s="6">
        <f t="shared" si="255"/>
        <v>35.714285714285715</v>
      </c>
      <c r="S4061" s="8" t="s">
        <v>8317</v>
      </c>
      <c r="T4061" s="9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253"/>
        <v>41779.695092592592</v>
      </c>
      <c r="L4062" s="13">
        <f t="shared" si="25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6"/>
        <v>2.8500000000000001E-2</v>
      </c>
      <c r="R4062" s="6">
        <f t="shared" si="255"/>
        <v>57</v>
      </c>
      <c r="S4062" s="8" t="s">
        <v>8317</v>
      </c>
      <c r="T4062" s="9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253"/>
        <v>42421.141469907408</v>
      </c>
      <c r="L4063" s="13">
        <f t="shared" si="25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6"/>
        <v>0</v>
      </c>
      <c r="R4063" s="6" t="e">
        <f t="shared" si="255"/>
        <v>#DIV/0!</v>
      </c>
      <c r="S4063" s="8" t="s">
        <v>8317</v>
      </c>
      <c r="T4063" s="9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253"/>
        <v>42523.739212962959</v>
      </c>
      <c r="L4064" s="13">
        <f t="shared" si="25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6"/>
        <v>2.4500000000000001E-2</v>
      </c>
      <c r="R4064" s="6">
        <f t="shared" si="255"/>
        <v>163.33333333333334</v>
      </c>
      <c r="S4064" s="8" t="s">
        <v>8317</v>
      </c>
      <c r="T4064" s="9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253"/>
        <v>41787.681527777779</v>
      </c>
      <c r="L4065" s="13">
        <f t="shared" si="25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6"/>
        <v>1.4210526315789474E-2</v>
      </c>
      <c r="R4065" s="6">
        <f t="shared" si="255"/>
        <v>15</v>
      </c>
      <c r="S4065" s="8" t="s">
        <v>8317</v>
      </c>
      <c r="T4065" s="9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253"/>
        <v>42093.588263888887</v>
      </c>
      <c r="L4066" s="13">
        <f t="shared" si="25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6"/>
        <v>0.1925</v>
      </c>
      <c r="R4066" s="6">
        <f t="shared" si="255"/>
        <v>64.166666666666671</v>
      </c>
      <c r="S4066" s="8" t="s">
        <v>8317</v>
      </c>
      <c r="T4066" s="9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253"/>
        <v>41833.951516203706</v>
      </c>
      <c r="L4067" s="13">
        <f t="shared" si="25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6"/>
        <v>6.7499999999999999E-3</v>
      </c>
      <c r="R4067" s="6">
        <f t="shared" si="255"/>
        <v>6.75</v>
      </c>
      <c r="S4067" s="8" t="s">
        <v>8317</v>
      </c>
      <c r="T4067" s="9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253"/>
        <v>42479.039212962962</v>
      </c>
      <c r="L4068" s="13">
        <f t="shared" si="25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6"/>
        <v>1.6666666666666668E-3</v>
      </c>
      <c r="R4068" s="6">
        <f t="shared" si="255"/>
        <v>25</v>
      </c>
      <c r="S4068" s="8" t="s">
        <v>8317</v>
      </c>
      <c r="T4068" s="9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253"/>
        <v>42235.117476851854</v>
      </c>
      <c r="L4069" s="13">
        <f t="shared" si="25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6"/>
        <v>0.60899999999999999</v>
      </c>
      <c r="R4069" s="6">
        <f t="shared" si="255"/>
        <v>179.11764705882354</v>
      </c>
      <c r="S4069" s="8" t="s">
        <v>8317</v>
      </c>
      <c r="T4069" s="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253"/>
        <v>42718.963599537034</v>
      </c>
      <c r="L4070" s="13">
        <f t="shared" si="25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6"/>
        <v>0.01</v>
      </c>
      <c r="R4070" s="6">
        <f t="shared" si="255"/>
        <v>34.950000000000003</v>
      </c>
      <c r="S4070" s="8" t="s">
        <v>8317</v>
      </c>
      <c r="T4070" s="9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253"/>
        <v>42022.661527777775</v>
      </c>
      <c r="L4071" s="13">
        <f t="shared" si="254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6"/>
        <v>0.34399999999999997</v>
      </c>
      <c r="R4071" s="6">
        <f t="shared" si="255"/>
        <v>33.07692307692308</v>
      </c>
      <c r="S4071" s="8" t="s">
        <v>8317</v>
      </c>
      <c r="T4071" s="9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253"/>
        <v>42031.666898148149</v>
      </c>
      <c r="L4072" s="13">
        <f t="shared" si="254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6"/>
        <v>0.16500000000000001</v>
      </c>
      <c r="R4072" s="6">
        <f t="shared" si="255"/>
        <v>27.5</v>
      </c>
      <c r="S4072" s="8" t="s">
        <v>8317</v>
      </c>
      <c r="T4072" s="9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253"/>
        <v>42700.804756944446</v>
      </c>
      <c r="L4073" s="13">
        <f t="shared" si="25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6"/>
        <v>0</v>
      </c>
      <c r="R4073" s="6" t="e">
        <f t="shared" si="255"/>
        <v>#DIV/0!</v>
      </c>
      <c r="S4073" s="8" t="s">
        <v>8317</v>
      </c>
      <c r="T4073" s="9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253"/>
        <v>41812.77443287037</v>
      </c>
      <c r="L4074" s="13">
        <f t="shared" si="25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6"/>
        <v>4.0000000000000001E-3</v>
      </c>
      <c r="R4074" s="6">
        <f t="shared" si="255"/>
        <v>2</v>
      </c>
      <c r="S4074" s="8" t="s">
        <v>8317</v>
      </c>
      <c r="T4074" s="9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253"/>
        <v>42078.34520833334</v>
      </c>
      <c r="L4075" s="13">
        <f t="shared" si="25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6"/>
        <v>1.0571428571428572E-2</v>
      </c>
      <c r="R4075" s="6">
        <f t="shared" si="255"/>
        <v>18.5</v>
      </c>
      <c r="S4075" s="8" t="s">
        <v>8317</v>
      </c>
      <c r="T4075" s="9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253"/>
        <v>42283.552951388891</v>
      </c>
      <c r="L4076" s="13">
        <f t="shared" si="25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6"/>
        <v>0.26727272727272727</v>
      </c>
      <c r="R4076" s="6">
        <f t="shared" si="255"/>
        <v>35</v>
      </c>
      <c r="S4076" s="8" t="s">
        <v>8317</v>
      </c>
      <c r="T4076" s="9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253"/>
        <v>41779.045937499999</v>
      </c>
      <c r="L4077" s="13">
        <f t="shared" si="25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6"/>
        <v>0.28799999999999998</v>
      </c>
      <c r="R4077" s="6">
        <f t="shared" si="255"/>
        <v>44.307692307692307</v>
      </c>
      <c r="S4077" s="8" t="s">
        <v>8317</v>
      </c>
      <c r="T4077" s="9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253"/>
        <v>41905.795706018522</v>
      </c>
      <c r="L4078" s="13">
        <f t="shared" si="254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6"/>
        <v>0</v>
      </c>
      <c r="R4078" s="6" t="e">
        <f t="shared" si="255"/>
        <v>#DIV/0!</v>
      </c>
      <c r="S4078" s="8" t="s">
        <v>8317</v>
      </c>
      <c r="T4078" s="9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253"/>
        <v>42695.7105787037</v>
      </c>
      <c r="L4079" s="13">
        <f t="shared" si="25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6"/>
        <v>8.8999999999999996E-2</v>
      </c>
      <c r="R4079" s="6">
        <f t="shared" si="255"/>
        <v>222.5</v>
      </c>
      <c r="S4079" s="8" t="s">
        <v>8317</v>
      </c>
      <c r="T4079" s="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253"/>
        <v>42732.787523148145</v>
      </c>
      <c r="L4080" s="13">
        <f t="shared" si="25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6"/>
        <v>0</v>
      </c>
      <c r="R4080" s="6" t="e">
        <f t="shared" si="255"/>
        <v>#DIV/0!</v>
      </c>
      <c r="S4080" s="8" t="s">
        <v>8317</v>
      </c>
      <c r="T4080" s="9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253"/>
        <v>42510.938900462963</v>
      </c>
      <c r="L4081" s="13">
        <f t="shared" si="25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6"/>
        <v>1.6666666666666668E-3</v>
      </c>
      <c r="R4081" s="6">
        <f t="shared" si="255"/>
        <v>5</v>
      </c>
      <c r="S4081" s="8" t="s">
        <v>8317</v>
      </c>
      <c r="T4081" s="9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253"/>
        <v>42511.698101851856</v>
      </c>
      <c r="L4082" s="13">
        <f t="shared" si="254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6"/>
        <v>0</v>
      </c>
      <c r="R4082" s="6" t="e">
        <f t="shared" si="255"/>
        <v>#DIV/0!</v>
      </c>
      <c r="S4082" s="8" t="s">
        <v>8317</v>
      </c>
      <c r="T4082" s="9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253"/>
        <v>42041.581307870365</v>
      </c>
      <c r="L4083" s="13">
        <f t="shared" si="25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6"/>
        <v>0.15737410071942445</v>
      </c>
      <c r="R4083" s="6">
        <f t="shared" si="255"/>
        <v>29.166666666666668</v>
      </c>
      <c r="S4083" s="8" t="s">
        <v>8317</v>
      </c>
      <c r="T4083" s="9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253"/>
        <v>42307.189270833333</v>
      </c>
      <c r="L4084" s="13">
        <f t="shared" si="25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6"/>
        <v>0.02</v>
      </c>
      <c r="R4084" s="6">
        <f t="shared" si="255"/>
        <v>1.5</v>
      </c>
      <c r="S4084" s="8" t="s">
        <v>8317</v>
      </c>
      <c r="T4084" s="9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253"/>
        <v>42353.761759259258</v>
      </c>
      <c r="L4085" s="13">
        <f t="shared" si="25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6"/>
        <v>0.21685714285714286</v>
      </c>
      <c r="R4085" s="6">
        <f t="shared" si="255"/>
        <v>126.5</v>
      </c>
      <c r="S4085" s="8" t="s">
        <v>8317</v>
      </c>
      <c r="T4085" s="9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253"/>
        <v>42622.436412037037</v>
      </c>
      <c r="L4086" s="13">
        <f t="shared" si="25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6"/>
        <v>3.3333333333333335E-3</v>
      </c>
      <c r="R4086" s="6">
        <f t="shared" si="255"/>
        <v>10</v>
      </c>
      <c r="S4086" s="8" t="s">
        <v>8317</v>
      </c>
      <c r="T4086" s="9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253"/>
        <v>42058.603877314818</v>
      </c>
      <c r="L4087" s="13">
        <f t="shared" si="25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6"/>
        <v>2.8571428571428571E-3</v>
      </c>
      <c r="R4087" s="6">
        <f t="shared" si="255"/>
        <v>10</v>
      </c>
      <c r="S4087" s="8" t="s">
        <v>8317</v>
      </c>
      <c r="T4087" s="9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253"/>
        <v>42304.940960648149</v>
      </c>
      <c r="L4088" s="13">
        <f t="shared" si="25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6"/>
        <v>4.7E-2</v>
      </c>
      <c r="R4088" s="6">
        <f t="shared" si="255"/>
        <v>9.4</v>
      </c>
      <c r="S4088" s="8" t="s">
        <v>8317</v>
      </c>
      <c r="T4088" s="9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253"/>
        <v>42538.742893518516</v>
      </c>
      <c r="L4089" s="13">
        <f t="shared" si="25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6"/>
        <v>0</v>
      </c>
      <c r="R4089" s="6" t="e">
        <f t="shared" si="255"/>
        <v>#DIV/0!</v>
      </c>
      <c r="S4089" s="8" t="s">
        <v>8317</v>
      </c>
      <c r="T4089" s="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253"/>
        <v>41990.612546296295</v>
      </c>
      <c r="L4090" s="13">
        <f t="shared" si="254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6"/>
        <v>0.108</v>
      </c>
      <c r="R4090" s="6">
        <f t="shared" si="255"/>
        <v>72</v>
      </c>
      <c r="S4090" s="8" t="s">
        <v>8317</v>
      </c>
      <c r="T4090" s="9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253"/>
        <v>42122.732499999998</v>
      </c>
      <c r="L4091" s="13">
        <f t="shared" si="25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6"/>
        <v>4.8000000000000001E-2</v>
      </c>
      <c r="R4091" s="6">
        <f t="shared" si="255"/>
        <v>30</v>
      </c>
      <c r="S4091" s="8" t="s">
        <v>8317</v>
      </c>
      <c r="T4091" s="9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253"/>
        <v>42209.67288194444</v>
      </c>
      <c r="L4092" s="13">
        <f t="shared" si="254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6"/>
        <v>3.2000000000000001E-2</v>
      </c>
      <c r="R4092" s="6">
        <f t="shared" si="255"/>
        <v>10.666666666666666</v>
      </c>
      <c r="S4092" s="8" t="s">
        <v>8317</v>
      </c>
      <c r="T4092" s="9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253"/>
        <v>41990.506377314814</v>
      </c>
      <c r="L4093" s="13">
        <f t="shared" si="25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6"/>
        <v>0.1275</v>
      </c>
      <c r="R4093" s="6">
        <f t="shared" si="255"/>
        <v>25.5</v>
      </c>
      <c r="S4093" s="8" t="s">
        <v>8317</v>
      </c>
      <c r="T4093" s="9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253"/>
        <v>42039.194988425923</v>
      </c>
      <c r="L4094" s="13">
        <f t="shared" si="254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6"/>
        <v>1.8181818181818181E-4</v>
      </c>
      <c r="R4094" s="6">
        <f t="shared" si="255"/>
        <v>20</v>
      </c>
      <c r="S4094" s="8" t="s">
        <v>8317</v>
      </c>
      <c r="T4094" s="9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253"/>
        <v>42178.815891203703</v>
      </c>
      <c r="L4095" s="13">
        <f t="shared" si="25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6"/>
        <v>2.4E-2</v>
      </c>
      <c r="R4095" s="6">
        <f t="shared" si="255"/>
        <v>15</v>
      </c>
      <c r="S4095" s="8" t="s">
        <v>8317</v>
      </c>
      <c r="T4095" s="9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253"/>
        <v>41890.086805555555</v>
      </c>
      <c r="L4096" s="13">
        <f t="shared" si="25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6"/>
        <v>0.36499999999999999</v>
      </c>
      <c r="R4096" s="6">
        <f t="shared" si="255"/>
        <v>91.25</v>
      </c>
      <c r="S4096" s="8" t="s">
        <v>8317</v>
      </c>
      <c r="T4096" s="9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253"/>
        <v>42693.031828703708</v>
      </c>
      <c r="L4097" s="13">
        <f t="shared" si="25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6"/>
        <v>2.6666666666666668E-2</v>
      </c>
      <c r="R4097" s="6">
        <f t="shared" si="255"/>
        <v>800</v>
      </c>
      <c r="S4097" s="8" t="s">
        <v>8317</v>
      </c>
      <c r="T4097" s="9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253"/>
        <v>42750.530312499999</v>
      </c>
      <c r="L4098" s="13">
        <f t="shared" si="254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6"/>
        <v>0.11428571428571428</v>
      </c>
      <c r="R4098" s="6">
        <f t="shared" si="255"/>
        <v>80</v>
      </c>
      <c r="S4098" s="8" t="s">
        <v>8317</v>
      </c>
      <c r="T4098" s="9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257">(((J4099/60)/60)/24)+DATE(1970,1,1)</f>
        <v>42344.824502314819</v>
      </c>
      <c r="L4099" s="13">
        <f t="shared" ref="L4099:L4115" si="25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6" t="e">
        <f t="shared" ref="R4099:R4115" si="259">E4099/N4099</f>
        <v>#DIV/0!</v>
      </c>
      <c r="S4099" s="8" t="s">
        <v>8317</v>
      </c>
      <c r="T4099" s="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257"/>
        <v>42495.722187499996</v>
      </c>
      <c r="L4100" s="13">
        <f t="shared" si="25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6" t="e">
        <f t="shared" si="259"/>
        <v>#DIV/0!</v>
      </c>
      <c r="S4100" s="8" t="s">
        <v>8317</v>
      </c>
      <c r="T4100" s="9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257"/>
        <v>42570.850381944445</v>
      </c>
      <c r="L4101" s="13">
        <f t="shared" si="25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6">
        <f t="shared" si="259"/>
        <v>50</v>
      </c>
      <c r="S4101" s="8" t="s">
        <v>8317</v>
      </c>
      <c r="T4101" s="9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257"/>
        <v>41927.124884259261</v>
      </c>
      <c r="L4102" s="13">
        <f t="shared" si="25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6" t="e">
        <f t="shared" si="259"/>
        <v>#DIV/0!</v>
      </c>
      <c r="S4102" s="8" t="s">
        <v>8317</v>
      </c>
      <c r="T4102" s="9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257"/>
        <v>42730.903726851851</v>
      </c>
      <c r="L4103" s="13">
        <f t="shared" si="25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6" t="e">
        <f t="shared" si="259"/>
        <v>#DIV/0!</v>
      </c>
      <c r="S4103" s="8" t="s">
        <v>8317</v>
      </c>
      <c r="T4103" s="9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257"/>
        <v>42475.848067129627</v>
      </c>
      <c r="L4104" s="13">
        <f t="shared" si="25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6">
        <f t="shared" si="259"/>
        <v>22.833333333333332</v>
      </c>
      <c r="S4104" s="8" t="s">
        <v>8317</v>
      </c>
      <c r="T4104" s="9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257"/>
        <v>42188.83293981482</v>
      </c>
      <c r="L4105" s="13">
        <f t="shared" si="25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6">
        <f t="shared" si="259"/>
        <v>16.666666666666668</v>
      </c>
      <c r="S4105" s="8" t="s">
        <v>8317</v>
      </c>
      <c r="T4105" s="9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257"/>
        <v>42640.278171296297</v>
      </c>
      <c r="L4106" s="13">
        <f t="shared" si="25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ref="Q4106:Q4115" si="260">E4106/D4106</f>
        <v>0.21366666666666667</v>
      </c>
      <c r="R4106" s="6">
        <f t="shared" si="259"/>
        <v>45.785714285714285</v>
      </c>
      <c r="S4106" s="8" t="s">
        <v>8317</v>
      </c>
      <c r="T4106" s="9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257"/>
        <v>42697.010520833333</v>
      </c>
      <c r="L4107" s="13">
        <f t="shared" si="25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60"/>
        <v>6.9696969696969702E-2</v>
      </c>
      <c r="R4107" s="6">
        <f t="shared" si="259"/>
        <v>383.33333333333331</v>
      </c>
      <c r="S4107" s="8" t="s">
        <v>8317</v>
      </c>
      <c r="T4107" s="9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257"/>
        <v>42053.049375000002</v>
      </c>
      <c r="L4108" s="13">
        <f t="shared" si="25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60"/>
        <v>0.70599999999999996</v>
      </c>
      <c r="R4108" s="6">
        <f t="shared" si="259"/>
        <v>106.96969696969697</v>
      </c>
      <c r="S4108" s="8" t="s">
        <v>8317</v>
      </c>
      <c r="T4108" s="9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257"/>
        <v>41883.916678240741</v>
      </c>
      <c r="L4109" s="13">
        <f t="shared" si="25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60"/>
        <v>2.0500000000000001E-2</v>
      </c>
      <c r="R4109" s="6">
        <f t="shared" si="259"/>
        <v>10.25</v>
      </c>
      <c r="S4109" s="8" t="s">
        <v>8317</v>
      </c>
      <c r="T4109" s="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257"/>
        <v>42767.031678240746</v>
      </c>
      <c r="L4110" s="13">
        <f t="shared" si="25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60"/>
        <v>1.9666666666666666E-2</v>
      </c>
      <c r="R4110" s="6">
        <f t="shared" si="259"/>
        <v>59</v>
      </c>
      <c r="S4110" s="8" t="s">
        <v>8317</v>
      </c>
      <c r="T4110" s="9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257"/>
        <v>42307.539398148147</v>
      </c>
      <c r="L4111" s="13">
        <f t="shared" si="25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60"/>
        <v>0</v>
      </c>
      <c r="R4111" s="6" t="e">
        <f t="shared" si="259"/>
        <v>#DIV/0!</v>
      </c>
      <c r="S4111" s="8" t="s">
        <v>8317</v>
      </c>
      <c r="T4111" s="9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257"/>
        <v>42512.626747685179</v>
      </c>
      <c r="L4112" s="13">
        <f t="shared" si="25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60"/>
        <v>0.28666666666666668</v>
      </c>
      <c r="R4112" s="6">
        <f t="shared" si="259"/>
        <v>14.333333333333334</v>
      </c>
      <c r="S4112" s="8" t="s">
        <v>8317</v>
      </c>
      <c r="T4112" s="9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257"/>
        <v>42029.135879629626</v>
      </c>
      <c r="L4113" s="13">
        <f t="shared" si="25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60"/>
        <v>3.1333333333333331E-2</v>
      </c>
      <c r="R4113" s="6">
        <f t="shared" si="259"/>
        <v>15.666666666666666</v>
      </c>
      <c r="S4113" s="8" t="s">
        <v>8317</v>
      </c>
      <c r="T4113" s="9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257"/>
        <v>42400.946597222224</v>
      </c>
      <c r="L4114" s="13">
        <f t="shared" si="258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60"/>
        <v>4.0000000000000002E-4</v>
      </c>
      <c r="R4114" s="6">
        <f t="shared" si="259"/>
        <v>1</v>
      </c>
      <c r="S4114" s="8" t="s">
        <v>8317</v>
      </c>
      <c r="T4114" s="9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257"/>
        <v>42358.573182870372</v>
      </c>
      <c r="L4115" s="13">
        <f t="shared" si="25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60"/>
        <v>2E-3</v>
      </c>
      <c r="R4115" s="6">
        <f t="shared" si="259"/>
        <v>1</v>
      </c>
      <c r="S4115" s="8" t="s">
        <v>8317</v>
      </c>
      <c r="T4115" s="9" t="s">
        <v>8318</v>
      </c>
    </row>
  </sheetData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Q1:T1 Q2:Q1048576">
    <cfRule type="colorScale" priority="10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2">
      <colorScale>
        <cfvo type="percent" val="0"/>
        <cfvo type="percent" val="1"/>
        <cfvo type="percent" val="2"/>
        <color rgb="FFC00000"/>
        <color rgb="FF00B050"/>
        <color rgb="FF0070C0"/>
      </colorScale>
    </cfRule>
    <cfRule type="colorScale" priority="5">
      <colorScale>
        <cfvo type="percentile" val="0"/>
        <cfvo type="percentile" val="1"/>
        <cfvo type="percentile" val="2"/>
        <color rgb="FFC00000"/>
        <color rgb="FF00B050"/>
        <color rgb="FF0070C0"/>
      </colorScale>
    </cfRule>
    <cfRule type="colorScale" priority="8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2">
    <cfRule type="colorScale" priority="6">
      <colorScale>
        <cfvo type="percent" val="0"/>
        <cfvo type="percentile" val="1"/>
        <cfvo type="percent" val="2"/>
        <color rgb="FFC00000"/>
        <color rgb="FF00B050"/>
        <color rgb="FF0070C0"/>
      </colorScale>
    </cfRule>
  </conditionalFormatting>
  <conditionalFormatting sqref="Q16:Q4115">
    <cfRule type="colorScale" priority="4">
      <colorScale>
        <cfvo type="percent" val="0"/>
        <cfvo type="percentile" val="1"/>
        <cfvo type="percent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5550F-CA54-4CA0-8791-8D6A74FD533C}">
  <dimension ref="A1:F14"/>
  <sheetViews>
    <sheetView workbookViewId="0">
      <selection activeCell="B3" sqref="B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10" t="s">
        <v>8223</v>
      </c>
      <c r="B1" t="s">
        <v>8362</v>
      </c>
    </row>
    <row r="3" spans="1:6" x14ac:dyDescent="0.25">
      <c r="A3" s="10" t="s">
        <v>8365</v>
      </c>
      <c r="B3" s="10" t="s">
        <v>8364</v>
      </c>
    </row>
    <row r="4" spans="1:6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CB709-E906-400F-934A-7DFA36CFD674}">
  <dimension ref="A1:F47"/>
  <sheetViews>
    <sheetView workbookViewId="0">
      <selection activeCell="B5" sqref="B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8362</v>
      </c>
    </row>
    <row r="2" spans="1:6" x14ac:dyDescent="0.25">
      <c r="A2" s="10" t="s">
        <v>8366</v>
      </c>
      <c r="B2" t="s">
        <v>8362</v>
      </c>
    </row>
    <row r="4" spans="1:6" x14ac:dyDescent="0.25">
      <c r="A4" s="10" t="s">
        <v>8365</v>
      </c>
      <c r="B4" s="10" t="s">
        <v>8364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8CEE-74FA-4929-9A07-278A51C4CCCE}">
  <dimension ref="A1:E4069"/>
  <sheetViews>
    <sheetView tabSelected="1" workbookViewId="0">
      <selection activeCell="E3" sqref="E3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8366</v>
      </c>
      <c r="B1" t="s" vm="1">
        <v>8369</v>
      </c>
    </row>
    <row r="3" spans="1:5" x14ac:dyDescent="0.25">
      <c r="A3" s="10" t="s">
        <v>8363</v>
      </c>
      <c r="B3" s="10" t="s">
        <v>8364</v>
      </c>
    </row>
    <row r="4" spans="1:5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25">
      <c r="A5" s="14">
        <v>39950.163344907407</v>
      </c>
      <c r="B5" s="12">
        <v>1</v>
      </c>
      <c r="C5" s="12"/>
      <c r="D5" s="12"/>
      <c r="E5" s="12">
        <v>1</v>
      </c>
    </row>
    <row r="6" spans="1:5" x14ac:dyDescent="0.25">
      <c r="A6" s="14">
        <v>40007.704247685186</v>
      </c>
      <c r="B6" s="12">
        <v>1</v>
      </c>
      <c r="C6" s="12"/>
      <c r="D6" s="12"/>
      <c r="E6" s="12">
        <v>1</v>
      </c>
    </row>
    <row r="7" spans="1:5" x14ac:dyDescent="0.25">
      <c r="A7" s="14">
        <v>40043.895462962966</v>
      </c>
      <c r="B7" s="12"/>
      <c r="C7" s="12">
        <v>1</v>
      </c>
      <c r="D7" s="12"/>
      <c r="E7" s="12">
        <v>1</v>
      </c>
    </row>
    <row r="8" spans="1:5" x14ac:dyDescent="0.25">
      <c r="A8" s="14">
        <v>40050.643680555557</v>
      </c>
      <c r="B8" s="12">
        <v>1</v>
      </c>
      <c r="C8" s="12"/>
      <c r="D8" s="12"/>
      <c r="E8" s="12">
        <v>1</v>
      </c>
    </row>
    <row r="9" spans="1:5" x14ac:dyDescent="0.25">
      <c r="A9" s="14">
        <v>40068.056932870371</v>
      </c>
      <c r="B9" s="12"/>
      <c r="C9" s="12">
        <v>1</v>
      </c>
      <c r="D9" s="12"/>
      <c r="E9" s="12">
        <v>1</v>
      </c>
    </row>
    <row r="10" spans="1:5" x14ac:dyDescent="0.25">
      <c r="A10" s="14">
        <v>40070.253819444442</v>
      </c>
      <c r="B10" s="12">
        <v>1</v>
      </c>
      <c r="C10" s="12"/>
      <c r="D10" s="12"/>
      <c r="E10" s="12">
        <v>1</v>
      </c>
    </row>
    <row r="11" spans="1:5" x14ac:dyDescent="0.25">
      <c r="A11" s="14">
        <v>40070.901412037034</v>
      </c>
      <c r="B11" s="12"/>
      <c r="C11" s="12">
        <v>1</v>
      </c>
      <c r="D11" s="12"/>
      <c r="E11" s="12">
        <v>1</v>
      </c>
    </row>
    <row r="12" spans="1:5" x14ac:dyDescent="0.25">
      <c r="A12" s="14">
        <v>40079.566157407404</v>
      </c>
      <c r="B12" s="12"/>
      <c r="C12" s="12"/>
      <c r="D12" s="12">
        <v>1</v>
      </c>
      <c r="E12" s="12">
        <v>1</v>
      </c>
    </row>
    <row r="13" spans="1:5" x14ac:dyDescent="0.25">
      <c r="A13" s="14">
        <v>40079.725115740737</v>
      </c>
      <c r="B13" s="12">
        <v>1</v>
      </c>
      <c r="C13" s="12"/>
      <c r="D13" s="12"/>
      <c r="E13" s="12">
        <v>1</v>
      </c>
    </row>
    <row r="14" spans="1:5" x14ac:dyDescent="0.25">
      <c r="A14" s="14">
        <v>40088.105393518519</v>
      </c>
      <c r="B14" s="12"/>
      <c r="C14" s="12">
        <v>1</v>
      </c>
      <c r="D14" s="12"/>
      <c r="E14" s="12">
        <v>1</v>
      </c>
    </row>
    <row r="15" spans="1:5" x14ac:dyDescent="0.25">
      <c r="A15" s="14">
        <v>40102.918055555558</v>
      </c>
      <c r="B15" s="12">
        <v>1</v>
      </c>
      <c r="C15" s="12"/>
      <c r="D15" s="12"/>
      <c r="E15" s="12">
        <v>1</v>
      </c>
    </row>
    <row r="16" spans="1:5" x14ac:dyDescent="0.25">
      <c r="A16" s="14">
        <v>40122.751620370371</v>
      </c>
      <c r="B16" s="12">
        <v>1</v>
      </c>
      <c r="C16" s="12"/>
      <c r="D16" s="12"/>
      <c r="E16" s="12">
        <v>1</v>
      </c>
    </row>
    <row r="17" spans="1:5" x14ac:dyDescent="0.25">
      <c r="A17" s="14">
        <v>40123.83829861111</v>
      </c>
      <c r="B17" s="12">
        <v>1</v>
      </c>
      <c r="C17" s="12"/>
      <c r="D17" s="12"/>
      <c r="E17" s="12">
        <v>1</v>
      </c>
    </row>
    <row r="18" spans="1:5" x14ac:dyDescent="0.25">
      <c r="A18" s="14">
        <v>40127.700370370374</v>
      </c>
      <c r="B18" s="12">
        <v>1</v>
      </c>
      <c r="C18" s="12"/>
      <c r="D18" s="12"/>
      <c r="E18" s="12">
        <v>1</v>
      </c>
    </row>
    <row r="19" spans="1:5" x14ac:dyDescent="0.25">
      <c r="A19" s="14">
        <v>40192.542233796295</v>
      </c>
      <c r="B19" s="12">
        <v>1</v>
      </c>
      <c r="C19" s="12"/>
      <c r="D19" s="12"/>
      <c r="E19" s="12">
        <v>1</v>
      </c>
    </row>
    <row r="20" spans="1:5" x14ac:dyDescent="0.25">
      <c r="A20" s="14">
        <v>40194.920046296298</v>
      </c>
      <c r="B20" s="12">
        <v>1</v>
      </c>
      <c r="C20" s="12"/>
      <c r="D20" s="12"/>
      <c r="E20" s="12">
        <v>1</v>
      </c>
    </row>
    <row r="21" spans="1:5" x14ac:dyDescent="0.25">
      <c r="A21" s="14">
        <v>40198.424849537034</v>
      </c>
      <c r="B21" s="12"/>
      <c r="C21" s="12">
        <v>1</v>
      </c>
      <c r="D21" s="12"/>
      <c r="E21" s="12">
        <v>1</v>
      </c>
    </row>
    <row r="22" spans="1:5" x14ac:dyDescent="0.25">
      <c r="A22" s="14">
        <v>40205.174849537034</v>
      </c>
      <c r="B22" s="12">
        <v>1</v>
      </c>
      <c r="C22" s="12"/>
      <c r="D22" s="12"/>
      <c r="E22" s="12">
        <v>1</v>
      </c>
    </row>
    <row r="23" spans="1:5" x14ac:dyDescent="0.25">
      <c r="A23" s="14">
        <v>40213.323599537034</v>
      </c>
      <c r="B23" s="12">
        <v>1</v>
      </c>
      <c r="C23" s="12"/>
      <c r="D23" s="12"/>
      <c r="E23" s="12">
        <v>1</v>
      </c>
    </row>
    <row r="24" spans="1:5" x14ac:dyDescent="0.25">
      <c r="A24" s="14">
        <v>40215.919050925928</v>
      </c>
      <c r="B24" s="12">
        <v>1</v>
      </c>
      <c r="C24" s="12"/>
      <c r="D24" s="12"/>
      <c r="E24" s="12">
        <v>1</v>
      </c>
    </row>
    <row r="25" spans="1:5" x14ac:dyDescent="0.25">
      <c r="A25" s="14">
        <v>40235.900358796294</v>
      </c>
      <c r="B25" s="12">
        <v>1</v>
      </c>
      <c r="C25" s="12"/>
      <c r="D25" s="12"/>
      <c r="E25" s="12">
        <v>1</v>
      </c>
    </row>
    <row r="26" spans="1:5" x14ac:dyDescent="0.25">
      <c r="A26" s="14">
        <v>40247.886006944442</v>
      </c>
      <c r="B26" s="12"/>
      <c r="C26" s="12">
        <v>1</v>
      </c>
      <c r="D26" s="12"/>
      <c r="E26" s="12">
        <v>1</v>
      </c>
    </row>
    <row r="27" spans="1:5" x14ac:dyDescent="0.25">
      <c r="A27" s="14">
        <v>40248.834999999999</v>
      </c>
      <c r="B27" s="12">
        <v>1</v>
      </c>
      <c r="C27" s="12"/>
      <c r="D27" s="12"/>
      <c r="E27" s="12">
        <v>1</v>
      </c>
    </row>
    <row r="28" spans="1:5" x14ac:dyDescent="0.25">
      <c r="A28" s="14">
        <v>40250.242106481484</v>
      </c>
      <c r="B28" s="12">
        <v>1</v>
      </c>
      <c r="C28" s="12"/>
      <c r="D28" s="12"/>
      <c r="E28" s="12">
        <v>1</v>
      </c>
    </row>
    <row r="29" spans="1:5" x14ac:dyDescent="0.25">
      <c r="A29" s="14">
        <v>40254.450335648151</v>
      </c>
      <c r="B29" s="12">
        <v>1</v>
      </c>
      <c r="C29" s="12"/>
      <c r="D29" s="12"/>
      <c r="E29" s="12">
        <v>1</v>
      </c>
    </row>
    <row r="30" spans="1:5" x14ac:dyDescent="0.25">
      <c r="A30" s="14">
        <v>40255.744629629633</v>
      </c>
      <c r="B30" s="12">
        <v>1</v>
      </c>
      <c r="C30" s="12"/>
      <c r="D30" s="12"/>
      <c r="E30" s="12">
        <v>1</v>
      </c>
    </row>
    <row r="31" spans="1:5" x14ac:dyDescent="0.25">
      <c r="A31" s="14">
        <v>40266.662708333337</v>
      </c>
      <c r="B31" s="12">
        <v>1</v>
      </c>
      <c r="C31" s="12"/>
      <c r="D31" s="12"/>
      <c r="E31" s="12">
        <v>1</v>
      </c>
    </row>
    <row r="32" spans="1:5" x14ac:dyDescent="0.25">
      <c r="A32" s="14">
        <v>40267.245717592596</v>
      </c>
      <c r="B32" s="12">
        <v>1</v>
      </c>
      <c r="C32" s="12"/>
      <c r="D32" s="12"/>
      <c r="E32" s="12">
        <v>1</v>
      </c>
    </row>
    <row r="33" spans="1:5" x14ac:dyDescent="0.25">
      <c r="A33" s="14">
        <v>40274.745127314818</v>
      </c>
      <c r="B33" s="12">
        <v>1</v>
      </c>
      <c r="C33" s="12"/>
      <c r="D33" s="12"/>
      <c r="E33" s="12">
        <v>1</v>
      </c>
    </row>
    <row r="34" spans="1:5" x14ac:dyDescent="0.25">
      <c r="A34" s="14">
        <v>40291.81150462963</v>
      </c>
      <c r="B34" s="12"/>
      <c r="C34" s="12">
        <v>1</v>
      </c>
      <c r="D34" s="12"/>
      <c r="E34" s="12">
        <v>1</v>
      </c>
    </row>
    <row r="35" spans="1:5" x14ac:dyDescent="0.25">
      <c r="A35" s="14">
        <v>40299.239953703705</v>
      </c>
      <c r="B35" s="12">
        <v>1</v>
      </c>
      <c r="C35" s="12"/>
      <c r="D35" s="12"/>
      <c r="E35" s="12">
        <v>1</v>
      </c>
    </row>
    <row r="36" spans="1:5" x14ac:dyDescent="0.25">
      <c r="A36" s="14">
        <v>40304.20003472222</v>
      </c>
      <c r="B36" s="12"/>
      <c r="C36" s="12">
        <v>1</v>
      </c>
      <c r="D36" s="12"/>
      <c r="E36" s="12">
        <v>1</v>
      </c>
    </row>
    <row r="37" spans="1:5" x14ac:dyDescent="0.25">
      <c r="A37" s="14">
        <v>40310.287673611114</v>
      </c>
      <c r="B37" s="12">
        <v>1</v>
      </c>
      <c r="C37" s="12"/>
      <c r="D37" s="12"/>
      <c r="E37" s="12">
        <v>1</v>
      </c>
    </row>
    <row r="38" spans="1:5" x14ac:dyDescent="0.25">
      <c r="A38" s="14">
        <v>40312.915578703702</v>
      </c>
      <c r="B38" s="12"/>
      <c r="C38" s="12">
        <v>1</v>
      </c>
      <c r="D38" s="12"/>
      <c r="E38" s="12">
        <v>1</v>
      </c>
    </row>
    <row r="39" spans="1:5" x14ac:dyDescent="0.25">
      <c r="A39" s="14">
        <v>40313.930543981478</v>
      </c>
      <c r="B39" s="12">
        <v>1</v>
      </c>
      <c r="C39" s="12"/>
      <c r="D39" s="12"/>
      <c r="E39" s="12">
        <v>1</v>
      </c>
    </row>
    <row r="40" spans="1:5" x14ac:dyDescent="0.25">
      <c r="A40" s="14">
        <v>40322.539386574077</v>
      </c>
      <c r="B40" s="12">
        <v>1</v>
      </c>
      <c r="C40" s="12"/>
      <c r="D40" s="12"/>
      <c r="E40" s="12">
        <v>1</v>
      </c>
    </row>
    <row r="41" spans="1:5" x14ac:dyDescent="0.25">
      <c r="A41" s="14">
        <v>40324.662511574075</v>
      </c>
      <c r="B41" s="12">
        <v>1</v>
      </c>
      <c r="C41" s="12"/>
      <c r="D41" s="12"/>
      <c r="E41" s="12">
        <v>1</v>
      </c>
    </row>
    <row r="42" spans="1:5" x14ac:dyDescent="0.25">
      <c r="A42" s="14">
        <v>40330.755543981482</v>
      </c>
      <c r="B42" s="12">
        <v>1</v>
      </c>
      <c r="C42" s="12"/>
      <c r="D42" s="12"/>
      <c r="E42" s="12">
        <v>1</v>
      </c>
    </row>
    <row r="43" spans="1:5" x14ac:dyDescent="0.25">
      <c r="A43" s="14">
        <v>40332.886712962965</v>
      </c>
      <c r="B43" s="12"/>
      <c r="C43" s="12">
        <v>1</v>
      </c>
      <c r="D43" s="12"/>
      <c r="E43" s="12">
        <v>1</v>
      </c>
    </row>
    <row r="44" spans="1:5" x14ac:dyDescent="0.25">
      <c r="A44" s="14">
        <v>40332.923842592594</v>
      </c>
      <c r="B44" s="12">
        <v>1</v>
      </c>
      <c r="C44" s="12"/>
      <c r="D44" s="12"/>
      <c r="E44" s="12">
        <v>1</v>
      </c>
    </row>
    <row r="45" spans="1:5" x14ac:dyDescent="0.25">
      <c r="A45" s="14">
        <v>40335.798078703701</v>
      </c>
      <c r="B45" s="12">
        <v>1</v>
      </c>
      <c r="C45" s="12"/>
      <c r="D45" s="12"/>
      <c r="E45" s="12">
        <v>1</v>
      </c>
    </row>
    <row r="46" spans="1:5" x14ac:dyDescent="0.25">
      <c r="A46" s="14">
        <v>40338.02002314815</v>
      </c>
      <c r="B46" s="12"/>
      <c r="C46" s="12">
        <v>1</v>
      </c>
      <c r="D46" s="12"/>
      <c r="E46" s="12">
        <v>1</v>
      </c>
    </row>
    <row r="47" spans="1:5" x14ac:dyDescent="0.25">
      <c r="A47" s="14">
        <v>40340.801562499997</v>
      </c>
      <c r="B47" s="12"/>
      <c r="C47" s="12">
        <v>1</v>
      </c>
      <c r="D47" s="12"/>
      <c r="E47" s="12">
        <v>1</v>
      </c>
    </row>
    <row r="48" spans="1:5" x14ac:dyDescent="0.25">
      <c r="A48" s="14">
        <v>40343.084421296298</v>
      </c>
      <c r="B48" s="12">
        <v>1</v>
      </c>
      <c r="C48" s="12"/>
      <c r="D48" s="12"/>
      <c r="E48" s="12">
        <v>1</v>
      </c>
    </row>
    <row r="49" spans="1:5" x14ac:dyDescent="0.25">
      <c r="A49" s="14">
        <v>40347.125601851854</v>
      </c>
      <c r="B49" s="12">
        <v>1</v>
      </c>
      <c r="C49" s="12"/>
      <c r="D49" s="12"/>
      <c r="E49" s="12">
        <v>1</v>
      </c>
    </row>
    <row r="50" spans="1:5" x14ac:dyDescent="0.25">
      <c r="A50" s="14">
        <v>40347.837800925925</v>
      </c>
      <c r="B50" s="12">
        <v>1</v>
      </c>
      <c r="C50" s="12"/>
      <c r="D50" s="12"/>
      <c r="E50" s="12">
        <v>1</v>
      </c>
    </row>
    <row r="51" spans="1:5" x14ac:dyDescent="0.25">
      <c r="A51" s="14">
        <v>40354.11550925926</v>
      </c>
      <c r="B51" s="12">
        <v>1</v>
      </c>
      <c r="C51" s="12"/>
      <c r="D51" s="12"/>
      <c r="E51" s="12">
        <v>1</v>
      </c>
    </row>
    <row r="52" spans="1:5" x14ac:dyDescent="0.25">
      <c r="A52" s="14">
        <v>40355.024953703702</v>
      </c>
      <c r="B52" s="12"/>
      <c r="C52" s="12">
        <v>1</v>
      </c>
      <c r="D52" s="12"/>
      <c r="E52" s="12">
        <v>1</v>
      </c>
    </row>
    <row r="53" spans="1:5" x14ac:dyDescent="0.25">
      <c r="A53" s="14">
        <v>40357.227939814817</v>
      </c>
      <c r="B53" s="12">
        <v>1</v>
      </c>
      <c r="C53" s="12"/>
      <c r="D53" s="12"/>
      <c r="E53" s="12">
        <v>1</v>
      </c>
    </row>
    <row r="54" spans="1:5" x14ac:dyDescent="0.25">
      <c r="A54" s="14">
        <v>40378.893206018518</v>
      </c>
      <c r="B54" s="12">
        <v>1</v>
      </c>
      <c r="C54" s="12"/>
      <c r="D54" s="12"/>
      <c r="E54" s="12">
        <v>1</v>
      </c>
    </row>
    <row r="55" spans="1:5" x14ac:dyDescent="0.25">
      <c r="A55" s="14">
        <v>40379.23096064815</v>
      </c>
      <c r="B55" s="12">
        <v>1</v>
      </c>
      <c r="C55" s="12"/>
      <c r="D55" s="12"/>
      <c r="E55" s="12">
        <v>1</v>
      </c>
    </row>
    <row r="56" spans="1:5" x14ac:dyDescent="0.25">
      <c r="A56" s="14">
        <v>40379.776435185187</v>
      </c>
      <c r="B56" s="12">
        <v>1</v>
      </c>
      <c r="C56" s="12"/>
      <c r="D56" s="12"/>
      <c r="E56" s="12">
        <v>1</v>
      </c>
    </row>
    <row r="57" spans="1:5" x14ac:dyDescent="0.25">
      <c r="A57" s="14">
        <v>40395.714722222219</v>
      </c>
      <c r="B57" s="12">
        <v>1</v>
      </c>
      <c r="C57" s="12"/>
      <c r="D57" s="12"/>
      <c r="E57" s="12">
        <v>1</v>
      </c>
    </row>
    <row r="58" spans="1:5" x14ac:dyDescent="0.25">
      <c r="A58" s="14">
        <v>40399.065868055557</v>
      </c>
      <c r="B58" s="12"/>
      <c r="C58" s="12"/>
      <c r="D58" s="12">
        <v>1</v>
      </c>
      <c r="E58" s="12">
        <v>1</v>
      </c>
    </row>
    <row r="59" spans="1:5" x14ac:dyDescent="0.25">
      <c r="A59" s="14">
        <v>40417.011296296296</v>
      </c>
      <c r="B59" s="12">
        <v>1</v>
      </c>
      <c r="C59" s="12"/>
      <c r="D59" s="12"/>
      <c r="E59" s="12">
        <v>1</v>
      </c>
    </row>
    <row r="60" spans="1:5" x14ac:dyDescent="0.25">
      <c r="A60" s="14">
        <v>40429.836435185185</v>
      </c>
      <c r="B60" s="12">
        <v>1</v>
      </c>
      <c r="C60" s="12"/>
      <c r="D60" s="12"/>
      <c r="E60" s="12">
        <v>1</v>
      </c>
    </row>
    <row r="61" spans="1:5" x14ac:dyDescent="0.25">
      <c r="A61" s="14">
        <v>40430.604328703703</v>
      </c>
      <c r="B61" s="12">
        <v>1</v>
      </c>
      <c r="C61" s="12"/>
      <c r="D61" s="12"/>
      <c r="E61" s="12">
        <v>1</v>
      </c>
    </row>
    <row r="62" spans="1:5" x14ac:dyDescent="0.25">
      <c r="A62" s="14">
        <v>40431.127650462964</v>
      </c>
      <c r="B62" s="12"/>
      <c r="C62" s="12">
        <v>1</v>
      </c>
      <c r="D62" s="12"/>
      <c r="E62" s="12">
        <v>1</v>
      </c>
    </row>
    <row r="63" spans="1:5" x14ac:dyDescent="0.25">
      <c r="A63" s="14">
        <v>40434.853402777779</v>
      </c>
      <c r="B63" s="12"/>
      <c r="C63" s="12">
        <v>1</v>
      </c>
      <c r="D63" s="12"/>
      <c r="E63" s="12">
        <v>1</v>
      </c>
    </row>
    <row r="64" spans="1:5" x14ac:dyDescent="0.25">
      <c r="A64" s="14">
        <v>40436.68408564815</v>
      </c>
      <c r="B64" s="12"/>
      <c r="C64" s="12">
        <v>1</v>
      </c>
      <c r="D64" s="12"/>
      <c r="E64" s="12">
        <v>1</v>
      </c>
    </row>
    <row r="65" spans="1:5" x14ac:dyDescent="0.25">
      <c r="A65" s="14">
        <v>40456.954351851855</v>
      </c>
      <c r="B65" s="12">
        <v>1</v>
      </c>
      <c r="C65" s="12"/>
      <c r="D65" s="12"/>
      <c r="E65" s="12">
        <v>1</v>
      </c>
    </row>
    <row r="66" spans="1:5" x14ac:dyDescent="0.25">
      <c r="A66" s="14">
        <v>40458.815625000003</v>
      </c>
      <c r="B66" s="12">
        <v>1</v>
      </c>
      <c r="C66" s="12"/>
      <c r="D66" s="12"/>
      <c r="E66" s="12">
        <v>1</v>
      </c>
    </row>
    <row r="67" spans="1:5" x14ac:dyDescent="0.25">
      <c r="A67" s="14">
        <v>40464.028182870374</v>
      </c>
      <c r="B67" s="12"/>
      <c r="C67" s="12">
        <v>1</v>
      </c>
      <c r="D67" s="12"/>
      <c r="E67" s="12">
        <v>1</v>
      </c>
    </row>
    <row r="68" spans="1:5" x14ac:dyDescent="0.25">
      <c r="A68" s="14">
        <v>40465.655266203707</v>
      </c>
      <c r="B68" s="12">
        <v>1</v>
      </c>
      <c r="C68" s="12"/>
      <c r="D68" s="12"/>
      <c r="E68" s="12">
        <v>1</v>
      </c>
    </row>
    <row r="69" spans="1:5" x14ac:dyDescent="0.25">
      <c r="A69" s="14">
        <v>40469.225231481483</v>
      </c>
      <c r="B69" s="12">
        <v>1</v>
      </c>
      <c r="C69" s="12"/>
      <c r="D69" s="12"/>
      <c r="E69" s="12">
        <v>1</v>
      </c>
    </row>
    <row r="70" spans="1:5" x14ac:dyDescent="0.25">
      <c r="A70" s="14">
        <v>40478.263923611114</v>
      </c>
      <c r="B70" s="12">
        <v>1</v>
      </c>
      <c r="C70" s="12"/>
      <c r="D70" s="12"/>
      <c r="E70" s="12">
        <v>1</v>
      </c>
    </row>
    <row r="71" spans="1:5" x14ac:dyDescent="0.25">
      <c r="A71" s="14">
        <v>40480.363483796296</v>
      </c>
      <c r="B71" s="12">
        <v>1</v>
      </c>
      <c r="C71" s="12"/>
      <c r="D71" s="12"/>
      <c r="E71" s="12">
        <v>1</v>
      </c>
    </row>
    <row r="72" spans="1:5" x14ac:dyDescent="0.25">
      <c r="A72" s="14">
        <v>40487.621365740742</v>
      </c>
      <c r="B72" s="12">
        <v>1</v>
      </c>
      <c r="C72" s="12"/>
      <c r="D72" s="12"/>
      <c r="E72" s="12">
        <v>1</v>
      </c>
    </row>
    <row r="73" spans="1:5" x14ac:dyDescent="0.25">
      <c r="A73" s="14">
        <v>40502.815868055557</v>
      </c>
      <c r="B73" s="12">
        <v>1</v>
      </c>
      <c r="C73" s="12"/>
      <c r="D73" s="12"/>
      <c r="E73" s="12">
        <v>1</v>
      </c>
    </row>
    <row r="74" spans="1:5" x14ac:dyDescent="0.25">
      <c r="A74" s="14">
        <v>40505.131168981483</v>
      </c>
      <c r="B74" s="12">
        <v>1</v>
      </c>
      <c r="C74" s="12"/>
      <c r="D74" s="12"/>
      <c r="E74" s="12">
        <v>1</v>
      </c>
    </row>
    <row r="75" spans="1:5" x14ac:dyDescent="0.25">
      <c r="A75" s="14">
        <v>40505.232916666668</v>
      </c>
      <c r="B75" s="12"/>
      <c r="C75" s="12">
        <v>1</v>
      </c>
      <c r="D75" s="12"/>
      <c r="E75" s="12">
        <v>1</v>
      </c>
    </row>
    <row r="76" spans="1:5" x14ac:dyDescent="0.25">
      <c r="A76" s="14">
        <v>40507.239884259259</v>
      </c>
      <c r="B76" s="12"/>
      <c r="C76" s="12">
        <v>1</v>
      </c>
      <c r="D76" s="12"/>
      <c r="E76" s="12">
        <v>1</v>
      </c>
    </row>
    <row r="77" spans="1:5" x14ac:dyDescent="0.25">
      <c r="A77" s="14">
        <v>40513.757569444446</v>
      </c>
      <c r="B77" s="12">
        <v>1</v>
      </c>
      <c r="C77" s="12"/>
      <c r="D77" s="12"/>
      <c r="E77" s="12">
        <v>1</v>
      </c>
    </row>
    <row r="78" spans="1:5" x14ac:dyDescent="0.25">
      <c r="A78" s="14">
        <v>40514.107615740744</v>
      </c>
      <c r="B78" s="12">
        <v>1</v>
      </c>
      <c r="C78" s="12"/>
      <c r="D78" s="12"/>
      <c r="E78" s="12">
        <v>1</v>
      </c>
    </row>
    <row r="79" spans="1:5" x14ac:dyDescent="0.25">
      <c r="A79" s="14">
        <v>40516.087627314817</v>
      </c>
      <c r="B79" s="12">
        <v>1</v>
      </c>
      <c r="C79" s="12"/>
      <c r="D79" s="12"/>
      <c r="E79" s="12">
        <v>1</v>
      </c>
    </row>
    <row r="80" spans="1:5" x14ac:dyDescent="0.25">
      <c r="A80" s="14">
        <v>40526.36917824074</v>
      </c>
      <c r="B80" s="12">
        <v>1</v>
      </c>
      <c r="C80" s="12"/>
      <c r="D80" s="12"/>
      <c r="E80" s="12">
        <v>1</v>
      </c>
    </row>
    <row r="81" spans="1:5" x14ac:dyDescent="0.25">
      <c r="A81" s="14">
        <v>40531.886886574073</v>
      </c>
      <c r="B81" s="12">
        <v>1</v>
      </c>
      <c r="C81" s="12"/>
      <c r="D81" s="12"/>
      <c r="E81" s="12">
        <v>1</v>
      </c>
    </row>
    <row r="82" spans="1:5" x14ac:dyDescent="0.25">
      <c r="A82" s="14">
        <v>40536.111550925925</v>
      </c>
      <c r="B82" s="12">
        <v>1</v>
      </c>
      <c r="C82" s="12"/>
      <c r="D82" s="12"/>
      <c r="E82" s="12">
        <v>1</v>
      </c>
    </row>
    <row r="83" spans="1:5" x14ac:dyDescent="0.25">
      <c r="A83" s="14">
        <v>40542.839282407411</v>
      </c>
      <c r="B83" s="12">
        <v>1</v>
      </c>
      <c r="C83" s="12"/>
      <c r="D83" s="12"/>
      <c r="E83" s="12">
        <v>1</v>
      </c>
    </row>
    <row r="84" spans="1:5" x14ac:dyDescent="0.25">
      <c r="A84" s="14">
        <v>40555.24800925926</v>
      </c>
      <c r="B84" s="12">
        <v>1</v>
      </c>
      <c r="C84" s="12"/>
      <c r="D84" s="12"/>
      <c r="E84" s="12">
        <v>1</v>
      </c>
    </row>
    <row r="85" spans="1:5" x14ac:dyDescent="0.25">
      <c r="A85" s="14">
        <v>40555.322662037041</v>
      </c>
      <c r="B85" s="12">
        <v>1</v>
      </c>
      <c r="C85" s="12"/>
      <c r="D85" s="12"/>
      <c r="E85" s="12">
        <v>1</v>
      </c>
    </row>
    <row r="86" spans="1:5" x14ac:dyDescent="0.25">
      <c r="A86" s="14">
        <v>40555.325937499998</v>
      </c>
      <c r="B86" s="12">
        <v>1</v>
      </c>
      <c r="C86" s="12"/>
      <c r="D86" s="12"/>
      <c r="E86" s="12">
        <v>1</v>
      </c>
    </row>
    <row r="87" spans="1:5" x14ac:dyDescent="0.25">
      <c r="A87" s="14">
        <v>40557.4297337963</v>
      </c>
      <c r="B87" s="12">
        <v>1</v>
      </c>
      <c r="C87" s="12"/>
      <c r="D87" s="12"/>
      <c r="E87" s="12">
        <v>1</v>
      </c>
    </row>
    <row r="88" spans="1:5" x14ac:dyDescent="0.25">
      <c r="A88" s="14">
        <v>40564.081030092595</v>
      </c>
      <c r="B88" s="12">
        <v>1</v>
      </c>
      <c r="C88" s="12"/>
      <c r="D88" s="12"/>
      <c r="E88" s="12">
        <v>1</v>
      </c>
    </row>
    <row r="89" spans="1:5" x14ac:dyDescent="0.25">
      <c r="A89" s="14">
        <v>40564.649456018517</v>
      </c>
      <c r="B89" s="12">
        <v>1</v>
      </c>
      <c r="C89" s="12"/>
      <c r="D89" s="12"/>
      <c r="E89" s="12">
        <v>1</v>
      </c>
    </row>
    <row r="90" spans="1:5" x14ac:dyDescent="0.25">
      <c r="A90" s="14">
        <v>40564.994837962964</v>
      </c>
      <c r="B90" s="12">
        <v>1</v>
      </c>
      <c r="C90" s="12"/>
      <c r="D90" s="12"/>
      <c r="E90" s="12">
        <v>1</v>
      </c>
    </row>
    <row r="91" spans="1:5" x14ac:dyDescent="0.25">
      <c r="A91" s="14">
        <v>40565.032511574071</v>
      </c>
      <c r="B91" s="12">
        <v>1</v>
      </c>
      <c r="C91" s="12"/>
      <c r="D91" s="12"/>
      <c r="E91" s="12">
        <v>1</v>
      </c>
    </row>
    <row r="92" spans="1:5" x14ac:dyDescent="0.25">
      <c r="A92" s="14">
        <v>40567.694560185184</v>
      </c>
      <c r="B92" s="12">
        <v>1</v>
      </c>
      <c r="C92" s="12"/>
      <c r="D92" s="12"/>
      <c r="E92" s="12">
        <v>1</v>
      </c>
    </row>
    <row r="93" spans="1:5" x14ac:dyDescent="0.25">
      <c r="A93" s="14">
        <v>40567.825543981482</v>
      </c>
      <c r="B93" s="12"/>
      <c r="C93" s="12">
        <v>1</v>
      </c>
      <c r="D93" s="12"/>
      <c r="E93" s="12">
        <v>1</v>
      </c>
    </row>
    <row r="94" spans="1:5" x14ac:dyDescent="0.25">
      <c r="A94" s="14">
        <v>40568.972569444442</v>
      </c>
      <c r="B94" s="12"/>
      <c r="C94" s="12"/>
      <c r="D94" s="12">
        <v>1</v>
      </c>
      <c r="E94" s="12">
        <v>1</v>
      </c>
    </row>
    <row r="95" spans="1:5" x14ac:dyDescent="0.25">
      <c r="A95" s="14">
        <v>40570.025810185187</v>
      </c>
      <c r="B95" s="12">
        <v>1</v>
      </c>
      <c r="C95" s="12"/>
      <c r="D95" s="12"/>
      <c r="E95" s="12">
        <v>1</v>
      </c>
    </row>
    <row r="96" spans="1:5" x14ac:dyDescent="0.25">
      <c r="A96" s="14">
        <v>40576.539664351854</v>
      </c>
      <c r="B96" s="12">
        <v>1</v>
      </c>
      <c r="C96" s="12"/>
      <c r="D96" s="12"/>
      <c r="E96" s="12">
        <v>1</v>
      </c>
    </row>
    <row r="97" spans="1:5" x14ac:dyDescent="0.25">
      <c r="A97" s="14">
        <v>40585.796817129631</v>
      </c>
      <c r="B97" s="12">
        <v>1</v>
      </c>
      <c r="C97" s="12"/>
      <c r="D97" s="12"/>
      <c r="E97" s="12">
        <v>1</v>
      </c>
    </row>
    <row r="98" spans="1:5" x14ac:dyDescent="0.25">
      <c r="A98" s="14">
        <v>40587.085532407407</v>
      </c>
      <c r="B98" s="12">
        <v>1</v>
      </c>
      <c r="C98" s="12"/>
      <c r="D98" s="12"/>
      <c r="E98" s="12">
        <v>1</v>
      </c>
    </row>
    <row r="99" spans="1:5" x14ac:dyDescent="0.25">
      <c r="A99" s="14">
        <v>40587.75675925926</v>
      </c>
      <c r="B99" s="12">
        <v>1</v>
      </c>
      <c r="C99" s="12"/>
      <c r="D99" s="12"/>
      <c r="E99" s="12">
        <v>1</v>
      </c>
    </row>
    <row r="100" spans="1:5" x14ac:dyDescent="0.25">
      <c r="A100" s="14">
        <v>40588.526412037034</v>
      </c>
      <c r="B100" s="12">
        <v>1</v>
      </c>
      <c r="C100" s="12"/>
      <c r="D100" s="12"/>
      <c r="E100" s="12">
        <v>1</v>
      </c>
    </row>
    <row r="101" spans="1:5" x14ac:dyDescent="0.25">
      <c r="A101" s="14">
        <v>40590.766886574071</v>
      </c>
      <c r="B101" s="12">
        <v>1</v>
      </c>
      <c r="C101" s="12"/>
      <c r="D101" s="12"/>
      <c r="E101" s="12">
        <v>1</v>
      </c>
    </row>
    <row r="102" spans="1:5" x14ac:dyDescent="0.25">
      <c r="A102" s="14">
        <v>40592.704652777778</v>
      </c>
      <c r="B102" s="12">
        <v>1</v>
      </c>
      <c r="C102" s="12"/>
      <c r="D102" s="12"/>
      <c r="E102" s="12">
        <v>1</v>
      </c>
    </row>
    <row r="103" spans="1:5" x14ac:dyDescent="0.25">
      <c r="A103" s="14">
        <v>40595.497164351851</v>
      </c>
      <c r="B103" s="12">
        <v>1</v>
      </c>
      <c r="C103" s="12"/>
      <c r="D103" s="12"/>
      <c r="E103" s="12">
        <v>1</v>
      </c>
    </row>
    <row r="104" spans="1:5" x14ac:dyDescent="0.25">
      <c r="A104" s="14">
        <v>40612.695208333331</v>
      </c>
      <c r="B104" s="12">
        <v>1</v>
      </c>
      <c r="C104" s="12"/>
      <c r="D104" s="12"/>
      <c r="E104" s="12">
        <v>1</v>
      </c>
    </row>
    <row r="105" spans="1:5" x14ac:dyDescent="0.25">
      <c r="A105" s="14">
        <v>40619.097210648149</v>
      </c>
      <c r="B105" s="12"/>
      <c r="C105" s="12">
        <v>1</v>
      </c>
      <c r="D105" s="12"/>
      <c r="E105" s="12">
        <v>1</v>
      </c>
    </row>
    <row r="106" spans="1:5" x14ac:dyDescent="0.25">
      <c r="A106" s="14">
        <v>40619.402361111112</v>
      </c>
      <c r="B106" s="12">
        <v>1</v>
      </c>
      <c r="C106" s="12"/>
      <c r="D106" s="12"/>
      <c r="E106" s="12">
        <v>1</v>
      </c>
    </row>
    <row r="107" spans="1:5" x14ac:dyDescent="0.25">
      <c r="A107" s="14">
        <v>40624.181400462963</v>
      </c>
      <c r="B107" s="12">
        <v>1</v>
      </c>
      <c r="C107" s="12"/>
      <c r="D107" s="12"/>
      <c r="E107" s="12">
        <v>1</v>
      </c>
    </row>
    <row r="108" spans="1:5" x14ac:dyDescent="0.25">
      <c r="A108" s="14">
        <v>40625.900694444441</v>
      </c>
      <c r="B108" s="12">
        <v>1</v>
      </c>
      <c r="C108" s="12"/>
      <c r="D108" s="12"/>
      <c r="E108" s="12">
        <v>1</v>
      </c>
    </row>
    <row r="109" spans="1:5" x14ac:dyDescent="0.25">
      <c r="A109" s="14">
        <v>40626.834444444445</v>
      </c>
      <c r="B109" s="12">
        <v>1</v>
      </c>
      <c r="C109" s="12"/>
      <c r="D109" s="12"/>
      <c r="E109" s="12">
        <v>1</v>
      </c>
    </row>
    <row r="110" spans="1:5" x14ac:dyDescent="0.25">
      <c r="A110" s="14">
        <v>40626.959930555553</v>
      </c>
      <c r="B110" s="12">
        <v>1</v>
      </c>
      <c r="C110" s="12"/>
      <c r="D110" s="12"/>
      <c r="E110" s="12">
        <v>1</v>
      </c>
    </row>
    <row r="111" spans="1:5" x14ac:dyDescent="0.25">
      <c r="A111" s="14">
        <v>40632.94195601852</v>
      </c>
      <c r="B111" s="12">
        <v>1</v>
      </c>
      <c r="C111" s="12"/>
      <c r="D111" s="12"/>
      <c r="E111" s="12">
        <v>1</v>
      </c>
    </row>
    <row r="112" spans="1:5" x14ac:dyDescent="0.25">
      <c r="A112" s="14">
        <v>40633.154363425929</v>
      </c>
      <c r="B112" s="12">
        <v>1</v>
      </c>
      <c r="C112" s="12"/>
      <c r="D112" s="12"/>
      <c r="E112" s="12">
        <v>1</v>
      </c>
    </row>
    <row r="113" spans="1:5" x14ac:dyDescent="0.25">
      <c r="A113" s="14">
        <v>40635.982488425929</v>
      </c>
      <c r="B113" s="12">
        <v>1</v>
      </c>
      <c r="C113" s="12"/>
      <c r="D113" s="12"/>
      <c r="E113" s="12">
        <v>1</v>
      </c>
    </row>
    <row r="114" spans="1:5" x14ac:dyDescent="0.25">
      <c r="A114" s="14">
        <v>40636.673900462964</v>
      </c>
      <c r="B114" s="12">
        <v>1</v>
      </c>
      <c r="C114" s="12"/>
      <c r="D114" s="12"/>
      <c r="E114" s="12">
        <v>1</v>
      </c>
    </row>
    <row r="115" spans="1:5" x14ac:dyDescent="0.25">
      <c r="A115" s="14">
        <v>40637.866550925923</v>
      </c>
      <c r="B115" s="12">
        <v>1</v>
      </c>
      <c r="C115" s="12"/>
      <c r="D115" s="12"/>
      <c r="E115" s="12">
        <v>1</v>
      </c>
    </row>
    <row r="116" spans="1:5" x14ac:dyDescent="0.25">
      <c r="A116" s="14">
        <v>40638.092974537038</v>
      </c>
      <c r="B116" s="12">
        <v>1</v>
      </c>
      <c r="C116" s="12"/>
      <c r="D116" s="12"/>
      <c r="E116" s="12">
        <v>1</v>
      </c>
    </row>
    <row r="117" spans="1:5" x14ac:dyDescent="0.25">
      <c r="A117" s="14">
        <v>40638.162465277775</v>
      </c>
      <c r="B117" s="12">
        <v>1</v>
      </c>
      <c r="C117" s="12"/>
      <c r="D117" s="12"/>
      <c r="E117" s="12">
        <v>1</v>
      </c>
    </row>
    <row r="118" spans="1:5" x14ac:dyDescent="0.25">
      <c r="A118" s="14">
        <v>40638.828009259261</v>
      </c>
      <c r="B118" s="12">
        <v>1</v>
      </c>
      <c r="C118" s="12"/>
      <c r="D118" s="12"/>
      <c r="E118" s="12">
        <v>1</v>
      </c>
    </row>
    <row r="119" spans="1:5" x14ac:dyDescent="0.25">
      <c r="A119" s="14">
        <v>40638.868611111109</v>
      </c>
      <c r="B119" s="12">
        <v>1</v>
      </c>
      <c r="C119" s="12"/>
      <c r="D119" s="12"/>
      <c r="E119" s="12">
        <v>1</v>
      </c>
    </row>
    <row r="120" spans="1:5" x14ac:dyDescent="0.25">
      <c r="A120" s="14">
        <v>40644.159259259257</v>
      </c>
      <c r="B120" s="12">
        <v>1</v>
      </c>
      <c r="C120" s="12"/>
      <c r="D120" s="12"/>
      <c r="E120" s="12">
        <v>1</v>
      </c>
    </row>
    <row r="121" spans="1:5" x14ac:dyDescent="0.25">
      <c r="A121" s="14">
        <v>40646.014456018522</v>
      </c>
      <c r="B121" s="12">
        <v>1</v>
      </c>
      <c r="C121" s="12"/>
      <c r="D121" s="12"/>
      <c r="E121" s="12">
        <v>1</v>
      </c>
    </row>
    <row r="122" spans="1:5" x14ac:dyDescent="0.25">
      <c r="A122" s="14">
        <v>40646.099097222221</v>
      </c>
      <c r="B122" s="12"/>
      <c r="C122" s="12">
        <v>1</v>
      </c>
      <c r="D122" s="12"/>
      <c r="E122" s="12">
        <v>1</v>
      </c>
    </row>
    <row r="123" spans="1:5" x14ac:dyDescent="0.25">
      <c r="A123" s="14">
        <v>40648.757939814815</v>
      </c>
      <c r="B123" s="12">
        <v>1</v>
      </c>
      <c r="C123" s="12"/>
      <c r="D123" s="12"/>
      <c r="E123" s="12">
        <v>1</v>
      </c>
    </row>
    <row r="124" spans="1:5" x14ac:dyDescent="0.25">
      <c r="A124" s="14">
        <v>40658.189826388887</v>
      </c>
      <c r="B124" s="12">
        <v>1</v>
      </c>
      <c r="C124" s="12"/>
      <c r="D124" s="12"/>
      <c r="E124" s="12">
        <v>1</v>
      </c>
    </row>
    <row r="125" spans="1:5" x14ac:dyDescent="0.25">
      <c r="A125" s="14">
        <v>40663.08666666667</v>
      </c>
      <c r="B125" s="12">
        <v>1</v>
      </c>
      <c r="C125" s="12"/>
      <c r="D125" s="12"/>
      <c r="E125" s="12">
        <v>1</v>
      </c>
    </row>
    <row r="126" spans="1:5" x14ac:dyDescent="0.25">
      <c r="A126" s="14">
        <v>40665.949976851851</v>
      </c>
      <c r="B126" s="12">
        <v>1</v>
      </c>
      <c r="C126" s="12"/>
      <c r="D126" s="12"/>
      <c r="E126" s="12">
        <v>1</v>
      </c>
    </row>
    <row r="127" spans="1:5" x14ac:dyDescent="0.25">
      <c r="A127" s="14">
        <v>40666.973541666666</v>
      </c>
      <c r="B127" s="12">
        <v>1</v>
      </c>
      <c r="C127" s="12"/>
      <c r="D127" s="12"/>
      <c r="E127" s="12">
        <v>1</v>
      </c>
    </row>
    <row r="128" spans="1:5" x14ac:dyDescent="0.25">
      <c r="A128" s="14">
        <v>40668.814699074072</v>
      </c>
      <c r="B128" s="12">
        <v>1</v>
      </c>
      <c r="C128" s="12"/>
      <c r="D128" s="12"/>
      <c r="E128" s="12">
        <v>1</v>
      </c>
    </row>
    <row r="129" spans="1:5" x14ac:dyDescent="0.25">
      <c r="A129" s="14">
        <v>40670.507326388892</v>
      </c>
      <c r="B129" s="12">
        <v>1</v>
      </c>
      <c r="C129" s="12"/>
      <c r="D129" s="12"/>
      <c r="E129" s="12">
        <v>1</v>
      </c>
    </row>
    <row r="130" spans="1:5" x14ac:dyDescent="0.25">
      <c r="A130" s="14">
        <v>40671.637511574074</v>
      </c>
      <c r="B130" s="12">
        <v>1</v>
      </c>
      <c r="C130" s="12"/>
      <c r="D130" s="12"/>
      <c r="E130" s="12">
        <v>1</v>
      </c>
    </row>
    <row r="131" spans="1:5" x14ac:dyDescent="0.25">
      <c r="A131" s="14">
        <v>40671.879293981481</v>
      </c>
      <c r="B131" s="12"/>
      <c r="C131" s="12"/>
      <c r="D131" s="12">
        <v>1</v>
      </c>
      <c r="E131" s="12">
        <v>1</v>
      </c>
    </row>
    <row r="132" spans="1:5" x14ac:dyDescent="0.25">
      <c r="A132" s="14">
        <v>40672.729872685188</v>
      </c>
      <c r="B132" s="12"/>
      <c r="C132" s="12"/>
      <c r="D132" s="12">
        <v>1</v>
      </c>
      <c r="E132" s="12">
        <v>1</v>
      </c>
    </row>
    <row r="133" spans="1:5" x14ac:dyDescent="0.25">
      <c r="A133" s="14">
        <v>40675.71</v>
      </c>
      <c r="B133" s="12">
        <v>1</v>
      </c>
      <c r="C133" s="12"/>
      <c r="D133" s="12"/>
      <c r="E133" s="12">
        <v>1</v>
      </c>
    </row>
    <row r="134" spans="1:5" x14ac:dyDescent="0.25">
      <c r="A134" s="14">
        <v>40679.743067129632</v>
      </c>
      <c r="B134" s="12">
        <v>1</v>
      </c>
      <c r="C134" s="12"/>
      <c r="D134" s="12"/>
      <c r="E134" s="12">
        <v>1</v>
      </c>
    </row>
    <row r="135" spans="1:5" x14ac:dyDescent="0.25">
      <c r="A135" s="14">
        <v>40682.051689814813</v>
      </c>
      <c r="B135" s="12">
        <v>1</v>
      </c>
      <c r="C135" s="12"/>
      <c r="D135" s="12"/>
      <c r="E135" s="12">
        <v>1</v>
      </c>
    </row>
    <row r="136" spans="1:5" x14ac:dyDescent="0.25">
      <c r="A136" s="14">
        <v>40682.884791666664</v>
      </c>
      <c r="B136" s="12"/>
      <c r="C136" s="12">
        <v>1</v>
      </c>
      <c r="D136" s="12"/>
      <c r="E136" s="12">
        <v>1</v>
      </c>
    </row>
    <row r="137" spans="1:5" x14ac:dyDescent="0.25">
      <c r="A137" s="14">
        <v>40687.021597222221</v>
      </c>
      <c r="B137" s="12">
        <v>1</v>
      </c>
      <c r="C137" s="12"/>
      <c r="D137" s="12"/>
      <c r="E137" s="12">
        <v>1</v>
      </c>
    </row>
    <row r="138" spans="1:5" x14ac:dyDescent="0.25">
      <c r="A138" s="14">
        <v>40687.285844907405</v>
      </c>
      <c r="B138" s="12">
        <v>1</v>
      </c>
      <c r="C138" s="12"/>
      <c r="D138" s="12"/>
      <c r="E138" s="12">
        <v>1</v>
      </c>
    </row>
    <row r="139" spans="1:5" x14ac:dyDescent="0.25">
      <c r="A139" s="14">
        <v>40688.024618055555</v>
      </c>
      <c r="B139" s="12">
        <v>1</v>
      </c>
      <c r="C139" s="12"/>
      <c r="D139" s="12"/>
      <c r="E139" s="12">
        <v>1</v>
      </c>
    </row>
    <row r="140" spans="1:5" x14ac:dyDescent="0.25">
      <c r="A140" s="14">
        <v>40689.570868055554</v>
      </c>
      <c r="B140" s="12">
        <v>1</v>
      </c>
      <c r="C140" s="12"/>
      <c r="D140" s="12"/>
      <c r="E140" s="12">
        <v>1</v>
      </c>
    </row>
    <row r="141" spans="1:5" x14ac:dyDescent="0.25">
      <c r="A141" s="14">
        <v>40690.823055555556</v>
      </c>
      <c r="B141" s="12">
        <v>1</v>
      </c>
      <c r="C141" s="12"/>
      <c r="D141" s="12"/>
      <c r="E141" s="12">
        <v>1</v>
      </c>
    </row>
    <row r="142" spans="1:5" x14ac:dyDescent="0.25">
      <c r="A142" s="14">
        <v>40691.788055555553</v>
      </c>
      <c r="B142" s="12">
        <v>1</v>
      </c>
      <c r="C142" s="12"/>
      <c r="D142" s="12"/>
      <c r="E142" s="12">
        <v>1</v>
      </c>
    </row>
    <row r="143" spans="1:5" x14ac:dyDescent="0.25">
      <c r="A143" s="14">
        <v>40694.638460648152</v>
      </c>
      <c r="B143" s="12">
        <v>1</v>
      </c>
      <c r="C143" s="12"/>
      <c r="D143" s="12"/>
      <c r="E143" s="12">
        <v>1</v>
      </c>
    </row>
    <row r="144" spans="1:5" x14ac:dyDescent="0.25">
      <c r="A144" s="14">
        <v>40695.795370370368</v>
      </c>
      <c r="B144" s="12">
        <v>1</v>
      </c>
      <c r="C144" s="12"/>
      <c r="D144" s="12"/>
      <c r="E144" s="12">
        <v>1</v>
      </c>
    </row>
    <row r="145" spans="1:5" x14ac:dyDescent="0.25">
      <c r="A145" s="14">
        <v>40696.648784722223</v>
      </c>
      <c r="B145" s="12">
        <v>1</v>
      </c>
      <c r="C145" s="12"/>
      <c r="D145" s="12"/>
      <c r="E145" s="12">
        <v>1</v>
      </c>
    </row>
    <row r="146" spans="1:5" x14ac:dyDescent="0.25">
      <c r="A146" s="14">
        <v>40697.498449074075</v>
      </c>
      <c r="B146" s="12">
        <v>1</v>
      </c>
      <c r="C146" s="12"/>
      <c r="D146" s="12"/>
      <c r="E146" s="12">
        <v>1</v>
      </c>
    </row>
    <row r="147" spans="1:5" x14ac:dyDescent="0.25">
      <c r="A147" s="14">
        <v>40701.195844907408</v>
      </c>
      <c r="B147" s="12"/>
      <c r="C147" s="12">
        <v>1</v>
      </c>
      <c r="D147" s="12"/>
      <c r="E147" s="12">
        <v>1</v>
      </c>
    </row>
    <row r="148" spans="1:5" x14ac:dyDescent="0.25">
      <c r="A148" s="14">
        <v>40703.197048611109</v>
      </c>
      <c r="B148" s="12">
        <v>1</v>
      </c>
      <c r="C148" s="12"/>
      <c r="D148" s="12"/>
      <c r="E148" s="12">
        <v>1</v>
      </c>
    </row>
    <row r="149" spans="1:5" x14ac:dyDescent="0.25">
      <c r="A149" s="14">
        <v>40703.234386574077</v>
      </c>
      <c r="B149" s="12"/>
      <c r="C149" s="12">
        <v>1</v>
      </c>
      <c r="D149" s="12"/>
      <c r="E149" s="12">
        <v>1</v>
      </c>
    </row>
    <row r="150" spans="1:5" x14ac:dyDescent="0.25">
      <c r="A150" s="14">
        <v>40705.126631944448</v>
      </c>
      <c r="B150" s="12"/>
      <c r="C150" s="12">
        <v>1</v>
      </c>
      <c r="D150" s="12"/>
      <c r="E150" s="12">
        <v>1</v>
      </c>
    </row>
    <row r="151" spans="1:5" x14ac:dyDescent="0.25">
      <c r="A151" s="14">
        <v>40706.135208333333</v>
      </c>
      <c r="B151" s="12">
        <v>1</v>
      </c>
      <c r="C151" s="12"/>
      <c r="D151" s="12"/>
      <c r="E151" s="12">
        <v>1</v>
      </c>
    </row>
    <row r="152" spans="1:5" x14ac:dyDescent="0.25">
      <c r="A152" s="14">
        <v>40706.297442129631</v>
      </c>
      <c r="B152" s="12">
        <v>1</v>
      </c>
      <c r="C152" s="12"/>
      <c r="D152" s="12"/>
      <c r="E152" s="12">
        <v>1</v>
      </c>
    </row>
    <row r="153" spans="1:5" x14ac:dyDescent="0.25">
      <c r="A153" s="14">
        <v>40710.731180555558</v>
      </c>
      <c r="B153" s="12"/>
      <c r="C153" s="12">
        <v>1</v>
      </c>
      <c r="D153" s="12"/>
      <c r="E153" s="12">
        <v>1</v>
      </c>
    </row>
    <row r="154" spans="1:5" x14ac:dyDescent="0.25">
      <c r="A154" s="14">
        <v>40711.782210648147</v>
      </c>
      <c r="B154" s="12">
        <v>1</v>
      </c>
      <c r="C154" s="12"/>
      <c r="D154" s="12"/>
      <c r="E154" s="12">
        <v>1</v>
      </c>
    </row>
    <row r="155" spans="1:5" x14ac:dyDescent="0.25">
      <c r="A155" s="14">
        <v>40713.630497685182</v>
      </c>
      <c r="B155" s="12">
        <v>1</v>
      </c>
      <c r="C155" s="12"/>
      <c r="D155" s="12"/>
      <c r="E155" s="12">
        <v>1</v>
      </c>
    </row>
    <row r="156" spans="1:5" x14ac:dyDescent="0.25">
      <c r="A156" s="14">
        <v>40718.310659722221</v>
      </c>
      <c r="B156" s="12">
        <v>1</v>
      </c>
      <c r="C156" s="12"/>
      <c r="D156" s="12"/>
      <c r="E156" s="12">
        <v>1</v>
      </c>
    </row>
    <row r="157" spans="1:5" x14ac:dyDescent="0.25">
      <c r="A157" s="14">
        <v>40718.839537037034</v>
      </c>
      <c r="B157" s="12">
        <v>1</v>
      </c>
      <c r="C157" s="12"/>
      <c r="D157" s="12"/>
      <c r="E157" s="12">
        <v>1</v>
      </c>
    </row>
    <row r="158" spans="1:5" x14ac:dyDescent="0.25">
      <c r="A158" s="14">
        <v>40723.053657407407</v>
      </c>
      <c r="B158" s="12">
        <v>1</v>
      </c>
      <c r="C158" s="12"/>
      <c r="D158" s="12"/>
      <c r="E158" s="12">
        <v>1</v>
      </c>
    </row>
    <row r="159" spans="1:5" x14ac:dyDescent="0.25">
      <c r="A159" s="14">
        <v>40723.068807870368</v>
      </c>
      <c r="B159" s="12">
        <v>1</v>
      </c>
      <c r="C159" s="12"/>
      <c r="D159" s="12"/>
      <c r="E159" s="12">
        <v>1</v>
      </c>
    </row>
    <row r="160" spans="1:5" x14ac:dyDescent="0.25">
      <c r="A160" s="14">
        <v>40730.105624999997</v>
      </c>
      <c r="B160" s="12">
        <v>1</v>
      </c>
      <c r="C160" s="12"/>
      <c r="D160" s="12"/>
      <c r="E160" s="12">
        <v>1</v>
      </c>
    </row>
    <row r="161" spans="1:5" x14ac:dyDescent="0.25">
      <c r="A161" s="14">
        <v>40730.878912037035</v>
      </c>
      <c r="B161" s="12">
        <v>1</v>
      </c>
      <c r="C161" s="12"/>
      <c r="D161" s="12"/>
      <c r="E161" s="12">
        <v>1</v>
      </c>
    </row>
    <row r="162" spans="1:5" x14ac:dyDescent="0.25">
      <c r="A162" s="14">
        <v>40730.896354166667</v>
      </c>
      <c r="B162" s="12">
        <v>1</v>
      </c>
      <c r="C162" s="12"/>
      <c r="D162" s="12"/>
      <c r="E162" s="12">
        <v>1</v>
      </c>
    </row>
    <row r="163" spans="1:5" x14ac:dyDescent="0.25">
      <c r="A163" s="14">
        <v>40731.61037037037</v>
      </c>
      <c r="B163" s="12"/>
      <c r="C163" s="12"/>
      <c r="D163" s="12">
        <v>1</v>
      </c>
      <c r="E163" s="12">
        <v>1</v>
      </c>
    </row>
    <row r="164" spans="1:5" x14ac:dyDescent="0.25">
      <c r="A164" s="14">
        <v>40731.837465277778</v>
      </c>
      <c r="B164" s="12">
        <v>1</v>
      </c>
      <c r="C164" s="12"/>
      <c r="D164" s="12"/>
      <c r="E164" s="12">
        <v>1</v>
      </c>
    </row>
    <row r="165" spans="1:5" x14ac:dyDescent="0.25">
      <c r="A165" s="14">
        <v>40732.842245370368</v>
      </c>
      <c r="B165" s="12">
        <v>1</v>
      </c>
      <c r="C165" s="12"/>
      <c r="D165" s="12"/>
      <c r="E165" s="12">
        <v>1</v>
      </c>
    </row>
    <row r="166" spans="1:5" x14ac:dyDescent="0.25">
      <c r="A166" s="14">
        <v>40736.115011574075</v>
      </c>
      <c r="B166" s="12">
        <v>1</v>
      </c>
      <c r="C166" s="12"/>
      <c r="D166" s="12"/>
      <c r="E166" s="12">
        <v>1</v>
      </c>
    </row>
    <row r="167" spans="1:5" x14ac:dyDescent="0.25">
      <c r="A167" s="14">
        <v>40736.668032407404</v>
      </c>
      <c r="B167" s="12"/>
      <c r="C167" s="12">
        <v>1</v>
      </c>
      <c r="D167" s="12"/>
      <c r="E167" s="12">
        <v>1</v>
      </c>
    </row>
    <row r="168" spans="1:5" x14ac:dyDescent="0.25">
      <c r="A168" s="14">
        <v>40739.069282407407</v>
      </c>
      <c r="B168" s="12">
        <v>1</v>
      </c>
      <c r="C168" s="12"/>
      <c r="D168" s="12"/>
      <c r="E168" s="12">
        <v>1</v>
      </c>
    </row>
    <row r="169" spans="1:5" x14ac:dyDescent="0.25">
      <c r="A169" s="14">
        <v>40747.012881944444</v>
      </c>
      <c r="B169" s="12">
        <v>1</v>
      </c>
      <c r="C169" s="12"/>
      <c r="D169" s="12"/>
      <c r="E169" s="12">
        <v>1</v>
      </c>
    </row>
    <row r="170" spans="1:5" x14ac:dyDescent="0.25">
      <c r="A170" s="14">
        <v>40750.340902777774</v>
      </c>
      <c r="B170" s="12">
        <v>1</v>
      </c>
      <c r="C170" s="12"/>
      <c r="D170" s="12"/>
      <c r="E170" s="12">
        <v>1</v>
      </c>
    </row>
    <row r="171" spans="1:5" x14ac:dyDescent="0.25">
      <c r="A171" s="14">
        <v>40750.710104166668</v>
      </c>
      <c r="B171" s="12"/>
      <c r="C171" s="12">
        <v>1</v>
      </c>
      <c r="D171" s="12"/>
      <c r="E171" s="12">
        <v>1</v>
      </c>
    </row>
    <row r="172" spans="1:5" x14ac:dyDescent="0.25">
      <c r="A172" s="14">
        <v>40751.753298611111</v>
      </c>
      <c r="B172" s="12"/>
      <c r="C172" s="12">
        <v>1</v>
      </c>
      <c r="D172" s="12"/>
      <c r="E172" s="12">
        <v>1</v>
      </c>
    </row>
    <row r="173" spans="1:5" x14ac:dyDescent="0.25">
      <c r="A173" s="14">
        <v>40751.814432870371</v>
      </c>
      <c r="B173" s="12">
        <v>1</v>
      </c>
      <c r="C173" s="12"/>
      <c r="D173" s="12"/>
      <c r="E173" s="12">
        <v>1</v>
      </c>
    </row>
    <row r="174" spans="1:5" x14ac:dyDescent="0.25">
      <c r="A174" s="14">
        <v>40752.789710648147</v>
      </c>
      <c r="B174" s="12"/>
      <c r="C174" s="12">
        <v>1</v>
      </c>
      <c r="D174" s="12"/>
      <c r="E174" s="12">
        <v>1</v>
      </c>
    </row>
    <row r="175" spans="1:5" x14ac:dyDescent="0.25">
      <c r="A175" s="14">
        <v>40753.758425925924</v>
      </c>
      <c r="B175" s="12">
        <v>1</v>
      </c>
      <c r="C175" s="12"/>
      <c r="D175" s="12"/>
      <c r="E175" s="12">
        <v>1</v>
      </c>
    </row>
    <row r="176" spans="1:5" x14ac:dyDescent="0.25">
      <c r="A176" s="14">
        <v>40754.729259259257</v>
      </c>
      <c r="B176" s="12"/>
      <c r="C176" s="12"/>
      <c r="D176" s="12">
        <v>1</v>
      </c>
      <c r="E176" s="12">
        <v>1</v>
      </c>
    </row>
    <row r="177" spans="1:5" x14ac:dyDescent="0.25">
      <c r="A177" s="14">
        <v>40757.889247685183</v>
      </c>
      <c r="B177" s="12">
        <v>1</v>
      </c>
      <c r="C177" s="12"/>
      <c r="D177" s="12"/>
      <c r="E177" s="12">
        <v>1</v>
      </c>
    </row>
    <row r="178" spans="1:5" x14ac:dyDescent="0.25">
      <c r="A178" s="14">
        <v>40758.733483796299</v>
      </c>
      <c r="B178" s="12">
        <v>1</v>
      </c>
      <c r="C178" s="12"/>
      <c r="D178" s="12"/>
      <c r="E178" s="12">
        <v>1</v>
      </c>
    </row>
    <row r="179" spans="1:5" x14ac:dyDescent="0.25">
      <c r="A179" s="14">
        <v>40759.860532407409</v>
      </c>
      <c r="B179" s="12"/>
      <c r="C179" s="12">
        <v>1</v>
      </c>
      <c r="D179" s="12"/>
      <c r="E179" s="12">
        <v>1</v>
      </c>
    </row>
    <row r="180" spans="1:5" x14ac:dyDescent="0.25">
      <c r="A180" s="14">
        <v>40761.604421296295</v>
      </c>
      <c r="B180" s="12">
        <v>1</v>
      </c>
      <c r="C180" s="12"/>
      <c r="D180" s="12"/>
      <c r="E180" s="12">
        <v>1</v>
      </c>
    </row>
    <row r="181" spans="1:5" x14ac:dyDescent="0.25">
      <c r="A181" s="14">
        <v>40763.691423611112</v>
      </c>
      <c r="B181" s="12">
        <v>1</v>
      </c>
      <c r="C181" s="12"/>
      <c r="D181" s="12"/>
      <c r="E181" s="12">
        <v>1</v>
      </c>
    </row>
    <row r="182" spans="1:5" x14ac:dyDescent="0.25">
      <c r="A182" s="14">
        <v>40763.707546296297</v>
      </c>
      <c r="B182" s="12">
        <v>1</v>
      </c>
      <c r="C182" s="12"/>
      <c r="D182" s="12"/>
      <c r="E182" s="12">
        <v>1</v>
      </c>
    </row>
    <row r="183" spans="1:5" x14ac:dyDescent="0.25">
      <c r="A183" s="14">
        <v>40763.717256944445</v>
      </c>
      <c r="B183" s="12">
        <v>1</v>
      </c>
      <c r="C183" s="12"/>
      <c r="D183" s="12"/>
      <c r="E183" s="12">
        <v>1</v>
      </c>
    </row>
    <row r="184" spans="1:5" x14ac:dyDescent="0.25">
      <c r="A184" s="14">
        <v>40764.204375000001</v>
      </c>
      <c r="B184" s="12">
        <v>1</v>
      </c>
      <c r="C184" s="12"/>
      <c r="D184" s="12"/>
      <c r="E184" s="12">
        <v>1</v>
      </c>
    </row>
    <row r="185" spans="1:5" x14ac:dyDescent="0.25">
      <c r="A185" s="14">
        <v>40765.876886574071</v>
      </c>
      <c r="B185" s="12">
        <v>1</v>
      </c>
      <c r="C185" s="12"/>
      <c r="D185" s="12"/>
      <c r="E185" s="12">
        <v>1</v>
      </c>
    </row>
    <row r="186" spans="1:5" x14ac:dyDescent="0.25">
      <c r="A186" s="14">
        <v>40766.041921296295</v>
      </c>
      <c r="B186" s="12">
        <v>1</v>
      </c>
      <c r="C186" s="12"/>
      <c r="D186" s="12"/>
      <c r="E186" s="12">
        <v>1</v>
      </c>
    </row>
    <row r="187" spans="1:5" x14ac:dyDescent="0.25">
      <c r="A187" s="14">
        <v>40767.192395833335</v>
      </c>
      <c r="B187" s="12"/>
      <c r="C187" s="12">
        <v>1</v>
      </c>
      <c r="D187" s="12"/>
      <c r="E187" s="12">
        <v>1</v>
      </c>
    </row>
    <row r="188" spans="1:5" x14ac:dyDescent="0.25">
      <c r="A188" s="14">
        <v>40771.916701388887</v>
      </c>
      <c r="B188" s="12">
        <v>1</v>
      </c>
      <c r="C188" s="12"/>
      <c r="D188" s="12"/>
      <c r="E188" s="12">
        <v>1</v>
      </c>
    </row>
    <row r="189" spans="1:5" x14ac:dyDescent="0.25">
      <c r="A189" s="14">
        <v>40772.848749999997</v>
      </c>
      <c r="B189" s="12">
        <v>1</v>
      </c>
      <c r="C189" s="12"/>
      <c r="D189" s="12"/>
      <c r="E189" s="12">
        <v>1</v>
      </c>
    </row>
    <row r="190" spans="1:5" x14ac:dyDescent="0.25">
      <c r="A190" s="14">
        <v>40778.770011574074</v>
      </c>
      <c r="B190" s="12">
        <v>1</v>
      </c>
      <c r="C190" s="12"/>
      <c r="D190" s="12"/>
      <c r="E190" s="12">
        <v>1</v>
      </c>
    </row>
    <row r="191" spans="1:5" x14ac:dyDescent="0.25">
      <c r="A191" s="14">
        <v>40779.125428240739</v>
      </c>
      <c r="B191" s="12">
        <v>1</v>
      </c>
      <c r="C191" s="12"/>
      <c r="D191" s="12"/>
      <c r="E191" s="12">
        <v>1</v>
      </c>
    </row>
    <row r="192" spans="1:5" x14ac:dyDescent="0.25">
      <c r="A192" s="14">
        <v>40782.165532407409</v>
      </c>
      <c r="B192" s="12"/>
      <c r="C192" s="12"/>
      <c r="D192" s="12">
        <v>1</v>
      </c>
      <c r="E192" s="12">
        <v>1</v>
      </c>
    </row>
    <row r="193" spans="1:5" x14ac:dyDescent="0.25">
      <c r="A193" s="14">
        <v>40784.012696759259</v>
      </c>
      <c r="B193" s="12">
        <v>1</v>
      </c>
      <c r="C193" s="12"/>
      <c r="D193" s="12"/>
      <c r="E193" s="12">
        <v>1</v>
      </c>
    </row>
    <row r="194" spans="1:5" x14ac:dyDescent="0.25">
      <c r="A194" s="14">
        <v>40785.675011574072</v>
      </c>
      <c r="B194" s="12">
        <v>1</v>
      </c>
      <c r="C194" s="12"/>
      <c r="D194" s="12"/>
      <c r="E194" s="12">
        <v>1</v>
      </c>
    </row>
    <row r="195" spans="1:5" x14ac:dyDescent="0.25">
      <c r="A195" s="14">
        <v>40786.187789351854</v>
      </c>
      <c r="B195" s="12">
        <v>1</v>
      </c>
      <c r="C195" s="12"/>
      <c r="D195" s="12"/>
      <c r="E195" s="12">
        <v>1</v>
      </c>
    </row>
    <row r="196" spans="1:5" x14ac:dyDescent="0.25">
      <c r="A196" s="14">
        <v>40788.297650462962</v>
      </c>
      <c r="B196" s="12">
        <v>1</v>
      </c>
      <c r="C196" s="12"/>
      <c r="D196" s="12"/>
      <c r="E196" s="12">
        <v>1</v>
      </c>
    </row>
    <row r="197" spans="1:5" x14ac:dyDescent="0.25">
      <c r="A197" s="14">
        <v>40788.786539351851</v>
      </c>
      <c r="B197" s="12">
        <v>1</v>
      </c>
      <c r="C197" s="12"/>
      <c r="D197" s="12"/>
      <c r="E197" s="12">
        <v>1</v>
      </c>
    </row>
    <row r="198" spans="1:5" x14ac:dyDescent="0.25">
      <c r="A198" s="14">
        <v>40793.998599537037</v>
      </c>
      <c r="B198" s="12">
        <v>1</v>
      </c>
      <c r="C198" s="12"/>
      <c r="D198" s="12"/>
      <c r="E198" s="12">
        <v>1</v>
      </c>
    </row>
    <row r="199" spans="1:5" x14ac:dyDescent="0.25">
      <c r="A199" s="14">
        <v>40795.71334490741</v>
      </c>
      <c r="B199" s="12"/>
      <c r="C199" s="12">
        <v>1</v>
      </c>
      <c r="D199" s="12"/>
      <c r="E199" s="12">
        <v>1</v>
      </c>
    </row>
    <row r="200" spans="1:5" x14ac:dyDescent="0.25">
      <c r="A200" s="14">
        <v>40795.820150462961</v>
      </c>
      <c r="B200" s="12">
        <v>1</v>
      </c>
      <c r="C200" s="12"/>
      <c r="D200" s="12"/>
      <c r="E200" s="12">
        <v>1</v>
      </c>
    </row>
    <row r="201" spans="1:5" x14ac:dyDescent="0.25">
      <c r="A201" s="14">
        <v>40796.001261574071</v>
      </c>
      <c r="B201" s="12">
        <v>1</v>
      </c>
      <c r="C201" s="12"/>
      <c r="D201" s="12"/>
      <c r="E201" s="12">
        <v>1</v>
      </c>
    </row>
    <row r="202" spans="1:5" x14ac:dyDescent="0.25">
      <c r="A202" s="14">
        <v>40799.872685185182</v>
      </c>
      <c r="B202" s="12"/>
      <c r="C202" s="12">
        <v>1</v>
      </c>
      <c r="D202" s="12"/>
      <c r="E202" s="12">
        <v>1</v>
      </c>
    </row>
    <row r="203" spans="1:5" x14ac:dyDescent="0.25">
      <c r="A203" s="14">
        <v>40800.6403587963</v>
      </c>
      <c r="B203" s="12"/>
      <c r="C203" s="12">
        <v>1</v>
      </c>
      <c r="D203" s="12"/>
      <c r="E203" s="12">
        <v>1</v>
      </c>
    </row>
    <row r="204" spans="1:5" x14ac:dyDescent="0.25">
      <c r="A204" s="14">
        <v>40802.733101851853</v>
      </c>
      <c r="B204" s="12">
        <v>1</v>
      </c>
      <c r="C204" s="12"/>
      <c r="D204" s="12"/>
      <c r="E204" s="12">
        <v>1</v>
      </c>
    </row>
    <row r="205" spans="1:5" x14ac:dyDescent="0.25">
      <c r="A205" s="14">
        <v>40802.964594907404</v>
      </c>
      <c r="B205" s="12"/>
      <c r="C205" s="12">
        <v>1</v>
      </c>
      <c r="D205" s="12"/>
      <c r="E205" s="12">
        <v>1</v>
      </c>
    </row>
    <row r="206" spans="1:5" x14ac:dyDescent="0.25">
      <c r="A206" s="14">
        <v>40806.870949074073</v>
      </c>
      <c r="B206" s="12">
        <v>1</v>
      </c>
      <c r="C206" s="12"/>
      <c r="D206" s="12"/>
      <c r="E206" s="12">
        <v>1</v>
      </c>
    </row>
    <row r="207" spans="1:5" x14ac:dyDescent="0.25">
      <c r="A207" s="14">
        <v>40809.15252314815</v>
      </c>
      <c r="B207" s="12">
        <v>1</v>
      </c>
      <c r="C207" s="12"/>
      <c r="D207" s="12"/>
      <c r="E207" s="12">
        <v>1</v>
      </c>
    </row>
    <row r="208" spans="1:5" x14ac:dyDescent="0.25">
      <c r="A208" s="14">
        <v>40811.120324074072</v>
      </c>
      <c r="B208" s="12">
        <v>1</v>
      </c>
      <c r="C208" s="12"/>
      <c r="D208" s="12"/>
      <c r="E208" s="12">
        <v>1</v>
      </c>
    </row>
    <row r="209" spans="1:5" x14ac:dyDescent="0.25">
      <c r="A209" s="14">
        <v>40812.803229166668</v>
      </c>
      <c r="B209" s="12">
        <v>1</v>
      </c>
      <c r="C209" s="12"/>
      <c r="D209" s="12"/>
      <c r="E209" s="12">
        <v>1</v>
      </c>
    </row>
    <row r="210" spans="1:5" x14ac:dyDescent="0.25">
      <c r="A210" s="14">
        <v>40818.58489583333</v>
      </c>
      <c r="B210" s="12">
        <v>1</v>
      </c>
      <c r="C210" s="12"/>
      <c r="D210" s="12"/>
      <c r="E210" s="12">
        <v>1</v>
      </c>
    </row>
    <row r="211" spans="1:5" x14ac:dyDescent="0.25">
      <c r="A211" s="14">
        <v>40821.183136574073</v>
      </c>
      <c r="B211" s="12">
        <v>1</v>
      </c>
      <c r="C211" s="12"/>
      <c r="D211" s="12"/>
      <c r="E211" s="12">
        <v>1</v>
      </c>
    </row>
    <row r="212" spans="1:5" x14ac:dyDescent="0.25">
      <c r="A212" s="14">
        <v>40829.873657407406</v>
      </c>
      <c r="B212" s="12">
        <v>1</v>
      </c>
      <c r="C212" s="12"/>
      <c r="D212" s="12"/>
      <c r="E212" s="12">
        <v>1</v>
      </c>
    </row>
    <row r="213" spans="1:5" x14ac:dyDescent="0.25">
      <c r="A213" s="14">
        <v>40833.200474537036</v>
      </c>
      <c r="B213" s="12">
        <v>1</v>
      </c>
      <c r="C213" s="12"/>
      <c r="D213" s="12"/>
      <c r="E213" s="12">
        <v>1</v>
      </c>
    </row>
    <row r="214" spans="1:5" x14ac:dyDescent="0.25">
      <c r="A214" s="14">
        <v>40833.633194444446</v>
      </c>
      <c r="B214" s="12">
        <v>1</v>
      </c>
      <c r="C214" s="12"/>
      <c r="D214" s="12"/>
      <c r="E214" s="12">
        <v>1</v>
      </c>
    </row>
    <row r="215" spans="1:5" x14ac:dyDescent="0.25">
      <c r="A215" s="14">
        <v>40838.043391203704</v>
      </c>
      <c r="B215" s="12">
        <v>1</v>
      </c>
      <c r="C215" s="12"/>
      <c r="D215" s="12"/>
      <c r="E215" s="12">
        <v>1</v>
      </c>
    </row>
    <row r="216" spans="1:5" x14ac:dyDescent="0.25">
      <c r="A216" s="14">
        <v>40840.615787037037</v>
      </c>
      <c r="B216" s="12">
        <v>1</v>
      </c>
      <c r="C216" s="12"/>
      <c r="D216" s="12"/>
      <c r="E216" s="12">
        <v>1</v>
      </c>
    </row>
    <row r="217" spans="1:5" x14ac:dyDescent="0.25">
      <c r="A217" s="14">
        <v>40844.691643518519</v>
      </c>
      <c r="B217" s="12">
        <v>1</v>
      </c>
      <c r="C217" s="12"/>
      <c r="D217" s="12"/>
      <c r="E217" s="12">
        <v>1</v>
      </c>
    </row>
    <row r="218" spans="1:5" x14ac:dyDescent="0.25">
      <c r="A218" s="14">
        <v>40845.050879629627</v>
      </c>
      <c r="B218" s="12">
        <v>1</v>
      </c>
      <c r="C218" s="12"/>
      <c r="D218" s="12"/>
      <c r="E218" s="12">
        <v>1</v>
      </c>
    </row>
    <row r="219" spans="1:5" x14ac:dyDescent="0.25">
      <c r="A219" s="14">
        <v>40845.149756944447</v>
      </c>
      <c r="B219" s="12">
        <v>1</v>
      </c>
      <c r="C219" s="12"/>
      <c r="D219" s="12"/>
      <c r="E219" s="12">
        <v>1</v>
      </c>
    </row>
    <row r="220" spans="1:5" x14ac:dyDescent="0.25">
      <c r="A220" s="14">
        <v>40847.171018518522</v>
      </c>
      <c r="B220" s="12"/>
      <c r="C220" s="12">
        <v>1</v>
      </c>
      <c r="D220" s="12"/>
      <c r="E220" s="12">
        <v>1</v>
      </c>
    </row>
    <row r="221" spans="1:5" x14ac:dyDescent="0.25">
      <c r="A221" s="14">
        <v>40848.198333333334</v>
      </c>
      <c r="B221" s="12">
        <v>1</v>
      </c>
      <c r="C221" s="12"/>
      <c r="D221" s="12"/>
      <c r="E221" s="12">
        <v>1</v>
      </c>
    </row>
    <row r="222" spans="1:5" x14ac:dyDescent="0.25">
      <c r="A222" s="14">
        <v>40850.111064814817</v>
      </c>
      <c r="B222" s="12">
        <v>1</v>
      </c>
      <c r="C222" s="12"/>
      <c r="D222" s="12"/>
      <c r="E222" s="12">
        <v>1</v>
      </c>
    </row>
    <row r="223" spans="1:5" x14ac:dyDescent="0.25">
      <c r="A223" s="14">
        <v>40852.889699074076</v>
      </c>
      <c r="B223" s="12">
        <v>1</v>
      </c>
      <c r="C223" s="12"/>
      <c r="D223" s="12"/>
      <c r="E223" s="12">
        <v>1</v>
      </c>
    </row>
    <row r="224" spans="1:5" x14ac:dyDescent="0.25">
      <c r="A224" s="14">
        <v>40854.745266203703</v>
      </c>
      <c r="B224" s="12">
        <v>1</v>
      </c>
      <c r="C224" s="12"/>
      <c r="D224" s="12"/>
      <c r="E224" s="12">
        <v>1</v>
      </c>
    </row>
    <row r="225" spans="1:5" x14ac:dyDescent="0.25">
      <c r="A225" s="14">
        <v>40855.765092592592</v>
      </c>
      <c r="B225" s="12"/>
      <c r="C225" s="12">
        <v>1</v>
      </c>
      <c r="D225" s="12"/>
      <c r="E225" s="12">
        <v>1</v>
      </c>
    </row>
    <row r="226" spans="1:5" x14ac:dyDescent="0.25">
      <c r="A226" s="14">
        <v>40858.762141203704</v>
      </c>
      <c r="B226" s="12"/>
      <c r="C226" s="12">
        <v>1</v>
      </c>
      <c r="D226" s="12"/>
      <c r="E226" s="12">
        <v>1</v>
      </c>
    </row>
    <row r="227" spans="1:5" x14ac:dyDescent="0.25">
      <c r="A227" s="14">
        <v>40860.67050925926</v>
      </c>
      <c r="B227" s="12">
        <v>1</v>
      </c>
      <c r="C227" s="12"/>
      <c r="D227" s="12"/>
      <c r="E227" s="12">
        <v>1</v>
      </c>
    </row>
    <row r="228" spans="1:5" x14ac:dyDescent="0.25">
      <c r="A228" s="14">
        <v>40861.27416666667</v>
      </c>
      <c r="B228" s="12">
        <v>1</v>
      </c>
      <c r="C228" s="12"/>
      <c r="D228" s="12"/>
      <c r="E228" s="12">
        <v>1</v>
      </c>
    </row>
    <row r="229" spans="1:5" x14ac:dyDescent="0.25">
      <c r="A229" s="14">
        <v>40862.492939814816</v>
      </c>
      <c r="B229" s="12">
        <v>1</v>
      </c>
      <c r="C229" s="12"/>
      <c r="D229" s="12"/>
      <c r="E229" s="12">
        <v>1</v>
      </c>
    </row>
    <row r="230" spans="1:5" x14ac:dyDescent="0.25">
      <c r="A230" s="14">
        <v>40863.013356481482</v>
      </c>
      <c r="B230" s="12"/>
      <c r="C230" s="12">
        <v>1</v>
      </c>
      <c r="D230" s="12"/>
      <c r="E230" s="12">
        <v>1</v>
      </c>
    </row>
    <row r="231" spans="1:5" x14ac:dyDescent="0.25">
      <c r="A231" s="14">
        <v>40863.060127314813</v>
      </c>
      <c r="B231" s="12"/>
      <c r="C231" s="12">
        <v>1</v>
      </c>
      <c r="D231" s="12"/>
      <c r="E231" s="12">
        <v>1</v>
      </c>
    </row>
    <row r="232" spans="1:5" x14ac:dyDescent="0.25">
      <c r="A232" s="14">
        <v>40865.042256944442</v>
      </c>
      <c r="B232" s="12">
        <v>1</v>
      </c>
      <c r="C232" s="12"/>
      <c r="D232" s="12"/>
      <c r="E232" s="12">
        <v>1</v>
      </c>
    </row>
    <row r="233" spans="1:5" x14ac:dyDescent="0.25">
      <c r="A233" s="14">
        <v>40865.8671412037</v>
      </c>
      <c r="B233" s="12">
        <v>1</v>
      </c>
      <c r="C233" s="12"/>
      <c r="D233" s="12"/>
      <c r="E233" s="12">
        <v>1</v>
      </c>
    </row>
    <row r="234" spans="1:5" x14ac:dyDescent="0.25">
      <c r="A234" s="14">
        <v>40868.219814814816</v>
      </c>
      <c r="B234" s="12">
        <v>1</v>
      </c>
      <c r="C234" s="12"/>
      <c r="D234" s="12"/>
      <c r="E234" s="12">
        <v>1</v>
      </c>
    </row>
    <row r="235" spans="1:5" x14ac:dyDescent="0.25">
      <c r="A235" s="14">
        <v>40869.675173611111</v>
      </c>
      <c r="B235" s="12">
        <v>1</v>
      </c>
      <c r="C235" s="12"/>
      <c r="D235" s="12"/>
      <c r="E235" s="12">
        <v>1</v>
      </c>
    </row>
    <row r="236" spans="1:5" x14ac:dyDescent="0.25">
      <c r="A236" s="14">
        <v>40870.774409722224</v>
      </c>
      <c r="B236" s="12">
        <v>1</v>
      </c>
      <c r="C236" s="12"/>
      <c r="D236" s="12"/>
      <c r="E236" s="12">
        <v>1</v>
      </c>
    </row>
    <row r="237" spans="1:5" x14ac:dyDescent="0.25">
      <c r="A237" s="14">
        <v>40876.169664351852</v>
      </c>
      <c r="B237" s="12">
        <v>1</v>
      </c>
      <c r="C237" s="12"/>
      <c r="D237" s="12"/>
      <c r="E237" s="12">
        <v>1</v>
      </c>
    </row>
    <row r="238" spans="1:5" x14ac:dyDescent="0.25">
      <c r="A238" s="14">
        <v>40877.25099537037</v>
      </c>
      <c r="B238" s="12"/>
      <c r="C238" s="12">
        <v>1</v>
      </c>
      <c r="D238" s="12"/>
      <c r="E238" s="12">
        <v>1</v>
      </c>
    </row>
    <row r="239" spans="1:5" x14ac:dyDescent="0.25">
      <c r="A239" s="14">
        <v>40878.758217592593</v>
      </c>
      <c r="B239" s="12"/>
      <c r="C239" s="12">
        <v>1</v>
      </c>
      <c r="D239" s="12"/>
      <c r="E239" s="12">
        <v>1</v>
      </c>
    </row>
    <row r="240" spans="1:5" x14ac:dyDescent="0.25">
      <c r="A240" s="14">
        <v>40879.795682870368</v>
      </c>
      <c r="B240" s="12">
        <v>1</v>
      </c>
      <c r="C240" s="12"/>
      <c r="D240" s="12"/>
      <c r="E240" s="12">
        <v>1</v>
      </c>
    </row>
    <row r="241" spans="1:5" x14ac:dyDescent="0.25">
      <c r="A241" s="14">
        <v>40882.481666666667</v>
      </c>
      <c r="B241" s="12"/>
      <c r="C241" s="12">
        <v>1</v>
      </c>
      <c r="D241" s="12"/>
      <c r="E241" s="12">
        <v>1</v>
      </c>
    </row>
    <row r="242" spans="1:5" x14ac:dyDescent="0.25">
      <c r="A242" s="14">
        <v>40883.024178240739</v>
      </c>
      <c r="B242" s="12"/>
      <c r="C242" s="12">
        <v>1</v>
      </c>
      <c r="D242" s="12"/>
      <c r="E242" s="12">
        <v>1</v>
      </c>
    </row>
    <row r="243" spans="1:5" x14ac:dyDescent="0.25">
      <c r="A243" s="14">
        <v>40883.949317129627</v>
      </c>
      <c r="B243" s="12">
        <v>1</v>
      </c>
      <c r="C243" s="12"/>
      <c r="D243" s="12"/>
      <c r="E243" s="12">
        <v>1</v>
      </c>
    </row>
    <row r="244" spans="1:5" x14ac:dyDescent="0.25">
      <c r="A244" s="14">
        <v>40883.962581018517</v>
      </c>
      <c r="B244" s="12"/>
      <c r="C244" s="12"/>
      <c r="D244" s="12">
        <v>1</v>
      </c>
      <c r="E244" s="12">
        <v>1</v>
      </c>
    </row>
    <row r="245" spans="1:5" x14ac:dyDescent="0.25">
      <c r="A245" s="14">
        <v>40884.066678240742</v>
      </c>
      <c r="B245" s="12">
        <v>1</v>
      </c>
      <c r="C245" s="12"/>
      <c r="D245" s="12"/>
      <c r="E245" s="12">
        <v>1</v>
      </c>
    </row>
    <row r="246" spans="1:5" x14ac:dyDescent="0.25">
      <c r="A246" s="14">
        <v>40892.149467592593</v>
      </c>
      <c r="B246" s="12">
        <v>1</v>
      </c>
      <c r="C246" s="12"/>
      <c r="D246" s="12"/>
      <c r="E246" s="12">
        <v>1</v>
      </c>
    </row>
    <row r="247" spans="1:5" x14ac:dyDescent="0.25">
      <c r="A247" s="14">
        <v>40893.551724537036</v>
      </c>
      <c r="B247" s="12">
        <v>1</v>
      </c>
      <c r="C247" s="12"/>
      <c r="D247" s="12"/>
      <c r="E247" s="12">
        <v>1</v>
      </c>
    </row>
    <row r="248" spans="1:5" x14ac:dyDescent="0.25">
      <c r="A248" s="14">
        <v>40893.992962962962</v>
      </c>
      <c r="B248" s="12">
        <v>1</v>
      </c>
      <c r="C248" s="12"/>
      <c r="D248" s="12"/>
      <c r="E248" s="12">
        <v>1</v>
      </c>
    </row>
    <row r="249" spans="1:5" x14ac:dyDescent="0.25">
      <c r="A249" s="14">
        <v>40894.906956018516</v>
      </c>
      <c r="B249" s="12"/>
      <c r="C249" s="12">
        <v>1</v>
      </c>
      <c r="D249" s="12"/>
      <c r="E249" s="12">
        <v>1</v>
      </c>
    </row>
    <row r="250" spans="1:5" x14ac:dyDescent="0.25">
      <c r="A250" s="14">
        <v>40895.897974537038</v>
      </c>
      <c r="B250" s="12">
        <v>1</v>
      </c>
      <c r="C250" s="12"/>
      <c r="D250" s="12"/>
      <c r="E250" s="12">
        <v>1</v>
      </c>
    </row>
    <row r="251" spans="1:5" x14ac:dyDescent="0.25">
      <c r="A251" s="14">
        <v>40896.883750000001</v>
      </c>
      <c r="B251" s="12">
        <v>1</v>
      </c>
      <c r="C251" s="12"/>
      <c r="D251" s="12"/>
      <c r="E251" s="12">
        <v>1</v>
      </c>
    </row>
    <row r="252" spans="1:5" x14ac:dyDescent="0.25">
      <c r="A252" s="14">
        <v>40898.089236111111</v>
      </c>
      <c r="B252" s="12">
        <v>1</v>
      </c>
      <c r="C252" s="12"/>
      <c r="D252" s="12"/>
      <c r="E252" s="12">
        <v>1</v>
      </c>
    </row>
    <row r="253" spans="1:5" x14ac:dyDescent="0.25">
      <c r="A253" s="14">
        <v>40904.738194444442</v>
      </c>
      <c r="B253" s="12">
        <v>1</v>
      </c>
      <c r="C253" s="12"/>
      <c r="D253" s="12"/>
      <c r="E253" s="12">
        <v>1</v>
      </c>
    </row>
    <row r="254" spans="1:5" x14ac:dyDescent="0.25">
      <c r="A254" s="14">
        <v>40906.787581018521</v>
      </c>
      <c r="B254" s="12">
        <v>1</v>
      </c>
      <c r="C254" s="12"/>
      <c r="D254" s="12"/>
      <c r="E254" s="12">
        <v>1</v>
      </c>
    </row>
    <row r="255" spans="1:5" x14ac:dyDescent="0.25">
      <c r="A255" s="14">
        <v>40909.649201388886</v>
      </c>
      <c r="B255" s="12">
        <v>1</v>
      </c>
      <c r="C255" s="12"/>
      <c r="D255" s="12"/>
      <c r="E255" s="12">
        <v>1</v>
      </c>
    </row>
    <row r="256" spans="1:5" x14ac:dyDescent="0.25">
      <c r="A256" s="14">
        <v>40911.809872685182</v>
      </c>
      <c r="B256" s="12">
        <v>1</v>
      </c>
      <c r="C256" s="12"/>
      <c r="D256" s="12"/>
      <c r="E256" s="12">
        <v>1</v>
      </c>
    </row>
    <row r="257" spans="1:5" x14ac:dyDescent="0.25">
      <c r="A257" s="14">
        <v>40918.738935185182</v>
      </c>
      <c r="B257" s="12">
        <v>1</v>
      </c>
      <c r="C257" s="12"/>
      <c r="D257" s="12"/>
      <c r="E257" s="12">
        <v>1</v>
      </c>
    </row>
    <row r="258" spans="1:5" x14ac:dyDescent="0.25">
      <c r="A258" s="14">
        <v>40920.904895833337</v>
      </c>
      <c r="B258" s="12">
        <v>1</v>
      </c>
      <c r="C258" s="12"/>
      <c r="D258" s="12"/>
      <c r="E258" s="12">
        <v>1</v>
      </c>
    </row>
    <row r="259" spans="1:5" x14ac:dyDescent="0.25">
      <c r="A259" s="14">
        <v>40921.117662037039</v>
      </c>
      <c r="B259" s="12"/>
      <c r="C259" s="12">
        <v>1</v>
      </c>
      <c r="D259" s="12"/>
      <c r="E259" s="12">
        <v>1</v>
      </c>
    </row>
    <row r="260" spans="1:5" x14ac:dyDescent="0.25">
      <c r="A260" s="14">
        <v>40921.919340277775</v>
      </c>
      <c r="B260" s="12">
        <v>1</v>
      </c>
      <c r="C260" s="12"/>
      <c r="D260" s="12"/>
      <c r="E260" s="12">
        <v>1</v>
      </c>
    </row>
    <row r="261" spans="1:5" x14ac:dyDescent="0.25">
      <c r="A261" s="14">
        <v>40923.729953703703</v>
      </c>
      <c r="B261" s="12">
        <v>1</v>
      </c>
      <c r="C261" s="12"/>
      <c r="D261" s="12"/>
      <c r="E261" s="12">
        <v>1</v>
      </c>
    </row>
    <row r="262" spans="1:5" x14ac:dyDescent="0.25">
      <c r="A262" s="14">
        <v>40924.650868055556</v>
      </c>
      <c r="B262" s="12">
        <v>1</v>
      </c>
      <c r="C262" s="12"/>
      <c r="D262" s="12"/>
      <c r="E262" s="12">
        <v>1</v>
      </c>
    </row>
    <row r="263" spans="1:5" x14ac:dyDescent="0.25">
      <c r="A263" s="14">
        <v>40925.599664351852</v>
      </c>
      <c r="B263" s="12">
        <v>1</v>
      </c>
      <c r="C263" s="12"/>
      <c r="D263" s="12"/>
      <c r="E263" s="12">
        <v>1</v>
      </c>
    </row>
    <row r="264" spans="1:5" x14ac:dyDescent="0.25">
      <c r="A264" s="14">
        <v>40926.047858796293</v>
      </c>
      <c r="B264" s="12">
        <v>1</v>
      </c>
      <c r="C264" s="12"/>
      <c r="D264" s="12"/>
      <c r="E264" s="12">
        <v>1</v>
      </c>
    </row>
    <row r="265" spans="1:5" x14ac:dyDescent="0.25">
      <c r="A265" s="14">
        <v>40926.319062499999</v>
      </c>
      <c r="B265" s="12">
        <v>1</v>
      </c>
      <c r="C265" s="12"/>
      <c r="D265" s="12"/>
      <c r="E265" s="12">
        <v>1</v>
      </c>
    </row>
    <row r="266" spans="1:5" x14ac:dyDescent="0.25">
      <c r="A266" s="14">
        <v>40927.036979166667</v>
      </c>
      <c r="B266" s="12"/>
      <c r="C266" s="12">
        <v>1</v>
      </c>
      <c r="D266" s="12"/>
      <c r="E266" s="12">
        <v>1</v>
      </c>
    </row>
    <row r="267" spans="1:5" x14ac:dyDescent="0.25">
      <c r="A267" s="14">
        <v>40927.473460648151</v>
      </c>
      <c r="B267" s="12">
        <v>1</v>
      </c>
      <c r="C267" s="12"/>
      <c r="D267" s="12"/>
      <c r="E267" s="12">
        <v>1</v>
      </c>
    </row>
    <row r="268" spans="1:5" x14ac:dyDescent="0.25">
      <c r="A268" s="14">
        <v>40927.731782407405</v>
      </c>
      <c r="B268" s="12">
        <v>1</v>
      </c>
      <c r="C268" s="12"/>
      <c r="D268" s="12"/>
      <c r="E268" s="12">
        <v>1</v>
      </c>
    </row>
    <row r="269" spans="1:5" x14ac:dyDescent="0.25">
      <c r="A269" s="14">
        <v>40933.80190972222</v>
      </c>
      <c r="B269" s="12">
        <v>1</v>
      </c>
      <c r="C269" s="12"/>
      <c r="D269" s="12"/>
      <c r="E269" s="12">
        <v>1</v>
      </c>
    </row>
    <row r="270" spans="1:5" x14ac:dyDescent="0.25">
      <c r="A270" s="14">
        <v>40933.856921296298</v>
      </c>
      <c r="B270" s="12">
        <v>1</v>
      </c>
      <c r="C270" s="12"/>
      <c r="D270" s="12"/>
      <c r="E270" s="12">
        <v>1</v>
      </c>
    </row>
    <row r="271" spans="1:5" x14ac:dyDescent="0.25">
      <c r="A271" s="14">
        <v>40933.85696759259</v>
      </c>
      <c r="B271" s="12">
        <v>1</v>
      </c>
      <c r="C271" s="12"/>
      <c r="D271" s="12"/>
      <c r="E271" s="12">
        <v>1</v>
      </c>
    </row>
    <row r="272" spans="1:5" x14ac:dyDescent="0.25">
      <c r="A272" s="14">
        <v>40934.376145833332</v>
      </c>
      <c r="B272" s="12"/>
      <c r="C272" s="12">
        <v>1</v>
      </c>
      <c r="D272" s="12"/>
      <c r="E272" s="12">
        <v>1</v>
      </c>
    </row>
    <row r="273" spans="1:5" x14ac:dyDescent="0.25">
      <c r="A273" s="14">
        <v>40935.005104166667</v>
      </c>
      <c r="B273" s="12">
        <v>1</v>
      </c>
      <c r="C273" s="12"/>
      <c r="D273" s="12"/>
      <c r="E273" s="12">
        <v>1</v>
      </c>
    </row>
    <row r="274" spans="1:5" x14ac:dyDescent="0.25">
      <c r="A274" s="14">
        <v>40936.678506944445</v>
      </c>
      <c r="B274" s="12">
        <v>1</v>
      </c>
      <c r="C274" s="12"/>
      <c r="D274" s="12"/>
      <c r="E274" s="12">
        <v>1</v>
      </c>
    </row>
    <row r="275" spans="1:5" x14ac:dyDescent="0.25">
      <c r="A275" s="14">
        <v>40937.679560185185</v>
      </c>
      <c r="B275" s="12"/>
      <c r="C275" s="12">
        <v>1</v>
      </c>
      <c r="D275" s="12"/>
      <c r="E275" s="12">
        <v>1</v>
      </c>
    </row>
    <row r="276" spans="1:5" x14ac:dyDescent="0.25">
      <c r="A276" s="14">
        <v>40938.062476851854</v>
      </c>
      <c r="B276" s="12"/>
      <c r="C276" s="12">
        <v>1</v>
      </c>
      <c r="D276" s="12"/>
      <c r="E276" s="12">
        <v>1</v>
      </c>
    </row>
    <row r="277" spans="1:5" x14ac:dyDescent="0.25">
      <c r="A277" s="14">
        <v>40939.02002314815</v>
      </c>
      <c r="B277" s="12">
        <v>1</v>
      </c>
      <c r="C277" s="12"/>
      <c r="D277" s="12"/>
      <c r="E277" s="12">
        <v>1</v>
      </c>
    </row>
    <row r="278" spans="1:5" x14ac:dyDescent="0.25">
      <c r="A278" s="14">
        <v>40939.761782407404</v>
      </c>
      <c r="B278" s="12">
        <v>1</v>
      </c>
      <c r="C278" s="12"/>
      <c r="D278" s="12"/>
      <c r="E278" s="12">
        <v>1</v>
      </c>
    </row>
    <row r="279" spans="1:5" x14ac:dyDescent="0.25">
      <c r="A279" s="14">
        <v>40939.837673611109</v>
      </c>
      <c r="B279" s="12">
        <v>1</v>
      </c>
      <c r="C279" s="12"/>
      <c r="D279" s="12"/>
      <c r="E279" s="12">
        <v>1</v>
      </c>
    </row>
    <row r="280" spans="1:5" x14ac:dyDescent="0.25">
      <c r="A280" s="14">
        <v>40939.948773148149</v>
      </c>
      <c r="B280" s="12"/>
      <c r="C280" s="12"/>
      <c r="D280" s="12">
        <v>1</v>
      </c>
      <c r="E280" s="12">
        <v>1</v>
      </c>
    </row>
    <row r="281" spans="1:5" x14ac:dyDescent="0.25">
      <c r="A281" s="14">
        <v>40939.979618055557</v>
      </c>
      <c r="B281" s="12">
        <v>1</v>
      </c>
      <c r="C281" s="12"/>
      <c r="D281" s="12"/>
      <c r="E281" s="12">
        <v>1</v>
      </c>
    </row>
    <row r="282" spans="1:5" x14ac:dyDescent="0.25">
      <c r="A282" s="14">
        <v>40941.199826388889</v>
      </c>
      <c r="B282" s="12">
        <v>1</v>
      </c>
      <c r="C282" s="12"/>
      <c r="D282" s="12"/>
      <c r="E282" s="12">
        <v>1</v>
      </c>
    </row>
    <row r="283" spans="1:5" x14ac:dyDescent="0.25">
      <c r="A283" s="14">
        <v>40941.652372685188</v>
      </c>
      <c r="B283" s="12">
        <v>1</v>
      </c>
      <c r="C283" s="12"/>
      <c r="D283" s="12"/>
      <c r="E283" s="12">
        <v>1</v>
      </c>
    </row>
    <row r="284" spans="1:5" x14ac:dyDescent="0.25">
      <c r="A284" s="14">
        <v>40945.845312500001</v>
      </c>
      <c r="B284" s="12">
        <v>1</v>
      </c>
      <c r="C284" s="12"/>
      <c r="D284" s="12"/>
      <c r="E284" s="12">
        <v>1</v>
      </c>
    </row>
    <row r="285" spans="1:5" x14ac:dyDescent="0.25">
      <c r="A285" s="14">
        <v>40946.11383101852</v>
      </c>
      <c r="B285" s="12">
        <v>1</v>
      </c>
      <c r="C285" s="12"/>
      <c r="D285" s="12"/>
      <c r="E285" s="12">
        <v>1</v>
      </c>
    </row>
    <row r="286" spans="1:5" x14ac:dyDescent="0.25">
      <c r="A286" s="14">
        <v>40946.882245370369</v>
      </c>
      <c r="B286" s="12">
        <v>1</v>
      </c>
      <c r="C286" s="12"/>
      <c r="D286" s="12"/>
      <c r="E286" s="12">
        <v>1</v>
      </c>
    </row>
    <row r="287" spans="1:5" x14ac:dyDescent="0.25">
      <c r="A287" s="14">
        <v>40948.042233796295</v>
      </c>
      <c r="B287" s="12">
        <v>1</v>
      </c>
      <c r="C287" s="12"/>
      <c r="D287" s="12"/>
      <c r="E287" s="12">
        <v>1</v>
      </c>
    </row>
    <row r="288" spans="1:5" x14ac:dyDescent="0.25">
      <c r="A288" s="14">
        <v>40948.080729166664</v>
      </c>
      <c r="B288" s="12">
        <v>1</v>
      </c>
      <c r="C288" s="12"/>
      <c r="D288" s="12"/>
      <c r="E288" s="12">
        <v>1</v>
      </c>
    </row>
    <row r="289" spans="1:5" x14ac:dyDescent="0.25">
      <c r="A289" s="14">
        <v>40948.16815972222</v>
      </c>
      <c r="B289" s="12">
        <v>1</v>
      </c>
      <c r="C289" s="12"/>
      <c r="D289" s="12"/>
      <c r="E289" s="12">
        <v>1</v>
      </c>
    </row>
    <row r="290" spans="1:5" x14ac:dyDescent="0.25">
      <c r="A290" s="14">
        <v>40948.630196759259</v>
      </c>
      <c r="B290" s="12">
        <v>1</v>
      </c>
      <c r="C290" s="12"/>
      <c r="D290" s="12"/>
      <c r="E290" s="12">
        <v>1</v>
      </c>
    </row>
    <row r="291" spans="1:5" x14ac:dyDescent="0.25">
      <c r="A291" s="14">
        <v>40949.98364583333</v>
      </c>
      <c r="B291" s="12"/>
      <c r="C291" s="12">
        <v>1</v>
      </c>
      <c r="D291" s="12"/>
      <c r="E291" s="12">
        <v>1</v>
      </c>
    </row>
    <row r="292" spans="1:5" x14ac:dyDescent="0.25">
      <c r="A292" s="14">
        <v>40952.636979166666</v>
      </c>
      <c r="B292" s="12"/>
      <c r="C292" s="12">
        <v>1</v>
      </c>
      <c r="D292" s="12"/>
      <c r="E292" s="12">
        <v>1</v>
      </c>
    </row>
    <row r="293" spans="1:5" x14ac:dyDescent="0.25">
      <c r="A293" s="14">
        <v>40956.066087962965</v>
      </c>
      <c r="B293" s="12">
        <v>1</v>
      </c>
      <c r="C293" s="12"/>
      <c r="D293" s="12"/>
      <c r="E293" s="12">
        <v>1</v>
      </c>
    </row>
    <row r="294" spans="1:5" x14ac:dyDescent="0.25">
      <c r="A294" s="14">
        <v>40956.553530092591</v>
      </c>
      <c r="B294" s="12"/>
      <c r="C294" s="12">
        <v>1</v>
      </c>
      <c r="D294" s="12"/>
      <c r="E294" s="12">
        <v>1</v>
      </c>
    </row>
    <row r="295" spans="1:5" x14ac:dyDescent="0.25">
      <c r="A295" s="14">
        <v>40958.717268518521</v>
      </c>
      <c r="B295" s="12">
        <v>1</v>
      </c>
      <c r="C295" s="12"/>
      <c r="D295" s="12"/>
      <c r="E295" s="12">
        <v>1</v>
      </c>
    </row>
    <row r="296" spans="1:5" x14ac:dyDescent="0.25">
      <c r="A296" s="14">
        <v>40959.734398148146</v>
      </c>
      <c r="B296" s="12">
        <v>1</v>
      </c>
      <c r="C296" s="12"/>
      <c r="D296" s="12"/>
      <c r="E296" s="12">
        <v>1</v>
      </c>
    </row>
    <row r="297" spans="1:5" x14ac:dyDescent="0.25">
      <c r="A297" s="14">
        <v>40960.861562500002</v>
      </c>
      <c r="B297" s="12">
        <v>1</v>
      </c>
      <c r="C297" s="12"/>
      <c r="D297" s="12"/>
      <c r="E297" s="12">
        <v>1</v>
      </c>
    </row>
    <row r="298" spans="1:5" x14ac:dyDescent="0.25">
      <c r="A298" s="14">
        <v>40961.057349537034</v>
      </c>
      <c r="B298" s="12">
        <v>1</v>
      </c>
      <c r="C298" s="12"/>
      <c r="D298" s="12"/>
      <c r="E298" s="12">
        <v>1</v>
      </c>
    </row>
    <row r="299" spans="1:5" x14ac:dyDescent="0.25">
      <c r="A299" s="14">
        <v>40961.252141203702</v>
      </c>
      <c r="B299" s="12">
        <v>1</v>
      </c>
      <c r="C299" s="12"/>
      <c r="D299" s="12"/>
      <c r="E299" s="12">
        <v>1</v>
      </c>
    </row>
    <row r="300" spans="1:5" x14ac:dyDescent="0.25">
      <c r="A300" s="14">
        <v>40963.613032407404</v>
      </c>
      <c r="B300" s="12">
        <v>1</v>
      </c>
      <c r="C300" s="12"/>
      <c r="D300" s="12"/>
      <c r="E300" s="12">
        <v>1</v>
      </c>
    </row>
    <row r="301" spans="1:5" x14ac:dyDescent="0.25">
      <c r="A301" s="14">
        <v>40967.081875000003</v>
      </c>
      <c r="B301" s="12">
        <v>1</v>
      </c>
      <c r="C301" s="12"/>
      <c r="D301" s="12"/>
      <c r="E301" s="12">
        <v>1</v>
      </c>
    </row>
    <row r="302" spans="1:5" x14ac:dyDescent="0.25">
      <c r="A302" s="14">
        <v>40967.614849537036</v>
      </c>
      <c r="B302" s="12"/>
      <c r="C302" s="12">
        <v>1</v>
      </c>
      <c r="D302" s="12"/>
      <c r="E302" s="12">
        <v>1</v>
      </c>
    </row>
    <row r="303" spans="1:5" x14ac:dyDescent="0.25">
      <c r="A303" s="14">
        <v>40969.912372685183</v>
      </c>
      <c r="B303" s="12">
        <v>1</v>
      </c>
      <c r="C303" s="12"/>
      <c r="D303" s="12"/>
      <c r="E303" s="12">
        <v>1</v>
      </c>
    </row>
    <row r="304" spans="1:5" x14ac:dyDescent="0.25">
      <c r="A304" s="14">
        <v>40970.750034722223</v>
      </c>
      <c r="B304" s="12">
        <v>1</v>
      </c>
      <c r="C304" s="12"/>
      <c r="D304" s="12"/>
      <c r="E304" s="12">
        <v>1</v>
      </c>
    </row>
    <row r="305" spans="1:5" x14ac:dyDescent="0.25">
      <c r="A305" s="14">
        <v>40970.875671296293</v>
      </c>
      <c r="B305" s="12">
        <v>1</v>
      </c>
      <c r="C305" s="12"/>
      <c r="D305" s="12"/>
      <c r="E305" s="12">
        <v>1</v>
      </c>
    </row>
    <row r="306" spans="1:5" x14ac:dyDescent="0.25">
      <c r="A306" s="14">
        <v>40971.002569444441</v>
      </c>
      <c r="B306" s="12"/>
      <c r="C306" s="12">
        <v>1</v>
      </c>
      <c r="D306" s="12"/>
      <c r="E306" s="12">
        <v>1</v>
      </c>
    </row>
    <row r="307" spans="1:5" x14ac:dyDescent="0.25">
      <c r="A307" s="14">
        <v>40973.038541666669</v>
      </c>
      <c r="B307" s="12">
        <v>1</v>
      </c>
      <c r="C307" s="12"/>
      <c r="D307" s="12"/>
      <c r="E307" s="12">
        <v>1</v>
      </c>
    </row>
    <row r="308" spans="1:5" x14ac:dyDescent="0.25">
      <c r="A308" s="14">
        <v>40973.726238425923</v>
      </c>
      <c r="B308" s="12">
        <v>1</v>
      </c>
      <c r="C308" s="12"/>
      <c r="D308" s="12"/>
      <c r="E308" s="12">
        <v>1</v>
      </c>
    </row>
    <row r="309" spans="1:5" x14ac:dyDescent="0.25">
      <c r="A309" s="14">
        <v>40973.740451388891</v>
      </c>
      <c r="B309" s="12"/>
      <c r="C309" s="12">
        <v>1</v>
      </c>
      <c r="D309" s="12"/>
      <c r="E309" s="12">
        <v>1</v>
      </c>
    </row>
    <row r="310" spans="1:5" x14ac:dyDescent="0.25">
      <c r="A310" s="14">
        <v>40973.773182870369</v>
      </c>
      <c r="B310" s="12">
        <v>1</v>
      </c>
      <c r="C310" s="12"/>
      <c r="D310" s="12"/>
      <c r="E310" s="12">
        <v>1</v>
      </c>
    </row>
    <row r="311" spans="1:5" x14ac:dyDescent="0.25">
      <c r="A311" s="14">
        <v>40974.791898148149</v>
      </c>
      <c r="B311" s="12">
        <v>1</v>
      </c>
      <c r="C311" s="12"/>
      <c r="D311" s="12"/>
      <c r="E311" s="12">
        <v>1</v>
      </c>
    </row>
    <row r="312" spans="1:5" x14ac:dyDescent="0.25">
      <c r="A312" s="14">
        <v>40977.805300925924</v>
      </c>
      <c r="B312" s="12">
        <v>1</v>
      </c>
      <c r="C312" s="12"/>
      <c r="D312" s="12"/>
      <c r="E312" s="12">
        <v>1</v>
      </c>
    </row>
    <row r="313" spans="1:5" x14ac:dyDescent="0.25">
      <c r="A313" s="14">
        <v>40977.948009259257</v>
      </c>
      <c r="B313" s="12">
        <v>1</v>
      </c>
      <c r="C313" s="12"/>
      <c r="D313" s="12"/>
      <c r="E313" s="12">
        <v>1</v>
      </c>
    </row>
    <row r="314" spans="1:5" x14ac:dyDescent="0.25">
      <c r="A314" s="14">
        <v>40978.1250462963</v>
      </c>
      <c r="B314" s="12">
        <v>1</v>
      </c>
      <c r="C314" s="12"/>
      <c r="D314" s="12"/>
      <c r="E314" s="12">
        <v>1</v>
      </c>
    </row>
    <row r="315" spans="1:5" x14ac:dyDescent="0.25">
      <c r="A315" s="14">
        <v>40978.238067129627</v>
      </c>
      <c r="B315" s="12"/>
      <c r="C315" s="12">
        <v>1</v>
      </c>
      <c r="D315" s="12"/>
      <c r="E315" s="12">
        <v>1</v>
      </c>
    </row>
    <row r="316" spans="1:5" x14ac:dyDescent="0.25">
      <c r="A316" s="14">
        <v>40981.710243055553</v>
      </c>
      <c r="B316" s="12">
        <v>1</v>
      </c>
      <c r="C316" s="12"/>
      <c r="D316" s="12"/>
      <c r="E316" s="12">
        <v>1</v>
      </c>
    </row>
    <row r="317" spans="1:5" x14ac:dyDescent="0.25">
      <c r="A317" s="14">
        <v>40981.802615740744</v>
      </c>
      <c r="B317" s="12"/>
      <c r="C317" s="12">
        <v>1</v>
      </c>
      <c r="D317" s="12"/>
      <c r="E317" s="12">
        <v>1</v>
      </c>
    </row>
    <row r="318" spans="1:5" x14ac:dyDescent="0.25">
      <c r="A318" s="14">
        <v>40983.055949074071</v>
      </c>
      <c r="B318" s="12">
        <v>1</v>
      </c>
      <c r="C318" s="12"/>
      <c r="D318" s="12"/>
      <c r="E318" s="12">
        <v>1</v>
      </c>
    </row>
    <row r="319" spans="1:5" x14ac:dyDescent="0.25">
      <c r="A319" s="14">
        <v>40985.459803240738</v>
      </c>
      <c r="B319" s="12"/>
      <c r="C319" s="12"/>
      <c r="D319" s="12">
        <v>1</v>
      </c>
      <c r="E319" s="12">
        <v>1</v>
      </c>
    </row>
    <row r="320" spans="1:5" x14ac:dyDescent="0.25">
      <c r="A320" s="14">
        <v>40987.688333333332</v>
      </c>
      <c r="B320" s="12">
        <v>1</v>
      </c>
      <c r="C320" s="12"/>
      <c r="D320" s="12"/>
      <c r="E320" s="12">
        <v>1</v>
      </c>
    </row>
    <row r="321" spans="1:5" x14ac:dyDescent="0.25">
      <c r="A321" s="14">
        <v>40987.697638888887</v>
      </c>
      <c r="B321" s="12">
        <v>1</v>
      </c>
      <c r="C321" s="12"/>
      <c r="D321" s="12"/>
      <c r="E321" s="12">
        <v>1</v>
      </c>
    </row>
    <row r="322" spans="1:5" x14ac:dyDescent="0.25">
      <c r="A322" s="14">
        <v>40987.773715277777</v>
      </c>
      <c r="B322" s="12">
        <v>1</v>
      </c>
      <c r="C322" s="12"/>
      <c r="D322" s="12"/>
      <c r="E322" s="12">
        <v>1</v>
      </c>
    </row>
    <row r="323" spans="1:5" x14ac:dyDescent="0.25">
      <c r="A323" s="14">
        <v>40987.776631944442</v>
      </c>
      <c r="B323" s="12">
        <v>1</v>
      </c>
      <c r="C323" s="12"/>
      <c r="D323" s="12"/>
      <c r="E323" s="12">
        <v>1</v>
      </c>
    </row>
    <row r="324" spans="1:5" x14ac:dyDescent="0.25">
      <c r="A324" s="14">
        <v>40987.83488425926</v>
      </c>
      <c r="B324" s="12"/>
      <c r="C324" s="12">
        <v>1</v>
      </c>
      <c r="D324" s="12"/>
      <c r="E324" s="12">
        <v>1</v>
      </c>
    </row>
    <row r="325" spans="1:5" x14ac:dyDescent="0.25">
      <c r="A325" s="14">
        <v>40987.890740740739</v>
      </c>
      <c r="B325" s="12">
        <v>1</v>
      </c>
      <c r="C325" s="12"/>
      <c r="D325" s="12"/>
      <c r="E325" s="12">
        <v>1</v>
      </c>
    </row>
    <row r="326" spans="1:5" x14ac:dyDescent="0.25">
      <c r="A326" s="14">
        <v>40987.977060185185</v>
      </c>
      <c r="B326" s="12">
        <v>1</v>
      </c>
      <c r="C326" s="12"/>
      <c r="D326" s="12"/>
      <c r="E326" s="12">
        <v>1</v>
      </c>
    </row>
    <row r="327" spans="1:5" x14ac:dyDescent="0.25">
      <c r="A327" s="14">
        <v>40990.050069444442</v>
      </c>
      <c r="B327" s="12"/>
      <c r="C327" s="12"/>
      <c r="D327" s="12">
        <v>1</v>
      </c>
      <c r="E327" s="12">
        <v>1</v>
      </c>
    </row>
    <row r="328" spans="1:5" x14ac:dyDescent="0.25">
      <c r="A328" s="14">
        <v>40990.709317129629</v>
      </c>
      <c r="B328" s="12">
        <v>1</v>
      </c>
      <c r="C328" s="12"/>
      <c r="D328" s="12"/>
      <c r="E328" s="12">
        <v>1</v>
      </c>
    </row>
    <row r="329" spans="1:5" x14ac:dyDescent="0.25">
      <c r="A329" s="14">
        <v>40990.909259259257</v>
      </c>
      <c r="B329" s="12">
        <v>1</v>
      </c>
      <c r="C329" s="12"/>
      <c r="D329" s="12"/>
      <c r="E329" s="12">
        <v>1</v>
      </c>
    </row>
    <row r="330" spans="1:5" x14ac:dyDescent="0.25">
      <c r="A330" s="14">
        <v>40991.708055555559</v>
      </c>
      <c r="B330" s="12">
        <v>1</v>
      </c>
      <c r="C330" s="12"/>
      <c r="D330" s="12"/>
      <c r="E330" s="12">
        <v>1</v>
      </c>
    </row>
    <row r="331" spans="1:5" x14ac:dyDescent="0.25">
      <c r="A331" s="14">
        <v>40995.024317129632</v>
      </c>
      <c r="B331" s="12"/>
      <c r="C331" s="12">
        <v>1</v>
      </c>
      <c r="D331" s="12"/>
      <c r="E331" s="12">
        <v>1</v>
      </c>
    </row>
    <row r="332" spans="1:5" x14ac:dyDescent="0.25">
      <c r="A332" s="14">
        <v>40996.646921296298</v>
      </c>
      <c r="B332" s="12">
        <v>1</v>
      </c>
      <c r="C332" s="12"/>
      <c r="D332" s="12"/>
      <c r="E332" s="12">
        <v>1</v>
      </c>
    </row>
    <row r="333" spans="1:5" x14ac:dyDescent="0.25">
      <c r="A333" s="14">
        <v>40996.667199074072</v>
      </c>
      <c r="B333" s="12">
        <v>1</v>
      </c>
      <c r="C333" s="12"/>
      <c r="D333" s="12"/>
      <c r="E333" s="12">
        <v>1</v>
      </c>
    </row>
    <row r="334" spans="1:5" x14ac:dyDescent="0.25">
      <c r="A334" s="14">
        <v>40996.994074074071</v>
      </c>
      <c r="B334" s="12">
        <v>1</v>
      </c>
      <c r="C334" s="12"/>
      <c r="D334" s="12"/>
      <c r="E334" s="12">
        <v>1</v>
      </c>
    </row>
    <row r="335" spans="1:5" x14ac:dyDescent="0.25">
      <c r="A335" s="14">
        <v>40997.144872685189</v>
      </c>
      <c r="B335" s="12">
        <v>1</v>
      </c>
      <c r="C335" s="12"/>
      <c r="D335" s="12"/>
      <c r="E335" s="12">
        <v>1</v>
      </c>
    </row>
    <row r="336" spans="1:5" x14ac:dyDescent="0.25">
      <c r="A336" s="14">
        <v>40997.257222222222</v>
      </c>
      <c r="B336" s="12">
        <v>1</v>
      </c>
      <c r="C336" s="12"/>
      <c r="D336" s="12"/>
      <c r="E336" s="12">
        <v>1</v>
      </c>
    </row>
    <row r="337" spans="1:5" x14ac:dyDescent="0.25">
      <c r="A337" s="14">
        <v>40997.271493055552</v>
      </c>
      <c r="B337" s="12">
        <v>1</v>
      </c>
      <c r="C337" s="12"/>
      <c r="D337" s="12"/>
      <c r="E337" s="12">
        <v>1</v>
      </c>
    </row>
    <row r="338" spans="1:5" x14ac:dyDescent="0.25">
      <c r="A338" s="14">
        <v>40998.051192129627</v>
      </c>
      <c r="B338" s="12">
        <v>1</v>
      </c>
      <c r="C338" s="12"/>
      <c r="D338" s="12"/>
      <c r="E338" s="12">
        <v>1</v>
      </c>
    </row>
    <row r="339" spans="1:5" x14ac:dyDescent="0.25">
      <c r="A339" s="14">
        <v>40999.645925925928</v>
      </c>
      <c r="B339" s="12">
        <v>1</v>
      </c>
      <c r="C339" s="12"/>
      <c r="D339" s="12"/>
      <c r="E339" s="12">
        <v>1</v>
      </c>
    </row>
    <row r="340" spans="1:5" x14ac:dyDescent="0.25">
      <c r="A340" s="14">
        <v>41002.958634259259</v>
      </c>
      <c r="B340" s="12">
        <v>1</v>
      </c>
      <c r="C340" s="12"/>
      <c r="D340" s="12"/>
      <c r="E340" s="12">
        <v>1</v>
      </c>
    </row>
    <row r="341" spans="1:5" x14ac:dyDescent="0.25">
      <c r="A341" s="14">
        <v>41003.60665509259</v>
      </c>
      <c r="B341" s="12">
        <v>1</v>
      </c>
      <c r="C341" s="12"/>
      <c r="D341" s="12"/>
      <c r="E341" s="12">
        <v>1</v>
      </c>
    </row>
    <row r="342" spans="1:5" x14ac:dyDescent="0.25">
      <c r="A342" s="14">
        <v>41004.139108796298</v>
      </c>
      <c r="B342" s="12"/>
      <c r="C342" s="12">
        <v>1</v>
      </c>
      <c r="D342" s="12"/>
      <c r="E342" s="12">
        <v>1</v>
      </c>
    </row>
    <row r="343" spans="1:5" x14ac:dyDescent="0.25">
      <c r="A343" s="14">
        <v>41004.156886574077</v>
      </c>
      <c r="B343" s="12">
        <v>1</v>
      </c>
      <c r="C343" s="12"/>
      <c r="D343" s="12"/>
      <c r="E343" s="12">
        <v>1</v>
      </c>
    </row>
    <row r="344" spans="1:5" x14ac:dyDescent="0.25">
      <c r="A344" s="14">
        <v>41004.72619212963</v>
      </c>
      <c r="B344" s="12">
        <v>1</v>
      </c>
      <c r="C344" s="12"/>
      <c r="D344" s="12"/>
      <c r="E344" s="12">
        <v>1</v>
      </c>
    </row>
    <row r="345" spans="1:5" x14ac:dyDescent="0.25">
      <c r="A345" s="14">
        <v>41004.802465277775</v>
      </c>
      <c r="B345" s="12">
        <v>1</v>
      </c>
      <c r="C345" s="12"/>
      <c r="D345" s="12"/>
      <c r="E345" s="12">
        <v>1</v>
      </c>
    </row>
    <row r="346" spans="1:5" x14ac:dyDescent="0.25">
      <c r="A346" s="14">
        <v>41005.45784722222</v>
      </c>
      <c r="B346" s="12">
        <v>1</v>
      </c>
      <c r="C346" s="12"/>
      <c r="D346" s="12"/>
      <c r="E346" s="12">
        <v>1</v>
      </c>
    </row>
    <row r="347" spans="1:5" x14ac:dyDescent="0.25">
      <c r="A347" s="14">
        <v>41005.904120370367</v>
      </c>
      <c r="B347" s="12"/>
      <c r="C347" s="12">
        <v>1</v>
      </c>
      <c r="D347" s="12"/>
      <c r="E347" s="12">
        <v>1</v>
      </c>
    </row>
    <row r="348" spans="1:5" x14ac:dyDescent="0.25">
      <c r="A348" s="14">
        <v>41009.847314814811</v>
      </c>
      <c r="B348" s="12"/>
      <c r="C348" s="12">
        <v>1</v>
      </c>
      <c r="D348" s="12"/>
      <c r="E348" s="12">
        <v>1</v>
      </c>
    </row>
    <row r="349" spans="1:5" x14ac:dyDescent="0.25">
      <c r="A349" s="14">
        <v>41010.620312500003</v>
      </c>
      <c r="B349" s="12">
        <v>1</v>
      </c>
      <c r="C349" s="12"/>
      <c r="D349" s="12"/>
      <c r="E349" s="12">
        <v>1</v>
      </c>
    </row>
    <row r="350" spans="1:5" x14ac:dyDescent="0.25">
      <c r="A350" s="14">
        <v>41013.787569444445</v>
      </c>
      <c r="B350" s="12">
        <v>1</v>
      </c>
      <c r="C350" s="12"/>
      <c r="D350" s="12"/>
      <c r="E350" s="12">
        <v>1</v>
      </c>
    </row>
    <row r="351" spans="1:5" x14ac:dyDescent="0.25">
      <c r="A351" s="14">
        <v>41013.822858796295</v>
      </c>
      <c r="B351" s="12"/>
      <c r="C351" s="12">
        <v>1</v>
      </c>
      <c r="D351" s="12"/>
      <c r="E351" s="12">
        <v>1</v>
      </c>
    </row>
    <row r="352" spans="1:5" x14ac:dyDescent="0.25">
      <c r="A352" s="14">
        <v>41013.936562499999</v>
      </c>
      <c r="B352" s="12">
        <v>1</v>
      </c>
      <c r="C352" s="12"/>
      <c r="D352" s="12"/>
      <c r="E352" s="12">
        <v>1</v>
      </c>
    </row>
    <row r="353" spans="1:5" x14ac:dyDescent="0.25">
      <c r="A353" s="14">
        <v>41017.885462962964</v>
      </c>
      <c r="B353" s="12">
        <v>1</v>
      </c>
      <c r="C353" s="12"/>
      <c r="D353" s="12"/>
      <c r="E353" s="12">
        <v>1</v>
      </c>
    </row>
    <row r="354" spans="1:5" x14ac:dyDescent="0.25">
      <c r="A354" s="14">
        <v>41018.711863425924</v>
      </c>
      <c r="B354" s="12"/>
      <c r="C354" s="12">
        <v>1</v>
      </c>
      <c r="D354" s="12"/>
      <c r="E354" s="12">
        <v>1</v>
      </c>
    </row>
    <row r="355" spans="1:5" x14ac:dyDescent="0.25">
      <c r="A355" s="14">
        <v>41019.793032407404</v>
      </c>
      <c r="B355" s="12">
        <v>1</v>
      </c>
      <c r="C355" s="12"/>
      <c r="D355" s="12"/>
      <c r="E355" s="12">
        <v>1</v>
      </c>
    </row>
    <row r="356" spans="1:5" x14ac:dyDescent="0.25">
      <c r="A356" s="14">
        <v>41020.271770833337</v>
      </c>
      <c r="B356" s="12">
        <v>1</v>
      </c>
      <c r="C356" s="12"/>
      <c r="D356" s="12"/>
      <c r="E356" s="12">
        <v>1</v>
      </c>
    </row>
    <row r="357" spans="1:5" x14ac:dyDescent="0.25">
      <c r="A357" s="14">
        <v>41022.645185185182</v>
      </c>
      <c r="B357" s="12">
        <v>1</v>
      </c>
      <c r="C357" s="12"/>
      <c r="D357" s="12"/>
      <c r="E357" s="12">
        <v>1</v>
      </c>
    </row>
    <row r="358" spans="1:5" x14ac:dyDescent="0.25">
      <c r="A358" s="14">
        <v>41023.07471064815</v>
      </c>
      <c r="B358" s="12">
        <v>1</v>
      </c>
      <c r="C358" s="12"/>
      <c r="D358" s="12"/>
      <c r="E358" s="12">
        <v>1</v>
      </c>
    </row>
    <row r="359" spans="1:5" x14ac:dyDescent="0.25">
      <c r="A359" s="14">
        <v>41023.227731481478</v>
      </c>
      <c r="B359" s="12">
        <v>1</v>
      </c>
      <c r="C359" s="12"/>
      <c r="D359" s="12"/>
      <c r="E359" s="12">
        <v>1</v>
      </c>
    </row>
    <row r="360" spans="1:5" x14ac:dyDescent="0.25">
      <c r="A360" s="14">
        <v>41023.782037037039</v>
      </c>
      <c r="B360" s="12">
        <v>1</v>
      </c>
      <c r="C360" s="12"/>
      <c r="D360" s="12"/>
      <c r="E360" s="12">
        <v>1</v>
      </c>
    </row>
    <row r="361" spans="1:5" x14ac:dyDescent="0.25">
      <c r="A361" s="14">
        <v>41024.985972222225</v>
      </c>
      <c r="B361" s="12">
        <v>1</v>
      </c>
      <c r="C361" s="12"/>
      <c r="D361" s="12"/>
      <c r="E361" s="12">
        <v>1</v>
      </c>
    </row>
    <row r="362" spans="1:5" x14ac:dyDescent="0.25">
      <c r="A362" s="14">
        <v>41025.874201388891</v>
      </c>
      <c r="B362" s="12">
        <v>1</v>
      </c>
      <c r="C362" s="12"/>
      <c r="D362" s="12"/>
      <c r="E362" s="12">
        <v>1</v>
      </c>
    </row>
    <row r="363" spans="1:5" x14ac:dyDescent="0.25">
      <c r="A363" s="14">
        <v>41026.083298611113</v>
      </c>
      <c r="B363" s="12">
        <v>1</v>
      </c>
      <c r="C363" s="12"/>
      <c r="D363" s="12"/>
      <c r="E363" s="12">
        <v>1</v>
      </c>
    </row>
    <row r="364" spans="1:5" x14ac:dyDescent="0.25">
      <c r="A364" s="14">
        <v>41026.655011574076</v>
      </c>
      <c r="B364" s="12">
        <v>1</v>
      </c>
      <c r="C364" s="12"/>
      <c r="D364" s="12"/>
      <c r="E364" s="12">
        <v>1</v>
      </c>
    </row>
    <row r="365" spans="1:5" x14ac:dyDescent="0.25">
      <c r="A365" s="14">
        <v>41026.953055555554</v>
      </c>
      <c r="B365" s="12">
        <v>1</v>
      </c>
      <c r="C365" s="12"/>
      <c r="D365" s="12"/>
      <c r="E365" s="12">
        <v>1</v>
      </c>
    </row>
    <row r="366" spans="1:5" x14ac:dyDescent="0.25">
      <c r="A366" s="14">
        <v>41026.958969907406</v>
      </c>
      <c r="B366" s="12"/>
      <c r="C366" s="12">
        <v>1</v>
      </c>
      <c r="D366" s="12"/>
      <c r="E366" s="12">
        <v>1</v>
      </c>
    </row>
    <row r="367" spans="1:5" x14ac:dyDescent="0.25">
      <c r="A367" s="14">
        <v>41026.996099537035</v>
      </c>
      <c r="B367" s="12">
        <v>1</v>
      </c>
      <c r="C367" s="12"/>
      <c r="D367" s="12"/>
      <c r="E367" s="12">
        <v>1</v>
      </c>
    </row>
    <row r="368" spans="1:5" x14ac:dyDescent="0.25">
      <c r="A368" s="14">
        <v>41030.292025462964</v>
      </c>
      <c r="B368" s="12"/>
      <c r="C368" s="12">
        <v>1</v>
      </c>
      <c r="D368" s="12"/>
      <c r="E368" s="12">
        <v>1</v>
      </c>
    </row>
    <row r="369" spans="1:5" x14ac:dyDescent="0.25">
      <c r="A369" s="14">
        <v>41030.719756944447</v>
      </c>
      <c r="B369" s="12"/>
      <c r="C369" s="12">
        <v>1</v>
      </c>
      <c r="D369" s="12"/>
      <c r="E369" s="12">
        <v>1</v>
      </c>
    </row>
    <row r="370" spans="1:5" x14ac:dyDescent="0.25">
      <c r="A370" s="14">
        <v>41031.821631944447</v>
      </c>
      <c r="B370" s="12">
        <v>1</v>
      </c>
      <c r="C370" s="12"/>
      <c r="D370" s="12"/>
      <c r="E370" s="12">
        <v>1</v>
      </c>
    </row>
    <row r="371" spans="1:5" x14ac:dyDescent="0.25">
      <c r="A371" s="14">
        <v>41032.071134259262</v>
      </c>
      <c r="B371" s="12">
        <v>1</v>
      </c>
      <c r="C371" s="12"/>
      <c r="D371" s="12"/>
      <c r="E371" s="12">
        <v>1</v>
      </c>
    </row>
    <row r="372" spans="1:5" x14ac:dyDescent="0.25">
      <c r="A372" s="14">
        <v>41034.656597222223</v>
      </c>
      <c r="B372" s="12">
        <v>1</v>
      </c>
      <c r="C372" s="12"/>
      <c r="D372" s="12"/>
      <c r="E372" s="12">
        <v>1</v>
      </c>
    </row>
    <row r="373" spans="1:5" x14ac:dyDescent="0.25">
      <c r="A373" s="14">
        <v>41034.72216435185</v>
      </c>
      <c r="B373" s="12">
        <v>1</v>
      </c>
      <c r="C373" s="12"/>
      <c r="D373" s="12"/>
      <c r="E373" s="12">
        <v>1</v>
      </c>
    </row>
    <row r="374" spans="1:5" x14ac:dyDescent="0.25">
      <c r="A374" s="14">
        <v>41036.946469907409</v>
      </c>
      <c r="B374" s="12">
        <v>1</v>
      </c>
      <c r="C374" s="12"/>
      <c r="D374" s="12"/>
      <c r="E374" s="12">
        <v>1</v>
      </c>
    </row>
    <row r="375" spans="1:5" x14ac:dyDescent="0.25">
      <c r="A375" s="14">
        <v>41037.551585648151</v>
      </c>
      <c r="B375" s="12">
        <v>1</v>
      </c>
      <c r="C375" s="12"/>
      <c r="D375" s="12"/>
      <c r="E375" s="12">
        <v>1</v>
      </c>
    </row>
    <row r="376" spans="1:5" x14ac:dyDescent="0.25">
      <c r="A376" s="14">
        <v>41037.829918981479</v>
      </c>
      <c r="B376" s="12"/>
      <c r="C376" s="12">
        <v>1</v>
      </c>
      <c r="D376" s="12"/>
      <c r="E376" s="12">
        <v>1</v>
      </c>
    </row>
    <row r="377" spans="1:5" x14ac:dyDescent="0.25">
      <c r="A377" s="14">
        <v>41037.892465277779</v>
      </c>
      <c r="B377" s="12">
        <v>1</v>
      </c>
      <c r="C377" s="12"/>
      <c r="D377" s="12"/>
      <c r="E377" s="12">
        <v>1</v>
      </c>
    </row>
    <row r="378" spans="1:5" x14ac:dyDescent="0.25">
      <c r="A378" s="14">
        <v>41039.225601851853</v>
      </c>
      <c r="B378" s="12">
        <v>1</v>
      </c>
      <c r="C378" s="12"/>
      <c r="D378" s="12"/>
      <c r="E378" s="12">
        <v>1</v>
      </c>
    </row>
    <row r="379" spans="1:5" x14ac:dyDescent="0.25">
      <c r="A379" s="14">
        <v>41039.409456018519</v>
      </c>
      <c r="B379" s="12">
        <v>1</v>
      </c>
      <c r="C379" s="12"/>
      <c r="D379" s="12"/>
      <c r="E379" s="12">
        <v>1</v>
      </c>
    </row>
    <row r="380" spans="1:5" x14ac:dyDescent="0.25">
      <c r="A380" s="14">
        <v>41041.167627314811</v>
      </c>
      <c r="B380" s="12"/>
      <c r="C380" s="12">
        <v>1</v>
      </c>
      <c r="D380" s="12"/>
      <c r="E380" s="12">
        <v>1</v>
      </c>
    </row>
    <row r="381" spans="1:5" x14ac:dyDescent="0.25">
      <c r="A381" s="14">
        <v>41044.648113425923</v>
      </c>
      <c r="B381" s="12"/>
      <c r="C381" s="12">
        <v>1</v>
      </c>
      <c r="D381" s="12"/>
      <c r="E381" s="12">
        <v>1</v>
      </c>
    </row>
    <row r="382" spans="1:5" x14ac:dyDescent="0.25">
      <c r="A382" s="14">
        <v>41044.988055555557</v>
      </c>
      <c r="B382" s="12"/>
      <c r="C382" s="12">
        <v>1</v>
      </c>
      <c r="D382" s="12"/>
      <c r="E382" s="12">
        <v>1</v>
      </c>
    </row>
    <row r="383" spans="1:5" x14ac:dyDescent="0.25">
      <c r="A383" s="14">
        <v>41051.168900462966</v>
      </c>
      <c r="B383" s="12">
        <v>1</v>
      </c>
      <c r="C383" s="12"/>
      <c r="D383" s="12"/>
      <c r="E383" s="12">
        <v>1</v>
      </c>
    </row>
    <row r="384" spans="1:5" x14ac:dyDescent="0.25">
      <c r="A384" s="14">
        <v>41053.200960648152</v>
      </c>
      <c r="B384" s="12"/>
      <c r="C384" s="12">
        <v>1</v>
      </c>
      <c r="D384" s="12"/>
      <c r="E384" s="12">
        <v>1</v>
      </c>
    </row>
    <row r="385" spans="1:5" x14ac:dyDescent="0.25">
      <c r="A385" s="14">
        <v>41053.772858796299</v>
      </c>
      <c r="B385" s="12">
        <v>1</v>
      </c>
      <c r="C385" s="12"/>
      <c r="D385" s="12"/>
      <c r="E385" s="12">
        <v>1</v>
      </c>
    </row>
    <row r="386" spans="1:5" x14ac:dyDescent="0.25">
      <c r="A386" s="14">
        <v>41053.80846064815</v>
      </c>
      <c r="B386" s="12">
        <v>1</v>
      </c>
      <c r="C386" s="12"/>
      <c r="D386" s="12"/>
      <c r="E386" s="12">
        <v>1</v>
      </c>
    </row>
    <row r="387" spans="1:5" x14ac:dyDescent="0.25">
      <c r="A387" s="14">
        <v>41054.847777777781</v>
      </c>
      <c r="B387" s="12"/>
      <c r="C387" s="12"/>
      <c r="D387" s="12">
        <v>1</v>
      </c>
      <c r="E387" s="12">
        <v>1</v>
      </c>
    </row>
    <row r="388" spans="1:5" x14ac:dyDescent="0.25">
      <c r="A388" s="14">
        <v>41058.844571759262</v>
      </c>
      <c r="B388" s="12">
        <v>1</v>
      </c>
      <c r="C388" s="12"/>
      <c r="D388" s="12"/>
      <c r="E388" s="12">
        <v>1</v>
      </c>
    </row>
    <row r="389" spans="1:5" x14ac:dyDescent="0.25">
      <c r="A389" s="14">
        <v>41059.006805555553</v>
      </c>
      <c r="B389" s="12">
        <v>1</v>
      </c>
      <c r="C389" s="12"/>
      <c r="D389" s="12"/>
      <c r="E389" s="12">
        <v>1</v>
      </c>
    </row>
    <row r="390" spans="1:5" x14ac:dyDescent="0.25">
      <c r="A390" s="14">
        <v>41059.118993055556</v>
      </c>
      <c r="B390" s="12">
        <v>1</v>
      </c>
      <c r="C390" s="12"/>
      <c r="D390" s="12"/>
      <c r="E390" s="12">
        <v>1</v>
      </c>
    </row>
    <row r="391" spans="1:5" x14ac:dyDescent="0.25">
      <c r="A391" s="14">
        <v>41059.185682870368</v>
      </c>
      <c r="B391" s="12">
        <v>1</v>
      </c>
      <c r="C391" s="12"/>
      <c r="D391" s="12"/>
      <c r="E391" s="12">
        <v>1</v>
      </c>
    </row>
    <row r="392" spans="1:5" x14ac:dyDescent="0.25">
      <c r="A392" s="14">
        <v>41065.858067129629</v>
      </c>
      <c r="B392" s="12">
        <v>1</v>
      </c>
      <c r="C392" s="12"/>
      <c r="D392" s="12"/>
      <c r="E392" s="12">
        <v>1</v>
      </c>
    </row>
    <row r="393" spans="1:5" x14ac:dyDescent="0.25">
      <c r="A393" s="14">
        <v>41067.740868055553</v>
      </c>
      <c r="B393" s="12">
        <v>1</v>
      </c>
      <c r="C393" s="12"/>
      <c r="D393" s="12"/>
      <c r="E393" s="12">
        <v>1</v>
      </c>
    </row>
    <row r="394" spans="1:5" x14ac:dyDescent="0.25">
      <c r="A394" s="14">
        <v>41067.827418981484</v>
      </c>
      <c r="B394" s="12">
        <v>1</v>
      </c>
      <c r="C394" s="12"/>
      <c r="D394" s="12"/>
      <c r="E394" s="12">
        <v>1</v>
      </c>
    </row>
    <row r="395" spans="1:5" x14ac:dyDescent="0.25">
      <c r="A395" s="14">
        <v>41067.949212962965</v>
      </c>
      <c r="B395" s="12">
        <v>1</v>
      </c>
      <c r="C395" s="12"/>
      <c r="D395" s="12"/>
      <c r="E395" s="12">
        <v>1</v>
      </c>
    </row>
    <row r="396" spans="1:5" x14ac:dyDescent="0.25">
      <c r="A396" s="14">
        <v>41068.520474537036</v>
      </c>
      <c r="B396" s="12">
        <v>1</v>
      </c>
      <c r="C396" s="12"/>
      <c r="D396" s="12"/>
      <c r="E396" s="12">
        <v>1</v>
      </c>
    </row>
    <row r="397" spans="1:5" x14ac:dyDescent="0.25">
      <c r="A397" s="14">
        <v>41069.088506944441</v>
      </c>
      <c r="B397" s="12">
        <v>1</v>
      </c>
      <c r="C397" s="12"/>
      <c r="D397" s="12"/>
      <c r="E397" s="12">
        <v>1</v>
      </c>
    </row>
    <row r="398" spans="1:5" x14ac:dyDescent="0.25">
      <c r="A398" s="14">
        <v>41072.739953703705</v>
      </c>
      <c r="B398" s="12">
        <v>1</v>
      </c>
      <c r="C398" s="12"/>
      <c r="D398" s="12"/>
      <c r="E398" s="12">
        <v>1</v>
      </c>
    </row>
    <row r="399" spans="1:5" x14ac:dyDescent="0.25">
      <c r="A399" s="14">
        <v>41073.050717592596</v>
      </c>
      <c r="B399" s="12">
        <v>1</v>
      </c>
      <c r="C399" s="12"/>
      <c r="D399" s="12"/>
      <c r="E399" s="12">
        <v>1</v>
      </c>
    </row>
    <row r="400" spans="1:5" x14ac:dyDescent="0.25">
      <c r="A400" s="14">
        <v>41074.221562500003</v>
      </c>
      <c r="B400" s="12">
        <v>1</v>
      </c>
      <c r="C400" s="12"/>
      <c r="D400" s="12"/>
      <c r="E400" s="12">
        <v>1</v>
      </c>
    </row>
    <row r="401" spans="1:5" x14ac:dyDescent="0.25">
      <c r="A401" s="14">
        <v>41074.727037037039</v>
      </c>
      <c r="B401" s="12">
        <v>1</v>
      </c>
      <c r="C401" s="12"/>
      <c r="D401" s="12"/>
      <c r="E401" s="12">
        <v>1</v>
      </c>
    </row>
    <row r="402" spans="1:5" x14ac:dyDescent="0.25">
      <c r="A402" s="14">
        <v>41074.834965277776</v>
      </c>
      <c r="B402" s="12">
        <v>1</v>
      </c>
      <c r="C402" s="12"/>
      <c r="D402" s="12"/>
      <c r="E402" s="12">
        <v>1</v>
      </c>
    </row>
    <row r="403" spans="1:5" x14ac:dyDescent="0.25">
      <c r="A403" s="14">
        <v>41075.237858796296</v>
      </c>
      <c r="B403" s="12">
        <v>1</v>
      </c>
      <c r="C403" s="12"/>
      <c r="D403" s="12"/>
      <c r="E403" s="12">
        <v>1</v>
      </c>
    </row>
    <row r="404" spans="1:5" x14ac:dyDescent="0.25">
      <c r="A404" s="14">
        <v>41075.583379629628</v>
      </c>
      <c r="B404" s="12">
        <v>1</v>
      </c>
      <c r="C404" s="12"/>
      <c r="D404" s="12"/>
      <c r="E404" s="12">
        <v>1</v>
      </c>
    </row>
    <row r="405" spans="1:5" x14ac:dyDescent="0.25">
      <c r="A405" s="14">
        <v>41075.835497685184</v>
      </c>
      <c r="B405" s="12">
        <v>1</v>
      </c>
      <c r="C405" s="12"/>
      <c r="D405" s="12"/>
      <c r="E405" s="12">
        <v>1</v>
      </c>
    </row>
    <row r="406" spans="1:5" x14ac:dyDescent="0.25">
      <c r="A406" s="14">
        <v>41078.899826388886</v>
      </c>
      <c r="B406" s="12"/>
      <c r="C406" s="12">
        <v>1</v>
      </c>
      <c r="D406" s="12"/>
      <c r="E406" s="12">
        <v>1</v>
      </c>
    </row>
    <row r="407" spans="1:5" x14ac:dyDescent="0.25">
      <c r="A407" s="14">
        <v>41078.91201388889</v>
      </c>
      <c r="B407" s="12">
        <v>1</v>
      </c>
      <c r="C407" s="12"/>
      <c r="D407" s="12"/>
      <c r="E407" s="12">
        <v>1</v>
      </c>
    </row>
    <row r="408" spans="1:5" x14ac:dyDescent="0.25">
      <c r="A408" s="14">
        <v>41079.877442129633</v>
      </c>
      <c r="B408" s="12">
        <v>1</v>
      </c>
      <c r="C408" s="12"/>
      <c r="D408" s="12"/>
      <c r="E408" s="12">
        <v>1</v>
      </c>
    </row>
    <row r="409" spans="1:5" x14ac:dyDescent="0.25">
      <c r="A409" s="14">
        <v>41080.960243055553</v>
      </c>
      <c r="B409" s="12">
        <v>1</v>
      </c>
      <c r="C409" s="12"/>
      <c r="D409" s="12"/>
      <c r="E409" s="12">
        <v>1</v>
      </c>
    </row>
    <row r="410" spans="1:5" x14ac:dyDescent="0.25">
      <c r="A410" s="14">
        <v>41081.69027777778</v>
      </c>
      <c r="B410" s="12"/>
      <c r="C410" s="12">
        <v>1</v>
      </c>
      <c r="D410" s="12"/>
      <c r="E410" s="12">
        <v>1</v>
      </c>
    </row>
    <row r="411" spans="1:5" x14ac:dyDescent="0.25">
      <c r="A411" s="14">
        <v>41082.069467592592</v>
      </c>
      <c r="B411" s="12">
        <v>1</v>
      </c>
      <c r="C411" s="12"/>
      <c r="D411" s="12"/>
      <c r="E411" s="12">
        <v>1</v>
      </c>
    </row>
    <row r="412" spans="1:5" x14ac:dyDescent="0.25">
      <c r="A412" s="14">
        <v>41082.564884259256</v>
      </c>
      <c r="B412" s="12">
        <v>1</v>
      </c>
      <c r="C412" s="12"/>
      <c r="D412" s="12"/>
      <c r="E412" s="12">
        <v>1</v>
      </c>
    </row>
    <row r="413" spans="1:5" x14ac:dyDescent="0.25">
      <c r="A413" s="14">
        <v>41085.698113425926</v>
      </c>
      <c r="B413" s="12">
        <v>1</v>
      </c>
      <c r="C413" s="12"/>
      <c r="D413" s="12"/>
      <c r="E413" s="12">
        <v>1</v>
      </c>
    </row>
    <row r="414" spans="1:5" x14ac:dyDescent="0.25">
      <c r="A414" s="14">
        <v>41088.691493055558</v>
      </c>
      <c r="B414" s="12">
        <v>1</v>
      </c>
      <c r="C414" s="12"/>
      <c r="D414" s="12"/>
      <c r="E414" s="12">
        <v>1</v>
      </c>
    </row>
    <row r="415" spans="1:5" x14ac:dyDescent="0.25">
      <c r="A415" s="14">
        <v>41089.186296296299</v>
      </c>
      <c r="B415" s="12">
        <v>1</v>
      </c>
      <c r="C415" s="12"/>
      <c r="D415" s="12"/>
      <c r="E415" s="12">
        <v>1</v>
      </c>
    </row>
    <row r="416" spans="1:5" x14ac:dyDescent="0.25">
      <c r="A416" s="14">
        <v>41095.900694444441</v>
      </c>
      <c r="B416" s="12">
        <v>1</v>
      </c>
      <c r="C416" s="12"/>
      <c r="D416" s="12"/>
      <c r="E416" s="12">
        <v>1</v>
      </c>
    </row>
    <row r="417" spans="1:5" x14ac:dyDescent="0.25">
      <c r="A417" s="14">
        <v>41099.093865740739</v>
      </c>
      <c r="B417" s="12">
        <v>1</v>
      </c>
      <c r="C417" s="12"/>
      <c r="D417" s="12"/>
      <c r="E417" s="12">
        <v>1</v>
      </c>
    </row>
    <row r="418" spans="1:5" x14ac:dyDescent="0.25">
      <c r="A418" s="14">
        <v>41099.742800925924</v>
      </c>
      <c r="B418" s="12">
        <v>1</v>
      </c>
      <c r="C418" s="12"/>
      <c r="D418" s="12"/>
      <c r="E418" s="12">
        <v>1</v>
      </c>
    </row>
    <row r="419" spans="1:5" x14ac:dyDescent="0.25">
      <c r="A419" s="14">
        <v>41099.966944444444</v>
      </c>
      <c r="B419" s="12">
        <v>1</v>
      </c>
      <c r="C419" s="12"/>
      <c r="D419" s="12"/>
      <c r="E419" s="12">
        <v>1</v>
      </c>
    </row>
    <row r="420" spans="1:5" x14ac:dyDescent="0.25">
      <c r="A420" s="14">
        <v>41100.158877314818</v>
      </c>
      <c r="B420" s="12">
        <v>1</v>
      </c>
      <c r="C420" s="12"/>
      <c r="D420" s="12"/>
      <c r="E420" s="12">
        <v>1</v>
      </c>
    </row>
    <row r="421" spans="1:5" x14ac:dyDescent="0.25">
      <c r="A421" s="14">
        <v>41101.906111111108</v>
      </c>
      <c r="B421" s="12"/>
      <c r="C421" s="12">
        <v>1</v>
      </c>
      <c r="D421" s="12"/>
      <c r="E421" s="12">
        <v>1</v>
      </c>
    </row>
    <row r="422" spans="1:5" x14ac:dyDescent="0.25">
      <c r="A422" s="14">
        <v>41107.053067129629</v>
      </c>
      <c r="B422" s="12">
        <v>1</v>
      </c>
      <c r="C422" s="12"/>
      <c r="D422" s="12"/>
      <c r="E422" s="12">
        <v>1</v>
      </c>
    </row>
    <row r="423" spans="1:5" x14ac:dyDescent="0.25">
      <c r="A423" s="14">
        <v>41107.130150462966</v>
      </c>
      <c r="B423" s="12">
        <v>1</v>
      </c>
      <c r="C423" s="12"/>
      <c r="D423" s="12"/>
      <c r="E423" s="12">
        <v>1</v>
      </c>
    </row>
    <row r="424" spans="1:5" x14ac:dyDescent="0.25">
      <c r="A424" s="14">
        <v>41107.726782407408</v>
      </c>
      <c r="B424" s="12">
        <v>1</v>
      </c>
      <c r="C424" s="12"/>
      <c r="D424" s="12"/>
      <c r="E424" s="12">
        <v>1</v>
      </c>
    </row>
    <row r="425" spans="1:5" x14ac:dyDescent="0.25">
      <c r="A425" s="14">
        <v>41107.849143518521</v>
      </c>
      <c r="B425" s="12">
        <v>1</v>
      </c>
      <c r="C425" s="12"/>
      <c r="D425" s="12"/>
      <c r="E425" s="12">
        <v>1</v>
      </c>
    </row>
    <row r="426" spans="1:5" x14ac:dyDescent="0.25">
      <c r="A426" s="14">
        <v>41110.680138888885</v>
      </c>
      <c r="B426" s="12"/>
      <c r="C426" s="12"/>
      <c r="D426" s="12">
        <v>1</v>
      </c>
      <c r="E426" s="12">
        <v>1</v>
      </c>
    </row>
    <row r="427" spans="1:5" x14ac:dyDescent="0.25">
      <c r="A427" s="14">
        <v>41111.185891203706</v>
      </c>
      <c r="B427" s="12">
        <v>1</v>
      </c>
      <c r="C427" s="12"/>
      <c r="D427" s="12"/>
      <c r="E427" s="12">
        <v>1</v>
      </c>
    </row>
    <row r="428" spans="1:5" x14ac:dyDescent="0.25">
      <c r="A428" s="14">
        <v>41113.199155092596</v>
      </c>
      <c r="B428" s="12">
        <v>1</v>
      </c>
      <c r="C428" s="12"/>
      <c r="D428" s="12"/>
      <c r="E428" s="12">
        <v>1</v>
      </c>
    </row>
    <row r="429" spans="1:5" x14ac:dyDescent="0.25">
      <c r="A429" s="14">
        <v>41113.77238425926</v>
      </c>
      <c r="B429" s="12">
        <v>1</v>
      </c>
      <c r="C429" s="12"/>
      <c r="D429" s="12"/>
      <c r="E429" s="12">
        <v>1</v>
      </c>
    </row>
    <row r="430" spans="1:5" x14ac:dyDescent="0.25">
      <c r="A430" s="14">
        <v>41113.968576388892</v>
      </c>
      <c r="B430" s="12"/>
      <c r="C430" s="12">
        <v>1</v>
      </c>
      <c r="D430" s="12"/>
      <c r="E430" s="12">
        <v>1</v>
      </c>
    </row>
    <row r="431" spans="1:5" x14ac:dyDescent="0.25">
      <c r="A431" s="14">
        <v>41114.094872685186</v>
      </c>
      <c r="B431" s="12">
        <v>1</v>
      </c>
      <c r="C431" s="12"/>
      <c r="D431" s="12"/>
      <c r="E431" s="12">
        <v>1</v>
      </c>
    </row>
    <row r="432" spans="1:5" x14ac:dyDescent="0.25">
      <c r="A432" s="14">
        <v>41116.690104166664</v>
      </c>
      <c r="B432" s="12">
        <v>1</v>
      </c>
      <c r="C432" s="12"/>
      <c r="D432" s="12"/>
      <c r="E432" s="12">
        <v>1</v>
      </c>
    </row>
    <row r="433" spans="1:5" x14ac:dyDescent="0.25">
      <c r="A433" s="14">
        <v>41116.758125</v>
      </c>
      <c r="B433" s="12">
        <v>1</v>
      </c>
      <c r="C433" s="12"/>
      <c r="D433" s="12"/>
      <c r="E433" s="12">
        <v>1</v>
      </c>
    </row>
    <row r="434" spans="1:5" x14ac:dyDescent="0.25">
      <c r="A434" s="14">
        <v>41116.763275462959</v>
      </c>
      <c r="B434" s="12"/>
      <c r="C434" s="12">
        <v>1</v>
      </c>
      <c r="D434" s="12"/>
      <c r="E434" s="12">
        <v>1</v>
      </c>
    </row>
    <row r="435" spans="1:5" x14ac:dyDescent="0.25">
      <c r="A435" s="14">
        <v>41117.900729166664</v>
      </c>
      <c r="B435" s="12"/>
      <c r="C435" s="12">
        <v>1</v>
      </c>
      <c r="D435" s="12"/>
      <c r="E435" s="12">
        <v>1</v>
      </c>
    </row>
    <row r="436" spans="1:5" x14ac:dyDescent="0.25">
      <c r="A436" s="14">
        <v>41120.882881944446</v>
      </c>
      <c r="B436" s="12">
        <v>1</v>
      </c>
      <c r="C436" s="12"/>
      <c r="D436" s="12"/>
      <c r="E436" s="12">
        <v>1</v>
      </c>
    </row>
    <row r="437" spans="1:5" x14ac:dyDescent="0.25">
      <c r="A437" s="14">
        <v>41121.561886574076</v>
      </c>
      <c r="B437" s="12">
        <v>1</v>
      </c>
      <c r="C437" s="12"/>
      <c r="D437" s="12"/>
      <c r="E437" s="12">
        <v>1</v>
      </c>
    </row>
    <row r="438" spans="1:5" x14ac:dyDescent="0.25">
      <c r="A438" s="14">
        <v>41123.022268518522</v>
      </c>
      <c r="B438" s="12">
        <v>1</v>
      </c>
      <c r="C438" s="12"/>
      <c r="D438" s="12"/>
      <c r="E438" s="12">
        <v>1</v>
      </c>
    </row>
    <row r="439" spans="1:5" x14ac:dyDescent="0.25">
      <c r="A439" s="14">
        <v>41123.056273148148</v>
      </c>
      <c r="B439" s="12">
        <v>1</v>
      </c>
      <c r="C439" s="12"/>
      <c r="D439" s="12"/>
      <c r="E439" s="12">
        <v>1</v>
      </c>
    </row>
    <row r="440" spans="1:5" x14ac:dyDescent="0.25">
      <c r="A440" s="14">
        <v>41124.479722222219</v>
      </c>
      <c r="B440" s="12"/>
      <c r="C440" s="12">
        <v>1</v>
      </c>
      <c r="D440" s="12"/>
      <c r="E440" s="12">
        <v>1</v>
      </c>
    </row>
    <row r="441" spans="1:5" x14ac:dyDescent="0.25">
      <c r="A441" s="14">
        <v>41125.283159722225</v>
      </c>
      <c r="B441" s="12"/>
      <c r="C441" s="12"/>
      <c r="D441" s="12">
        <v>1</v>
      </c>
      <c r="E441" s="12">
        <v>1</v>
      </c>
    </row>
    <row r="442" spans="1:5" x14ac:dyDescent="0.25">
      <c r="A442" s="14">
        <v>41127.812303240738</v>
      </c>
      <c r="B442" s="12">
        <v>1</v>
      </c>
      <c r="C442" s="12"/>
      <c r="D442" s="12"/>
      <c r="E442" s="12">
        <v>1</v>
      </c>
    </row>
    <row r="443" spans="1:5" x14ac:dyDescent="0.25">
      <c r="A443" s="14">
        <v>41129.942870370367</v>
      </c>
      <c r="B443" s="12"/>
      <c r="C443" s="12">
        <v>1</v>
      </c>
      <c r="D443" s="12"/>
      <c r="E443" s="12">
        <v>1</v>
      </c>
    </row>
    <row r="444" spans="1:5" x14ac:dyDescent="0.25">
      <c r="A444" s="14">
        <v>41134.475497685184</v>
      </c>
      <c r="B444" s="12">
        <v>1</v>
      </c>
      <c r="C444" s="12"/>
      <c r="D444" s="12"/>
      <c r="E444" s="12">
        <v>1</v>
      </c>
    </row>
    <row r="445" spans="1:5" x14ac:dyDescent="0.25">
      <c r="A445" s="14">
        <v>41134.751550925925</v>
      </c>
      <c r="B445" s="12">
        <v>1</v>
      </c>
      <c r="C445" s="12"/>
      <c r="D445" s="12"/>
      <c r="E445" s="12">
        <v>1</v>
      </c>
    </row>
    <row r="446" spans="1:5" x14ac:dyDescent="0.25">
      <c r="A446" s="14">
        <v>41135.175694444442</v>
      </c>
      <c r="B446" s="12">
        <v>1</v>
      </c>
      <c r="C446" s="12"/>
      <c r="D446" s="12"/>
      <c r="E446" s="12">
        <v>1</v>
      </c>
    </row>
    <row r="447" spans="1:5" x14ac:dyDescent="0.25">
      <c r="A447" s="14">
        <v>41135.679791666669</v>
      </c>
      <c r="B447" s="12"/>
      <c r="C447" s="12">
        <v>1</v>
      </c>
      <c r="D447" s="12"/>
      <c r="E447" s="12">
        <v>1</v>
      </c>
    </row>
    <row r="448" spans="1:5" x14ac:dyDescent="0.25">
      <c r="A448" s="14">
        <v>41135.699687499997</v>
      </c>
      <c r="B448" s="12">
        <v>1</v>
      </c>
      <c r="C448" s="12"/>
      <c r="D448" s="12"/>
      <c r="E448" s="12">
        <v>1</v>
      </c>
    </row>
    <row r="449" spans="1:5" x14ac:dyDescent="0.25">
      <c r="A449" s="14">
        <v>41136.777812499997</v>
      </c>
      <c r="B449" s="12">
        <v>1</v>
      </c>
      <c r="C449" s="12"/>
      <c r="D449" s="12"/>
      <c r="E449" s="12">
        <v>1</v>
      </c>
    </row>
    <row r="450" spans="1:5" x14ac:dyDescent="0.25">
      <c r="A450" s="14">
        <v>41136.858055555553</v>
      </c>
      <c r="B450" s="12"/>
      <c r="C450" s="12">
        <v>1</v>
      </c>
      <c r="D450" s="12"/>
      <c r="E450" s="12">
        <v>1</v>
      </c>
    </row>
    <row r="451" spans="1:5" x14ac:dyDescent="0.25">
      <c r="A451" s="14">
        <v>41143.81821759259</v>
      </c>
      <c r="B451" s="12">
        <v>1</v>
      </c>
      <c r="C451" s="12"/>
      <c r="D451" s="12"/>
      <c r="E451" s="12">
        <v>1</v>
      </c>
    </row>
    <row r="452" spans="1:5" x14ac:dyDescent="0.25">
      <c r="A452" s="14">
        <v>41144.421550925923</v>
      </c>
      <c r="B452" s="12">
        <v>1</v>
      </c>
      <c r="C452" s="12"/>
      <c r="D452" s="12"/>
      <c r="E452" s="12">
        <v>1</v>
      </c>
    </row>
    <row r="453" spans="1:5" x14ac:dyDescent="0.25">
      <c r="A453" s="14">
        <v>41144.709490740737</v>
      </c>
      <c r="B453" s="12">
        <v>1</v>
      </c>
      <c r="C453" s="12"/>
      <c r="D453" s="12"/>
      <c r="E453" s="12">
        <v>1</v>
      </c>
    </row>
    <row r="454" spans="1:5" x14ac:dyDescent="0.25">
      <c r="A454" s="14">
        <v>41144.763379629629</v>
      </c>
      <c r="B454" s="12">
        <v>1</v>
      </c>
      <c r="C454" s="12"/>
      <c r="D454" s="12"/>
      <c r="E454" s="12">
        <v>1</v>
      </c>
    </row>
    <row r="455" spans="1:5" x14ac:dyDescent="0.25">
      <c r="A455" s="14">
        <v>41145.719305555554</v>
      </c>
      <c r="B455" s="12">
        <v>1</v>
      </c>
      <c r="C455" s="12"/>
      <c r="D455" s="12"/>
      <c r="E455" s="12">
        <v>1</v>
      </c>
    </row>
    <row r="456" spans="1:5" x14ac:dyDescent="0.25">
      <c r="A456" s="14">
        <v>41146.824212962965</v>
      </c>
      <c r="B456" s="12">
        <v>1</v>
      </c>
      <c r="C456" s="12"/>
      <c r="D456" s="12"/>
      <c r="E456" s="12">
        <v>1</v>
      </c>
    </row>
    <row r="457" spans="1:5" x14ac:dyDescent="0.25">
      <c r="A457" s="14">
        <v>41148.194641203707</v>
      </c>
      <c r="B457" s="12">
        <v>1</v>
      </c>
      <c r="C457" s="12"/>
      <c r="D457" s="12"/>
      <c r="E457" s="12">
        <v>1</v>
      </c>
    </row>
    <row r="458" spans="1:5" x14ac:dyDescent="0.25">
      <c r="A458" s="14">
        <v>41149.796064814815</v>
      </c>
      <c r="B458" s="12"/>
      <c r="C458" s="12">
        <v>1</v>
      </c>
      <c r="D458" s="12"/>
      <c r="E458" s="12">
        <v>1</v>
      </c>
    </row>
    <row r="459" spans="1:5" x14ac:dyDescent="0.25">
      <c r="A459" s="14">
        <v>41149.954791666663</v>
      </c>
      <c r="B459" s="12">
        <v>1</v>
      </c>
      <c r="C459" s="12"/>
      <c r="D459" s="12"/>
      <c r="E459" s="12">
        <v>1</v>
      </c>
    </row>
    <row r="460" spans="1:5" x14ac:dyDescent="0.25">
      <c r="A460" s="14">
        <v>41150.902187500003</v>
      </c>
      <c r="B460" s="12">
        <v>1</v>
      </c>
      <c r="C460" s="12"/>
      <c r="D460" s="12"/>
      <c r="E460" s="12">
        <v>1</v>
      </c>
    </row>
    <row r="461" spans="1:5" x14ac:dyDescent="0.25">
      <c r="A461" s="14">
        <v>41151.708321759259</v>
      </c>
      <c r="B461" s="12">
        <v>1</v>
      </c>
      <c r="C461" s="12"/>
      <c r="D461" s="12"/>
      <c r="E461" s="12">
        <v>1</v>
      </c>
    </row>
    <row r="462" spans="1:5" x14ac:dyDescent="0.25">
      <c r="A462" s="14">
        <v>41153.066400462965</v>
      </c>
      <c r="B462" s="12">
        <v>1</v>
      </c>
      <c r="C462" s="12"/>
      <c r="D462" s="12"/>
      <c r="E462" s="12">
        <v>1</v>
      </c>
    </row>
    <row r="463" spans="1:5" x14ac:dyDescent="0.25">
      <c r="A463" s="14">
        <v>41156.958993055552</v>
      </c>
      <c r="B463" s="12"/>
      <c r="C463" s="12">
        <v>1</v>
      </c>
      <c r="D463" s="12"/>
      <c r="E463" s="12">
        <v>1</v>
      </c>
    </row>
    <row r="464" spans="1:5" x14ac:dyDescent="0.25">
      <c r="A464" s="14">
        <v>41156.96334490741</v>
      </c>
      <c r="B464" s="12"/>
      <c r="C464" s="12">
        <v>1</v>
      </c>
      <c r="D464" s="12"/>
      <c r="E464" s="12">
        <v>1</v>
      </c>
    </row>
    <row r="465" spans="1:5" x14ac:dyDescent="0.25">
      <c r="A465" s="14">
        <v>41157.042928240742</v>
      </c>
      <c r="B465" s="12">
        <v>1</v>
      </c>
      <c r="C465" s="12"/>
      <c r="D465" s="12"/>
      <c r="E465" s="12">
        <v>1</v>
      </c>
    </row>
    <row r="466" spans="1:5" x14ac:dyDescent="0.25">
      <c r="A466" s="14">
        <v>41157.947337962964</v>
      </c>
      <c r="B466" s="12">
        <v>1</v>
      </c>
      <c r="C466" s="12"/>
      <c r="D466" s="12"/>
      <c r="E466" s="12">
        <v>1</v>
      </c>
    </row>
    <row r="467" spans="1:5" x14ac:dyDescent="0.25">
      <c r="A467" s="14">
        <v>41158.993923611109</v>
      </c>
      <c r="B467" s="12">
        <v>1</v>
      </c>
      <c r="C467" s="12"/>
      <c r="D467" s="12"/>
      <c r="E467" s="12">
        <v>1</v>
      </c>
    </row>
    <row r="468" spans="1:5" x14ac:dyDescent="0.25">
      <c r="A468" s="14">
        <v>41160.871886574074</v>
      </c>
      <c r="B468" s="12">
        <v>1</v>
      </c>
      <c r="C468" s="12"/>
      <c r="D468" s="12"/>
      <c r="E468" s="12">
        <v>1</v>
      </c>
    </row>
    <row r="469" spans="1:5" x14ac:dyDescent="0.25">
      <c r="A469" s="14">
        <v>41162.672326388885</v>
      </c>
      <c r="B469" s="12"/>
      <c r="C469" s="12">
        <v>1</v>
      </c>
      <c r="D469" s="12"/>
      <c r="E469" s="12">
        <v>1</v>
      </c>
    </row>
    <row r="470" spans="1:5" x14ac:dyDescent="0.25">
      <c r="A470" s="14">
        <v>41163.011828703704</v>
      </c>
      <c r="B470" s="12"/>
      <c r="C470" s="12">
        <v>1</v>
      </c>
      <c r="D470" s="12"/>
      <c r="E470" s="12">
        <v>1</v>
      </c>
    </row>
    <row r="471" spans="1:5" x14ac:dyDescent="0.25">
      <c r="A471" s="14">
        <v>41164.040960648148</v>
      </c>
      <c r="B471" s="12">
        <v>1</v>
      </c>
      <c r="C471" s="12"/>
      <c r="D471" s="12"/>
      <c r="E471" s="12">
        <v>1</v>
      </c>
    </row>
    <row r="472" spans="1:5" x14ac:dyDescent="0.25">
      <c r="A472" s="14">
        <v>41164.859502314815</v>
      </c>
      <c r="B472" s="12">
        <v>1</v>
      </c>
      <c r="C472" s="12"/>
      <c r="D472" s="12"/>
      <c r="E472" s="12">
        <v>1</v>
      </c>
    </row>
    <row r="473" spans="1:5" x14ac:dyDescent="0.25">
      <c r="A473" s="14">
        <v>41169.845590277779</v>
      </c>
      <c r="B473" s="12">
        <v>1</v>
      </c>
      <c r="C473" s="12"/>
      <c r="D473" s="12"/>
      <c r="E473" s="12">
        <v>1</v>
      </c>
    </row>
    <row r="474" spans="1:5" x14ac:dyDescent="0.25">
      <c r="A474" s="14">
        <v>41174.154178240744</v>
      </c>
      <c r="B474" s="12">
        <v>1</v>
      </c>
      <c r="C474" s="12"/>
      <c r="D474" s="12"/>
      <c r="E474" s="12">
        <v>1</v>
      </c>
    </row>
    <row r="475" spans="1:5" x14ac:dyDescent="0.25">
      <c r="A475" s="14">
        <v>41175.05972222222</v>
      </c>
      <c r="B475" s="12">
        <v>1</v>
      </c>
      <c r="C475" s="12"/>
      <c r="D475" s="12"/>
      <c r="E475" s="12">
        <v>1</v>
      </c>
    </row>
    <row r="476" spans="1:5" x14ac:dyDescent="0.25">
      <c r="A476" s="14">
        <v>41176.684907407405</v>
      </c>
      <c r="B476" s="12">
        <v>1</v>
      </c>
      <c r="C476" s="12"/>
      <c r="D476" s="12"/>
      <c r="E476" s="12">
        <v>1</v>
      </c>
    </row>
    <row r="477" spans="1:5" x14ac:dyDescent="0.25">
      <c r="A477" s="14">
        <v>41177.060381944444</v>
      </c>
      <c r="B477" s="12">
        <v>1</v>
      </c>
      <c r="C477" s="12"/>
      <c r="D477" s="12"/>
      <c r="E477" s="12">
        <v>1</v>
      </c>
    </row>
    <row r="478" spans="1:5" x14ac:dyDescent="0.25">
      <c r="A478" s="14">
        <v>41179.098530092589</v>
      </c>
      <c r="B478" s="12">
        <v>1</v>
      </c>
      <c r="C478" s="12"/>
      <c r="D478" s="12"/>
      <c r="E478" s="12">
        <v>1</v>
      </c>
    </row>
    <row r="479" spans="1:5" x14ac:dyDescent="0.25">
      <c r="A479" s="14">
        <v>41179.32104166667</v>
      </c>
      <c r="B479" s="12"/>
      <c r="C479" s="12">
        <v>1</v>
      </c>
      <c r="D479" s="12"/>
      <c r="E479" s="12">
        <v>1</v>
      </c>
    </row>
    <row r="480" spans="1:5" x14ac:dyDescent="0.25">
      <c r="A480" s="14">
        <v>41180.86241898148</v>
      </c>
      <c r="B480" s="12"/>
      <c r="C480" s="12">
        <v>1</v>
      </c>
      <c r="D480" s="12"/>
      <c r="E480" s="12">
        <v>1</v>
      </c>
    </row>
    <row r="481" spans="1:5" x14ac:dyDescent="0.25">
      <c r="A481" s="14">
        <v>41184.167129629626</v>
      </c>
      <c r="B481" s="12"/>
      <c r="C481" s="12">
        <v>1</v>
      </c>
      <c r="D481" s="12"/>
      <c r="E481" s="12">
        <v>1</v>
      </c>
    </row>
    <row r="482" spans="1:5" x14ac:dyDescent="0.25">
      <c r="A482" s="14">
        <v>41184.277986111112</v>
      </c>
      <c r="B482" s="12">
        <v>1</v>
      </c>
      <c r="C482" s="12"/>
      <c r="D482" s="12"/>
      <c r="E482" s="12">
        <v>1</v>
      </c>
    </row>
    <row r="483" spans="1:5" x14ac:dyDescent="0.25">
      <c r="A483" s="14">
        <v>41184.849166666667</v>
      </c>
      <c r="B483" s="12">
        <v>1</v>
      </c>
      <c r="C483" s="12"/>
      <c r="D483" s="12"/>
      <c r="E483" s="12">
        <v>1</v>
      </c>
    </row>
    <row r="484" spans="1:5" x14ac:dyDescent="0.25">
      <c r="A484" s="14">
        <v>41186.306527777779</v>
      </c>
      <c r="B484" s="12">
        <v>1</v>
      </c>
      <c r="C484" s="12"/>
      <c r="D484" s="12"/>
      <c r="E484" s="12">
        <v>1</v>
      </c>
    </row>
    <row r="485" spans="1:5" x14ac:dyDescent="0.25">
      <c r="A485" s="14">
        <v>41192.754942129628</v>
      </c>
      <c r="B485" s="12">
        <v>1</v>
      </c>
      <c r="C485" s="12"/>
      <c r="D485" s="12"/>
      <c r="E485" s="12">
        <v>1</v>
      </c>
    </row>
    <row r="486" spans="1:5" x14ac:dyDescent="0.25">
      <c r="A486" s="14">
        <v>41192.758506944447</v>
      </c>
      <c r="B486" s="12">
        <v>1</v>
      </c>
      <c r="C486" s="12"/>
      <c r="D486" s="12"/>
      <c r="E486" s="12">
        <v>1</v>
      </c>
    </row>
    <row r="487" spans="1:5" x14ac:dyDescent="0.25">
      <c r="A487" s="14">
        <v>41193.032013888886</v>
      </c>
      <c r="B487" s="12">
        <v>1</v>
      </c>
      <c r="C487" s="12"/>
      <c r="D487" s="12"/>
      <c r="E487" s="12">
        <v>1</v>
      </c>
    </row>
    <row r="488" spans="1:5" x14ac:dyDescent="0.25">
      <c r="A488" s="14">
        <v>41193.748483796298</v>
      </c>
      <c r="B488" s="12">
        <v>1</v>
      </c>
      <c r="C488" s="12"/>
      <c r="D488" s="12"/>
      <c r="E488" s="12">
        <v>1</v>
      </c>
    </row>
    <row r="489" spans="1:5" x14ac:dyDescent="0.25">
      <c r="A489" s="14">
        <v>41194.109340277777</v>
      </c>
      <c r="B489" s="12"/>
      <c r="C489" s="12">
        <v>1</v>
      </c>
      <c r="D489" s="12"/>
      <c r="E489" s="12">
        <v>1</v>
      </c>
    </row>
    <row r="490" spans="1:5" x14ac:dyDescent="0.25">
      <c r="A490" s="14">
        <v>41194.579027777778</v>
      </c>
      <c r="B490" s="12"/>
      <c r="C490" s="12">
        <v>1</v>
      </c>
      <c r="D490" s="12"/>
      <c r="E490" s="12">
        <v>1</v>
      </c>
    </row>
    <row r="491" spans="1:5" x14ac:dyDescent="0.25">
      <c r="A491" s="14">
        <v>41194.715520833335</v>
      </c>
      <c r="B491" s="12">
        <v>1</v>
      </c>
      <c r="C491" s="12"/>
      <c r="D491" s="12"/>
      <c r="E491" s="12">
        <v>1</v>
      </c>
    </row>
    <row r="492" spans="1:5" x14ac:dyDescent="0.25">
      <c r="A492" s="14">
        <v>41197.753310185188</v>
      </c>
      <c r="B492" s="12">
        <v>1</v>
      </c>
      <c r="C492" s="12"/>
      <c r="D492" s="12"/>
      <c r="E492" s="12">
        <v>1</v>
      </c>
    </row>
    <row r="493" spans="1:5" x14ac:dyDescent="0.25">
      <c r="A493" s="14">
        <v>41198.611712962964</v>
      </c>
      <c r="B493" s="12"/>
      <c r="C493" s="12">
        <v>1</v>
      </c>
      <c r="D493" s="12"/>
      <c r="E493" s="12">
        <v>1</v>
      </c>
    </row>
    <row r="494" spans="1:5" x14ac:dyDescent="0.25">
      <c r="A494" s="14">
        <v>41201.012083333335</v>
      </c>
      <c r="B494" s="12">
        <v>1</v>
      </c>
      <c r="C494" s="12"/>
      <c r="D494" s="12"/>
      <c r="E494" s="12">
        <v>1</v>
      </c>
    </row>
    <row r="495" spans="1:5" x14ac:dyDescent="0.25">
      <c r="A495" s="14">
        <v>41205.198321759257</v>
      </c>
      <c r="B495" s="12">
        <v>1</v>
      </c>
      <c r="C495" s="12"/>
      <c r="D495" s="12"/>
      <c r="E495" s="12">
        <v>1</v>
      </c>
    </row>
    <row r="496" spans="1:5" x14ac:dyDescent="0.25">
      <c r="A496" s="14">
        <v>41205.707048611112</v>
      </c>
      <c r="B496" s="12">
        <v>1</v>
      </c>
      <c r="C496" s="12"/>
      <c r="D496" s="12"/>
      <c r="E496" s="12">
        <v>1</v>
      </c>
    </row>
    <row r="497" spans="1:5" x14ac:dyDescent="0.25">
      <c r="A497" s="14">
        <v>41205.854537037034</v>
      </c>
      <c r="B497" s="12">
        <v>1</v>
      </c>
      <c r="C497" s="12"/>
      <c r="D497" s="12"/>
      <c r="E497" s="12">
        <v>1</v>
      </c>
    </row>
    <row r="498" spans="1:5" x14ac:dyDescent="0.25">
      <c r="A498" s="14">
        <v>41208.010196759256</v>
      </c>
      <c r="B498" s="12">
        <v>1</v>
      </c>
      <c r="C498" s="12"/>
      <c r="D498" s="12"/>
      <c r="E498" s="12">
        <v>1</v>
      </c>
    </row>
    <row r="499" spans="1:5" x14ac:dyDescent="0.25">
      <c r="A499" s="14">
        <v>41211.688750000001</v>
      </c>
      <c r="B499" s="12"/>
      <c r="C499" s="12">
        <v>1</v>
      </c>
      <c r="D499" s="12"/>
      <c r="E499" s="12">
        <v>1</v>
      </c>
    </row>
    <row r="500" spans="1:5" x14ac:dyDescent="0.25">
      <c r="A500" s="14">
        <v>41212.996481481481</v>
      </c>
      <c r="B500" s="12">
        <v>1</v>
      </c>
      <c r="C500" s="12"/>
      <c r="D500" s="12"/>
      <c r="E500" s="12">
        <v>1</v>
      </c>
    </row>
    <row r="501" spans="1:5" x14ac:dyDescent="0.25">
      <c r="A501" s="14">
        <v>41213.254687499997</v>
      </c>
      <c r="B501" s="12">
        <v>1</v>
      </c>
      <c r="C501" s="12"/>
      <c r="D501" s="12"/>
      <c r="E501" s="12">
        <v>1</v>
      </c>
    </row>
    <row r="502" spans="1:5" x14ac:dyDescent="0.25">
      <c r="A502" s="14">
        <v>41214.79483796296</v>
      </c>
      <c r="B502" s="12">
        <v>1</v>
      </c>
      <c r="C502" s="12"/>
      <c r="D502" s="12"/>
      <c r="E502" s="12">
        <v>1</v>
      </c>
    </row>
    <row r="503" spans="1:5" x14ac:dyDescent="0.25">
      <c r="A503" s="14">
        <v>41218.391446759262</v>
      </c>
      <c r="B503" s="12"/>
      <c r="C503" s="12">
        <v>1</v>
      </c>
      <c r="D503" s="12"/>
      <c r="E503" s="12">
        <v>1</v>
      </c>
    </row>
    <row r="504" spans="1:5" x14ac:dyDescent="0.25">
      <c r="A504" s="14">
        <v>41220.933125000003</v>
      </c>
      <c r="B504" s="12"/>
      <c r="C504" s="12">
        <v>1</v>
      </c>
      <c r="D504" s="12"/>
      <c r="E504" s="12">
        <v>1</v>
      </c>
    </row>
    <row r="505" spans="1:5" x14ac:dyDescent="0.25">
      <c r="A505" s="14">
        <v>41222.991400462961</v>
      </c>
      <c r="B505" s="12">
        <v>1</v>
      </c>
      <c r="C505" s="12"/>
      <c r="D505" s="12"/>
      <c r="E505" s="12">
        <v>1</v>
      </c>
    </row>
    <row r="506" spans="1:5" x14ac:dyDescent="0.25">
      <c r="A506" s="14">
        <v>41223.22184027778</v>
      </c>
      <c r="B506" s="12">
        <v>1</v>
      </c>
      <c r="C506" s="12"/>
      <c r="D506" s="12"/>
      <c r="E506" s="12">
        <v>1</v>
      </c>
    </row>
    <row r="507" spans="1:5" x14ac:dyDescent="0.25">
      <c r="A507" s="14">
        <v>41226.017361111109</v>
      </c>
      <c r="B507" s="12">
        <v>1</v>
      </c>
      <c r="C507" s="12"/>
      <c r="D507" s="12"/>
      <c r="E507" s="12">
        <v>1</v>
      </c>
    </row>
    <row r="508" spans="1:5" x14ac:dyDescent="0.25">
      <c r="A508" s="14">
        <v>41226.648576388892</v>
      </c>
      <c r="B508" s="12">
        <v>1</v>
      </c>
      <c r="C508" s="12"/>
      <c r="D508" s="12"/>
      <c r="E508" s="12">
        <v>1</v>
      </c>
    </row>
    <row r="509" spans="1:5" x14ac:dyDescent="0.25">
      <c r="A509" s="14">
        <v>41226.928842592592</v>
      </c>
      <c r="B509" s="12">
        <v>1</v>
      </c>
      <c r="C509" s="12"/>
      <c r="D509" s="12"/>
      <c r="E509" s="12">
        <v>1</v>
      </c>
    </row>
    <row r="510" spans="1:5" x14ac:dyDescent="0.25">
      <c r="A510" s="14">
        <v>41226.95721064815</v>
      </c>
      <c r="B510" s="12">
        <v>1</v>
      </c>
      <c r="C510" s="12"/>
      <c r="D510" s="12"/>
      <c r="E510" s="12">
        <v>1</v>
      </c>
    </row>
    <row r="511" spans="1:5" x14ac:dyDescent="0.25">
      <c r="A511" s="14">
        <v>41227.641724537039</v>
      </c>
      <c r="B511" s="12"/>
      <c r="C511" s="12">
        <v>1</v>
      </c>
      <c r="D511" s="12"/>
      <c r="E511" s="12">
        <v>1</v>
      </c>
    </row>
    <row r="512" spans="1:5" x14ac:dyDescent="0.25">
      <c r="A512" s="14">
        <v>41228.650196759256</v>
      </c>
      <c r="B512" s="12">
        <v>1</v>
      </c>
      <c r="C512" s="12"/>
      <c r="D512" s="12"/>
      <c r="E512" s="12">
        <v>1</v>
      </c>
    </row>
    <row r="513" spans="1:5" x14ac:dyDescent="0.25">
      <c r="A513" s="14">
        <v>41228.786203703705</v>
      </c>
      <c r="B513" s="12">
        <v>1</v>
      </c>
      <c r="C513" s="12"/>
      <c r="D513" s="12"/>
      <c r="E513" s="12">
        <v>1</v>
      </c>
    </row>
    <row r="514" spans="1:5" x14ac:dyDescent="0.25">
      <c r="A514" s="14">
        <v>41228.924884259257</v>
      </c>
      <c r="B514" s="12">
        <v>1</v>
      </c>
      <c r="C514" s="12"/>
      <c r="D514" s="12"/>
      <c r="E514" s="12">
        <v>1</v>
      </c>
    </row>
    <row r="515" spans="1:5" x14ac:dyDescent="0.25">
      <c r="A515" s="14">
        <v>41230.773113425923</v>
      </c>
      <c r="B515" s="12"/>
      <c r="C515" s="12">
        <v>1</v>
      </c>
      <c r="D515" s="12"/>
      <c r="E515" s="12">
        <v>1</v>
      </c>
    </row>
    <row r="516" spans="1:5" x14ac:dyDescent="0.25">
      <c r="A516" s="14">
        <v>41233.499131944445</v>
      </c>
      <c r="B516" s="12">
        <v>1</v>
      </c>
      <c r="C516" s="12"/>
      <c r="D516" s="12"/>
      <c r="E516" s="12">
        <v>1</v>
      </c>
    </row>
    <row r="517" spans="1:5" x14ac:dyDescent="0.25">
      <c r="A517" s="14">
        <v>41235.054560185185</v>
      </c>
      <c r="B517" s="12">
        <v>1</v>
      </c>
      <c r="C517" s="12"/>
      <c r="D517" s="12"/>
      <c r="E517" s="12">
        <v>1</v>
      </c>
    </row>
    <row r="518" spans="1:5" x14ac:dyDescent="0.25">
      <c r="A518" s="14">
        <v>41239.83625</v>
      </c>
      <c r="B518" s="12">
        <v>1</v>
      </c>
      <c r="C518" s="12"/>
      <c r="D518" s="12"/>
      <c r="E518" s="12">
        <v>1</v>
      </c>
    </row>
    <row r="519" spans="1:5" x14ac:dyDescent="0.25">
      <c r="A519" s="14">
        <v>41243.197592592594</v>
      </c>
      <c r="B519" s="12"/>
      <c r="C519" s="12">
        <v>1</v>
      </c>
      <c r="D519" s="12"/>
      <c r="E519" s="12">
        <v>1</v>
      </c>
    </row>
    <row r="520" spans="1:5" x14ac:dyDescent="0.25">
      <c r="A520" s="14">
        <v>41243.367303240739</v>
      </c>
      <c r="B520" s="12">
        <v>1</v>
      </c>
      <c r="C520" s="12"/>
      <c r="D520" s="12"/>
      <c r="E520" s="12">
        <v>1</v>
      </c>
    </row>
    <row r="521" spans="1:5" x14ac:dyDescent="0.25">
      <c r="A521" s="14">
        <v>41246.874814814815</v>
      </c>
      <c r="B521" s="12">
        <v>1</v>
      </c>
      <c r="C521" s="12"/>
      <c r="D521" s="12"/>
      <c r="E521" s="12">
        <v>1</v>
      </c>
    </row>
    <row r="522" spans="1:5" x14ac:dyDescent="0.25">
      <c r="A522" s="14">
        <v>41247.020243055558</v>
      </c>
      <c r="B522" s="12">
        <v>1</v>
      </c>
      <c r="C522" s="12"/>
      <c r="D522" s="12"/>
      <c r="E522" s="12">
        <v>1</v>
      </c>
    </row>
    <row r="523" spans="1:5" x14ac:dyDescent="0.25">
      <c r="A523" s="14">
        <v>41247.063576388886</v>
      </c>
      <c r="B523" s="12"/>
      <c r="C523" s="12">
        <v>1</v>
      </c>
      <c r="D523" s="12"/>
      <c r="E523" s="12">
        <v>1</v>
      </c>
    </row>
    <row r="524" spans="1:5" x14ac:dyDescent="0.25">
      <c r="A524" s="14">
        <v>41249.448958333334</v>
      </c>
      <c r="B524" s="12">
        <v>1</v>
      </c>
      <c r="C524" s="12"/>
      <c r="D524" s="12"/>
      <c r="E524" s="12">
        <v>1</v>
      </c>
    </row>
    <row r="525" spans="1:5" x14ac:dyDescent="0.25">
      <c r="A525" s="14">
        <v>41249.749085648145</v>
      </c>
      <c r="B525" s="12">
        <v>1</v>
      </c>
      <c r="C525" s="12"/>
      <c r="D525" s="12"/>
      <c r="E525" s="12">
        <v>1</v>
      </c>
    </row>
    <row r="526" spans="1:5" x14ac:dyDescent="0.25">
      <c r="A526" s="14">
        <v>41250.025902777779</v>
      </c>
      <c r="B526" s="12"/>
      <c r="C526" s="12">
        <v>1</v>
      </c>
      <c r="D526" s="12"/>
      <c r="E526" s="12">
        <v>1</v>
      </c>
    </row>
    <row r="527" spans="1:5" x14ac:dyDescent="0.25">
      <c r="A527" s="14">
        <v>41250.827118055553</v>
      </c>
      <c r="B527" s="12">
        <v>1</v>
      </c>
      <c r="C527" s="12"/>
      <c r="D527" s="12"/>
      <c r="E527" s="12">
        <v>1</v>
      </c>
    </row>
    <row r="528" spans="1:5" x14ac:dyDescent="0.25">
      <c r="A528" s="14">
        <v>41255.833611111113</v>
      </c>
      <c r="B528" s="12"/>
      <c r="C528" s="12">
        <v>1</v>
      </c>
      <c r="D528" s="12"/>
      <c r="E528" s="12">
        <v>1</v>
      </c>
    </row>
    <row r="529" spans="1:5" x14ac:dyDescent="0.25">
      <c r="A529" s="14">
        <v>41257.531712962962</v>
      </c>
      <c r="B529" s="12"/>
      <c r="C529" s="12">
        <v>1</v>
      </c>
      <c r="D529" s="12"/>
      <c r="E529" s="12">
        <v>1</v>
      </c>
    </row>
    <row r="530" spans="1:5" x14ac:dyDescent="0.25">
      <c r="A530" s="14">
        <v>41257.950381944444</v>
      </c>
      <c r="B530" s="12">
        <v>1</v>
      </c>
      <c r="C530" s="12"/>
      <c r="D530" s="12"/>
      <c r="E530" s="12">
        <v>1</v>
      </c>
    </row>
    <row r="531" spans="1:5" x14ac:dyDescent="0.25">
      <c r="A531" s="14">
        <v>41261.767812500002</v>
      </c>
      <c r="B531" s="12">
        <v>1</v>
      </c>
      <c r="C531" s="12"/>
      <c r="D531" s="12"/>
      <c r="E531" s="12">
        <v>1</v>
      </c>
    </row>
    <row r="532" spans="1:5" x14ac:dyDescent="0.25">
      <c r="A532" s="14">
        <v>41264.72314814815</v>
      </c>
      <c r="B532" s="12">
        <v>1</v>
      </c>
      <c r="C532" s="12"/>
      <c r="D532" s="12"/>
      <c r="E532" s="12">
        <v>1</v>
      </c>
    </row>
    <row r="533" spans="1:5" x14ac:dyDescent="0.25">
      <c r="A533" s="14">
        <v>41264.853865740741</v>
      </c>
      <c r="B533" s="12"/>
      <c r="C533" s="12">
        <v>1</v>
      </c>
      <c r="D533" s="12"/>
      <c r="E533" s="12">
        <v>1</v>
      </c>
    </row>
    <row r="534" spans="1:5" x14ac:dyDescent="0.25">
      <c r="A534" s="14">
        <v>41270.21497685185</v>
      </c>
      <c r="B534" s="12">
        <v>1</v>
      </c>
      <c r="C534" s="12"/>
      <c r="D534" s="12"/>
      <c r="E534" s="12">
        <v>1</v>
      </c>
    </row>
    <row r="535" spans="1:5" x14ac:dyDescent="0.25">
      <c r="A535" s="14">
        <v>41270.954351851855</v>
      </c>
      <c r="B535" s="12">
        <v>1</v>
      </c>
      <c r="C535" s="12"/>
      <c r="D535" s="12"/>
      <c r="E535" s="12">
        <v>1</v>
      </c>
    </row>
    <row r="536" spans="1:5" x14ac:dyDescent="0.25">
      <c r="A536" s="14">
        <v>41274.776736111111</v>
      </c>
      <c r="B536" s="12">
        <v>1</v>
      </c>
      <c r="C536" s="12"/>
      <c r="D536" s="12"/>
      <c r="E536" s="12">
        <v>1</v>
      </c>
    </row>
    <row r="537" spans="1:5" x14ac:dyDescent="0.25">
      <c r="A537" s="14">
        <v>41276.047905092593</v>
      </c>
      <c r="B537" s="12">
        <v>1</v>
      </c>
      <c r="C537" s="12"/>
      <c r="D537" s="12"/>
      <c r="E537" s="12">
        <v>1</v>
      </c>
    </row>
    <row r="538" spans="1:5" x14ac:dyDescent="0.25">
      <c r="A538" s="14">
        <v>41276.496840277781</v>
      </c>
      <c r="B538" s="12"/>
      <c r="C538" s="12">
        <v>1</v>
      </c>
      <c r="D538" s="12"/>
      <c r="E538" s="12">
        <v>1</v>
      </c>
    </row>
    <row r="539" spans="1:5" x14ac:dyDescent="0.25">
      <c r="A539" s="14">
        <v>41276.846817129626</v>
      </c>
      <c r="B539" s="12">
        <v>1</v>
      </c>
      <c r="C539" s="12"/>
      <c r="D539" s="12"/>
      <c r="E539" s="12">
        <v>1</v>
      </c>
    </row>
    <row r="540" spans="1:5" x14ac:dyDescent="0.25">
      <c r="A540" s="14">
        <v>41277.186111111114</v>
      </c>
      <c r="B540" s="12">
        <v>1</v>
      </c>
      <c r="C540" s="12"/>
      <c r="D540" s="12"/>
      <c r="E540" s="12">
        <v>1</v>
      </c>
    </row>
    <row r="541" spans="1:5" x14ac:dyDescent="0.25">
      <c r="A541" s="14">
        <v>41282.017962962964</v>
      </c>
      <c r="B541" s="12">
        <v>1</v>
      </c>
      <c r="C541" s="12"/>
      <c r="D541" s="12"/>
      <c r="E541" s="12">
        <v>1</v>
      </c>
    </row>
    <row r="542" spans="1:5" x14ac:dyDescent="0.25">
      <c r="A542" s="14">
        <v>41282.944456018522</v>
      </c>
      <c r="B542" s="12">
        <v>1</v>
      </c>
      <c r="C542" s="12"/>
      <c r="D542" s="12"/>
      <c r="E542" s="12">
        <v>1</v>
      </c>
    </row>
    <row r="543" spans="1:5" x14ac:dyDescent="0.25">
      <c r="A543" s="14">
        <v>41288.68712962963</v>
      </c>
      <c r="B543" s="12">
        <v>1</v>
      </c>
      <c r="C543" s="12"/>
      <c r="D543" s="12"/>
      <c r="E543" s="12">
        <v>1</v>
      </c>
    </row>
    <row r="544" spans="1:5" x14ac:dyDescent="0.25">
      <c r="A544" s="14">
        <v>41288.942928240744</v>
      </c>
      <c r="B544" s="12"/>
      <c r="C544" s="12">
        <v>1</v>
      </c>
      <c r="D544" s="12"/>
      <c r="E544" s="12">
        <v>1</v>
      </c>
    </row>
    <row r="545" spans="1:5" x14ac:dyDescent="0.25">
      <c r="A545" s="14">
        <v>41289.999641203707</v>
      </c>
      <c r="B545" s="12"/>
      <c r="C545" s="12">
        <v>1</v>
      </c>
      <c r="D545" s="12"/>
      <c r="E545" s="12">
        <v>1</v>
      </c>
    </row>
    <row r="546" spans="1:5" x14ac:dyDescent="0.25">
      <c r="A546" s="14">
        <v>41290.598483796297</v>
      </c>
      <c r="B546" s="12">
        <v>1</v>
      </c>
      <c r="C546" s="12"/>
      <c r="D546" s="12"/>
      <c r="E546" s="12">
        <v>1</v>
      </c>
    </row>
    <row r="547" spans="1:5" x14ac:dyDescent="0.25">
      <c r="A547" s="14">
        <v>41291.661550925928</v>
      </c>
      <c r="B547" s="12">
        <v>1</v>
      </c>
      <c r="C547" s="12"/>
      <c r="D547" s="12"/>
      <c r="E547" s="12">
        <v>1</v>
      </c>
    </row>
    <row r="548" spans="1:5" x14ac:dyDescent="0.25">
      <c r="A548" s="14">
        <v>41298.509965277779</v>
      </c>
      <c r="B548" s="12">
        <v>1</v>
      </c>
      <c r="C548" s="12"/>
      <c r="D548" s="12"/>
      <c r="E548" s="12">
        <v>1</v>
      </c>
    </row>
    <row r="549" spans="1:5" x14ac:dyDescent="0.25">
      <c r="A549" s="14">
        <v>41299.381423611114</v>
      </c>
      <c r="B549" s="12">
        <v>1</v>
      </c>
      <c r="C549" s="12"/>
      <c r="D549" s="12"/>
      <c r="E549" s="12">
        <v>1</v>
      </c>
    </row>
    <row r="550" spans="1:5" x14ac:dyDescent="0.25">
      <c r="A550" s="14">
        <v>41299.793356481481</v>
      </c>
      <c r="B550" s="12">
        <v>1</v>
      </c>
      <c r="C550" s="12"/>
      <c r="D550" s="12"/>
      <c r="E550" s="12">
        <v>1</v>
      </c>
    </row>
    <row r="551" spans="1:5" x14ac:dyDescent="0.25">
      <c r="A551" s="14">
        <v>41299.878148148149</v>
      </c>
      <c r="B551" s="12">
        <v>1</v>
      </c>
      <c r="C551" s="12"/>
      <c r="D551" s="12"/>
      <c r="E551" s="12">
        <v>1</v>
      </c>
    </row>
    <row r="552" spans="1:5" x14ac:dyDescent="0.25">
      <c r="A552" s="14">
        <v>41301.654340277775</v>
      </c>
      <c r="B552" s="12">
        <v>1</v>
      </c>
      <c r="C552" s="12"/>
      <c r="D552" s="12"/>
      <c r="E552" s="12">
        <v>1</v>
      </c>
    </row>
    <row r="553" spans="1:5" x14ac:dyDescent="0.25">
      <c r="A553" s="14">
        <v>41303.044016203705</v>
      </c>
      <c r="B553" s="12">
        <v>1</v>
      </c>
      <c r="C553" s="12"/>
      <c r="D553" s="12"/>
      <c r="E553" s="12">
        <v>1</v>
      </c>
    </row>
    <row r="554" spans="1:5" x14ac:dyDescent="0.25">
      <c r="A554" s="14">
        <v>41303.593923611108</v>
      </c>
      <c r="B554" s="12">
        <v>1</v>
      </c>
      <c r="C554" s="12"/>
      <c r="D554" s="12"/>
      <c r="E554" s="12">
        <v>1</v>
      </c>
    </row>
    <row r="555" spans="1:5" x14ac:dyDescent="0.25">
      <c r="A555" s="14">
        <v>41304.751284722224</v>
      </c>
      <c r="B555" s="12">
        <v>1</v>
      </c>
      <c r="C555" s="12"/>
      <c r="D555" s="12"/>
      <c r="E555" s="12">
        <v>1</v>
      </c>
    </row>
    <row r="556" spans="1:5" x14ac:dyDescent="0.25">
      <c r="A556" s="14">
        <v>41304.833194444444</v>
      </c>
      <c r="B556" s="12">
        <v>1</v>
      </c>
      <c r="C556" s="12"/>
      <c r="D556" s="12"/>
      <c r="E556" s="12">
        <v>1</v>
      </c>
    </row>
    <row r="557" spans="1:5" x14ac:dyDescent="0.25">
      <c r="A557" s="14">
        <v>41304.962233796294</v>
      </c>
      <c r="B557" s="12">
        <v>1</v>
      </c>
      <c r="C557" s="12"/>
      <c r="D557" s="12"/>
      <c r="E557" s="12">
        <v>1</v>
      </c>
    </row>
    <row r="558" spans="1:5" x14ac:dyDescent="0.25">
      <c r="A558" s="14">
        <v>41305.809363425928</v>
      </c>
      <c r="B558" s="12">
        <v>1</v>
      </c>
      <c r="C558" s="12"/>
      <c r="D558" s="12"/>
      <c r="E558" s="12">
        <v>1</v>
      </c>
    </row>
    <row r="559" spans="1:5" x14ac:dyDescent="0.25">
      <c r="A559" s="14">
        <v>41307.987696759257</v>
      </c>
      <c r="B559" s="12">
        <v>1</v>
      </c>
      <c r="C559" s="12"/>
      <c r="D559" s="12"/>
      <c r="E559" s="12">
        <v>1</v>
      </c>
    </row>
    <row r="560" spans="1:5" x14ac:dyDescent="0.25">
      <c r="A560" s="14">
        <v>41309.11791666667</v>
      </c>
      <c r="B560" s="12">
        <v>1</v>
      </c>
      <c r="C560" s="12"/>
      <c r="D560" s="12"/>
      <c r="E560" s="12">
        <v>1</v>
      </c>
    </row>
    <row r="561" spans="1:5" x14ac:dyDescent="0.25">
      <c r="A561" s="14">
        <v>41310.969270833331</v>
      </c>
      <c r="B561" s="12"/>
      <c r="C561" s="12">
        <v>1</v>
      </c>
      <c r="D561" s="12"/>
      <c r="E561" s="12">
        <v>1</v>
      </c>
    </row>
    <row r="562" spans="1:5" x14ac:dyDescent="0.25">
      <c r="A562" s="14">
        <v>41311.126481481479</v>
      </c>
      <c r="B562" s="12"/>
      <c r="C562" s="12">
        <v>1</v>
      </c>
      <c r="D562" s="12"/>
      <c r="E562" s="12">
        <v>1</v>
      </c>
    </row>
    <row r="563" spans="1:5" x14ac:dyDescent="0.25">
      <c r="A563" s="14">
        <v>41311.799513888887</v>
      </c>
      <c r="B563" s="12">
        <v>1</v>
      </c>
      <c r="C563" s="12"/>
      <c r="D563" s="12"/>
      <c r="E563" s="12">
        <v>1</v>
      </c>
    </row>
    <row r="564" spans="1:5" x14ac:dyDescent="0.25">
      <c r="A564" s="14">
        <v>41312.311562499999</v>
      </c>
      <c r="B564" s="12">
        <v>1</v>
      </c>
      <c r="C564" s="12"/>
      <c r="D564" s="12"/>
      <c r="E564" s="12">
        <v>1</v>
      </c>
    </row>
    <row r="565" spans="1:5" x14ac:dyDescent="0.25">
      <c r="A565" s="14">
        <v>41312.737673611111</v>
      </c>
      <c r="B565" s="12">
        <v>1</v>
      </c>
      <c r="C565" s="12"/>
      <c r="D565" s="12"/>
      <c r="E565" s="12">
        <v>1</v>
      </c>
    </row>
    <row r="566" spans="1:5" x14ac:dyDescent="0.25">
      <c r="A566" s="14">
        <v>41312.88077546296</v>
      </c>
      <c r="B566" s="12">
        <v>1</v>
      </c>
      <c r="C566" s="12"/>
      <c r="D566" s="12"/>
      <c r="E566" s="12">
        <v>1</v>
      </c>
    </row>
    <row r="567" spans="1:5" x14ac:dyDescent="0.25">
      <c r="A567" s="14">
        <v>41313.755219907405</v>
      </c>
      <c r="B567" s="12">
        <v>1</v>
      </c>
      <c r="C567" s="12"/>
      <c r="D567" s="12"/>
      <c r="E567" s="12">
        <v>1</v>
      </c>
    </row>
    <row r="568" spans="1:5" x14ac:dyDescent="0.25">
      <c r="A568" s="14">
        <v>41313.816250000003</v>
      </c>
      <c r="B568" s="12">
        <v>1</v>
      </c>
      <c r="C568" s="12"/>
      <c r="D568" s="12"/>
      <c r="E568" s="12">
        <v>1</v>
      </c>
    </row>
    <row r="569" spans="1:5" x14ac:dyDescent="0.25">
      <c r="A569" s="14">
        <v>41313.985046296293</v>
      </c>
      <c r="B569" s="12">
        <v>1</v>
      </c>
      <c r="C569" s="12"/>
      <c r="D569" s="12"/>
      <c r="E569" s="12">
        <v>1</v>
      </c>
    </row>
    <row r="570" spans="1:5" x14ac:dyDescent="0.25">
      <c r="A570" s="14">
        <v>41316.120949074073</v>
      </c>
      <c r="B570" s="12">
        <v>1</v>
      </c>
      <c r="C570" s="12"/>
      <c r="D570" s="12"/>
      <c r="E570" s="12">
        <v>1</v>
      </c>
    </row>
    <row r="571" spans="1:5" x14ac:dyDescent="0.25">
      <c r="A571" s="14">
        <v>41319.349988425929</v>
      </c>
      <c r="B571" s="12">
        <v>1</v>
      </c>
      <c r="C571" s="12"/>
      <c r="D571" s="12"/>
      <c r="E571" s="12">
        <v>1</v>
      </c>
    </row>
    <row r="572" spans="1:5" x14ac:dyDescent="0.25">
      <c r="A572" s="14">
        <v>41319.769293981481</v>
      </c>
      <c r="B572" s="12">
        <v>1</v>
      </c>
      <c r="C572" s="12"/>
      <c r="D572" s="12"/>
      <c r="E572" s="12">
        <v>1</v>
      </c>
    </row>
    <row r="573" spans="1:5" x14ac:dyDescent="0.25">
      <c r="A573" s="14">
        <v>41320.717465277776</v>
      </c>
      <c r="B573" s="12">
        <v>1</v>
      </c>
      <c r="C573" s="12"/>
      <c r="D573" s="12"/>
      <c r="E573" s="12">
        <v>1</v>
      </c>
    </row>
    <row r="574" spans="1:5" x14ac:dyDescent="0.25">
      <c r="A574" s="14">
        <v>41321.339583333334</v>
      </c>
      <c r="B574" s="12">
        <v>1</v>
      </c>
      <c r="C574" s="12"/>
      <c r="D574" s="12"/>
      <c r="E574" s="12">
        <v>1</v>
      </c>
    </row>
    <row r="575" spans="1:5" x14ac:dyDescent="0.25">
      <c r="A575" s="14">
        <v>41324.193298611113</v>
      </c>
      <c r="B575" s="12">
        <v>1</v>
      </c>
      <c r="C575" s="12"/>
      <c r="D575" s="12"/>
      <c r="E575" s="12">
        <v>1</v>
      </c>
    </row>
    <row r="576" spans="1:5" x14ac:dyDescent="0.25">
      <c r="A576" s="14">
        <v>41324.214571759258</v>
      </c>
      <c r="B576" s="12">
        <v>1</v>
      </c>
      <c r="C576" s="12"/>
      <c r="D576" s="12"/>
      <c r="E576" s="12">
        <v>1</v>
      </c>
    </row>
    <row r="577" spans="1:5" x14ac:dyDescent="0.25">
      <c r="A577" s="14">
        <v>41324.79415509259</v>
      </c>
      <c r="B577" s="12">
        <v>1</v>
      </c>
      <c r="C577" s="12"/>
      <c r="D577" s="12"/>
      <c r="E577" s="12">
        <v>1</v>
      </c>
    </row>
    <row r="578" spans="1:5" x14ac:dyDescent="0.25">
      <c r="A578" s="14">
        <v>41325.525752314818</v>
      </c>
      <c r="B578" s="12">
        <v>1</v>
      </c>
      <c r="C578" s="12"/>
      <c r="D578" s="12"/>
      <c r="E578" s="12">
        <v>1</v>
      </c>
    </row>
    <row r="579" spans="1:5" x14ac:dyDescent="0.25">
      <c r="A579" s="14">
        <v>41326.911319444444</v>
      </c>
      <c r="B579" s="12">
        <v>1</v>
      </c>
      <c r="C579" s="12"/>
      <c r="D579" s="12"/>
      <c r="E579" s="12">
        <v>1</v>
      </c>
    </row>
    <row r="580" spans="1:5" x14ac:dyDescent="0.25">
      <c r="A580" s="14">
        <v>41326.987974537034</v>
      </c>
      <c r="B580" s="12">
        <v>1</v>
      </c>
      <c r="C580" s="12"/>
      <c r="D580" s="12"/>
      <c r="E580" s="12">
        <v>1</v>
      </c>
    </row>
    <row r="581" spans="1:5" x14ac:dyDescent="0.25">
      <c r="A581" s="14">
        <v>41327.996435185189</v>
      </c>
      <c r="B581" s="12">
        <v>1</v>
      </c>
      <c r="C581" s="12"/>
      <c r="D581" s="12"/>
      <c r="E581" s="12">
        <v>1</v>
      </c>
    </row>
    <row r="582" spans="1:5" x14ac:dyDescent="0.25">
      <c r="A582" s="14">
        <v>41330.038784722223</v>
      </c>
      <c r="B582" s="12">
        <v>1</v>
      </c>
      <c r="C582" s="12"/>
      <c r="D582" s="12"/>
      <c r="E582" s="12">
        <v>1</v>
      </c>
    </row>
    <row r="583" spans="1:5" x14ac:dyDescent="0.25">
      <c r="A583" s="14">
        <v>41331.253159722219</v>
      </c>
      <c r="B583" s="12">
        <v>1</v>
      </c>
      <c r="C583" s="12"/>
      <c r="D583" s="12"/>
      <c r="E583" s="12">
        <v>1</v>
      </c>
    </row>
    <row r="584" spans="1:5" x14ac:dyDescent="0.25">
      <c r="A584" s="14">
        <v>41331.555127314816</v>
      </c>
      <c r="B584" s="12"/>
      <c r="C584" s="12">
        <v>1</v>
      </c>
      <c r="D584" s="12"/>
      <c r="E584" s="12">
        <v>1</v>
      </c>
    </row>
    <row r="585" spans="1:5" x14ac:dyDescent="0.25">
      <c r="A585" s="14">
        <v>41333.837187500001</v>
      </c>
      <c r="B585" s="12">
        <v>1</v>
      </c>
      <c r="C585" s="12"/>
      <c r="D585" s="12"/>
      <c r="E585" s="12">
        <v>1</v>
      </c>
    </row>
    <row r="586" spans="1:5" x14ac:dyDescent="0.25">
      <c r="A586" s="14">
        <v>41336.703298611108</v>
      </c>
      <c r="B586" s="12">
        <v>1</v>
      </c>
      <c r="C586" s="12"/>
      <c r="D586" s="12"/>
      <c r="E586" s="12">
        <v>1</v>
      </c>
    </row>
    <row r="587" spans="1:5" x14ac:dyDescent="0.25">
      <c r="A587" s="14">
        <v>41340.303032407406</v>
      </c>
      <c r="B587" s="12"/>
      <c r="C587" s="12">
        <v>1</v>
      </c>
      <c r="D587" s="12"/>
      <c r="E587" s="12">
        <v>1</v>
      </c>
    </row>
    <row r="588" spans="1:5" x14ac:dyDescent="0.25">
      <c r="A588" s="14">
        <v>41341.111400462964</v>
      </c>
      <c r="B588" s="12">
        <v>1</v>
      </c>
      <c r="C588" s="12"/>
      <c r="D588" s="12"/>
      <c r="E588" s="12">
        <v>1</v>
      </c>
    </row>
    <row r="589" spans="1:5" x14ac:dyDescent="0.25">
      <c r="A589" s="14">
        <v>41341.870868055557</v>
      </c>
      <c r="B589" s="12">
        <v>1</v>
      </c>
      <c r="C589" s="12"/>
      <c r="D589" s="12"/>
      <c r="E589" s="12">
        <v>1</v>
      </c>
    </row>
    <row r="590" spans="1:5" x14ac:dyDescent="0.25">
      <c r="A590" s="14">
        <v>41342.845567129632</v>
      </c>
      <c r="B590" s="12"/>
      <c r="C590" s="12">
        <v>1</v>
      </c>
      <c r="D590" s="12"/>
      <c r="E590" s="12">
        <v>1</v>
      </c>
    </row>
    <row r="591" spans="1:5" x14ac:dyDescent="0.25">
      <c r="A591" s="14">
        <v>41344.662858796299</v>
      </c>
      <c r="B591" s="12">
        <v>1</v>
      </c>
      <c r="C591" s="12"/>
      <c r="D591" s="12"/>
      <c r="E591" s="12">
        <v>1</v>
      </c>
    </row>
    <row r="592" spans="1:5" x14ac:dyDescent="0.25">
      <c r="A592" s="14">
        <v>41346.042673611111</v>
      </c>
      <c r="B592" s="12">
        <v>1</v>
      </c>
      <c r="C592" s="12"/>
      <c r="D592" s="12"/>
      <c r="E592" s="12">
        <v>1</v>
      </c>
    </row>
    <row r="593" spans="1:5" x14ac:dyDescent="0.25">
      <c r="A593" s="14">
        <v>41348.168287037035</v>
      </c>
      <c r="B593" s="12">
        <v>1</v>
      </c>
      <c r="C593" s="12"/>
      <c r="D593" s="12"/>
      <c r="E593" s="12">
        <v>1</v>
      </c>
    </row>
    <row r="594" spans="1:5" x14ac:dyDescent="0.25">
      <c r="A594" s="14">
        <v>41348.877685185187</v>
      </c>
      <c r="B594" s="12">
        <v>1</v>
      </c>
      <c r="C594" s="12"/>
      <c r="D594" s="12"/>
      <c r="E594" s="12">
        <v>1</v>
      </c>
    </row>
    <row r="595" spans="1:5" x14ac:dyDescent="0.25">
      <c r="A595" s="14">
        <v>41351.541377314818</v>
      </c>
      <c r="B595" s="12">
        <v>1</v>
      </c>
      <c r="C595" s="12"/>
      <c r="D595" s="12"/>
      <c r="E595" s="12">
        <v>1</v>
      </c>
    </row>
    <row r="596" spans="1:5" x14ac:dyDescent="0.25">
      <c r="A596" s="14">
        <v>41351.76090277778</v>
      </c>
      <c r="B596" s="12">
        <v>1</v>
      </c>
      <c r="C596" s="12"/>
      <c r="D596" s="12"/>
      <c r="E596" s="12">
        <v>1</v>
      </c>
    </row>
    <row r="597" spans="1:5" x14ac:dyDescent="0.25">
      <c r="A597" s="14">
        <v>41354.708460648151</v>
      </c>
      <c r="B597" s="12">
        <v>1</v>
      </c>
      <c r="C597" s="12"/>
      <c r="D597" s="12"/>
      <c r="E597" s="12">
        <v>1</v>
      </c>
    </row>
    <row r="598" spans="1:5" x14ac:dyDescent="0.25">
      <c r="A598" s="14">
        <v>41355.577291666668</v>
      </c>
      <c r="B598" s="12">
        <v>1</v>
      </c>
      <c r="C598" s="12"/>
      <c r="D598" s="12"/>
      <c r="E598" s="12">
        <v>1</v>
      </c>
    </row>
    <row r="599" spans="1:5" x14ac:dyDescent="0.25">
      <c r="A599" s="14">
        <v>41355.825497685182</v>
      </c>
      <c r="B599" s="12">
        <v>1</v>
      </c>
      <c r="C599" s="12"/>
      <c r="D599" s="12"/>
      <c r="E599" s="12">
        <v>1</v>
      </c>
    </row>
    <row r="600" spans="1:5" x14ac:dyDescent="0.25">
      <c r="A600" s="14">
        <v>41357.209166666667</v>
      </c>
      <c r="B600" s="12">
        <v>1</v>
      </c>
      <c r="C600" s="12"/>
      <c r="D600" s="12"/>
      <c r="E600" s="12">
        <v>1</v>
      </c>
    </row>
    <row r="601" spans="1:5" x14ac:dyDescent="0.25">
      <c r="A601" s="14">
        <v>41360.970601851855</v>
      </c>
      <c r="B601" s="12">
        <v>1</v>
      </c>
      <c r="C601" s="12"/>
      <c r="D601" s="12"/>
      <c r="E601" s="12">
        <v>1</v>
      </c>
    </row>
    <row r="602" spans="1:5" x14ac:dyDescent="0.25">
      <c r="A602" s="14">
        <v>41361.886469907404</v>
      </c>
      <c r="B602" s="12"/>
      <c r="C602" s="12">
        <v>1</v>
      </c>
      <c r="D602" s="12"/>
      <c r="E602" s="12">
        <v>1</v>
      </c>
    </row>
    <row r="603" spans="1:5" x14ac:dyDescent="0.25">
      <c r="A603" s="14">
        <v>41365.613078703704</v>
      </c>
      <c r="B603" s="12">
        <v>1</v>
      </c>
      <c r="C603" s="12"/>
      <c r="D603" s="12"/>
      <c r="E603" s="12">
        <v>1</v>
      </c>
    </row>
    <row r="604" spans="1:5" x14ac:dyDescent="0.25">
      <c r="A604" s="14">
        <v>41365.904594907406</v>
      </c>
      <c r="B604" s="12"/>
      <c r="C604" s="12">
        <v>1</v>
      </c>
      <c r="D604" s="12"/>
      <c r="E604" s="12">
        <v>1</v>
      </c>
    </row>
    <row r="605" spans="1:5" x14ac:dyDescent="0.25">
      <c r="A605" s="14">
        <v>41365.928159722222</v>
      </c>
      <c r="B605" s="12">
        <v>1</v>
      </c>
      <c r="C605" s="12"/>
      <c r="D605" s="12"/>
      <c r="E605" s="12">
        <v>1</v>
      </c>
    </row>
    <row r="606" spans="1:5" x14ac:dyDescent="0.25">
      <c r="A606" s="14">
        <v>41367.572280092594</v>
      </c>
      <c r="B606" s="12">
        <v>1</v>
      </c>
      <c r="C606" s="12"/>
      <c r="D606" s="12"/>
      <c r="E606" s="12">
        <v>1</v>
      </c>
    </row>
    <row r="607" spans="1:5" x14ac:dyDescent="0.25">
      <c r="A607" s="14">
        <v>41368.560289351852</v>
      </c>
      <c r="B607" s="12">
        <v>1</v>
      </c>
      <c r="C607" s="12"/>
      <c r="D607" s="12"/>
      <c r="E607" s="12">
        <v>1</v>
      </c>
    </row>
    <row r="608" spans="1:5" x14ac:dyDescent="0.25">
      <c r="A608" s="14">
        <v>41368.583726851852</v>
      </c>
      <c r="B608" s="12"/>
      <c r="C608" s="12">
        <v>1</v>
      </c>
      <c r="D608" s="12"/>
      <c r="E608" s="12">
        <v>1</v>
      </c>
    </row>
    <row r="609" spans="1:5" x14ac:dyDescent="0.25">
      <c r="A609" s="14">
        <v>41370.292303240742</v>
      </c>
      <c r="B609" s="12">
        <v>1</v>
      </c>
      <c r="C609" s="12"/>
      <c r="D609" s="12"/>
      <c r="E609" s="12">
        <v>1</v>
      </c>
    </row>
    <row r="610" spans="1:5" x14ac:dyDescent="0.25">
      <c r="A610" s="14">
        <v>41370.800185185188</v>
      </c>
      <c r="B610" s="12">
        <v>1</v>
      </c>
      <c r="C610" s="12"/>
      <c r="D610" s="12"/>
      <c r="E610" s="12">
        <v>1</v>
      </c>
    </row>
    <row r="611" spans="1:5" x14ac:dyDescent="0.25">
      <c r="A611" s="14">
        <v>41371.648078703707</v>
      </c>
      <c r="B611" s="12">
        <v>1</v>
      </c>
      <c r="C611" s="12"/>
      <c r="D611" s="12"/>
      <c r="E611" s="12">
        <v>1</v>
      </c>
    </row>
    <row r="612" spans="1:5" x14ac:dyDescent="0.25">
      <c r="A612" s="14">
        <v>41373.102465277778</v>
      </c>
      <c r="B612" s="12">
        <v>1</v>
      </c>
      <c r="C612" s="12"/>
      <c r="D612" s="12"/>
      <c r="E612" s="12">
        <v>1</v>
      </c>
    </row>
    <row r="613" spans="1:5" x14ac:dyDescent="0.25">
      <c r="A613" s="14">
        <v>41373.579675925925</v>
      </c>
      <c r="B613" s="12"/>
      <c r="C613" s="12">
        <v>1</v>
      </c>
      <c r="D613" s="12"/>
      <c r="E613" s="12">
        <v>1</v>
      </c>
    </row>
    <row r="614" spans="1:5" x14ac:dyDescent="0.25">
      <c r="A614" s="14">
        <v>41373.690266203703</v>
      </c>
      <c r="B614" s="12">
        <v>1</v>
      </c>
      <c r="C614" s="12"/>
      <c r="D614" s="12"/>
      <c r="E614" s="12">
        <v>1</v>
      </c>
    </row>
    <row r="615" spans="1:5" x14ac:dyDescent="0.25">
      <c r="A615" s="14">
        <v>41375.057222222225</v>
      </c>
      <c r="B615" s="12">
        <v>1</v>
      </c>
      <c r="C615" s="12"/>
      <c r="D615" s="12"/>
      <c r="E615" s="12">
        <v>1</v>
      </c>
    </row>
    <row r="616" spans="1:5" x14ac:dyDescent="0.25">
      <c r="A616" s="14">
        <v>41375.702210648145</v>
      </c>
      <c r="B616" s="12">
        <v>1</v>
      </c>
      <c r="C616" s="12"/>
      <c r="D616" s="12"/>
      <c r="E616" s="12">
        <v>1</v>
      </c>
    </row>
    <row r="617" spans="1:5" x14ac:dyDescent="0.25">
      <c r="A617" s="14">
        <v>41376.769050925926</v>
      </c>
      <c r="B617" s="12">
        <v>1</v>
      </c>
      <c r="C617" s="12"/>
      <c r="D617" s="12"/>
      <c r="E617" s="12">
        <v>1</v>
      </c>
    </row>
    <row r="618" spans="1:5" x14ac:dyDescent="0.25">
      <c r="A618" s="14">
        <v>41378.69976851852</v>
      </c>
      <c r="B618" s="12"/>
      <c r="C618" s="12">
        <v>1</v>
      </c>
      <c r="D618" s="12"/>
      <c r="E618" s="12">
        <v>1</v>
      </c>
    </row>
    <row r="619" spans="1:5" x14ac:dyDescent="0.25">
      <c r="A619" s="14">
        <v>41379.515775462962</v>
      </c>
      <c r="B619" s="12">
        <v>1</v>
      </c>
      <c r="C619" s="12"/>
      <c r="D619" s="12"/>
      <c r="E619" s="12">
        <v>1</v>
      </c>
    </row>
    <row r="620" spans="1:5" x14ac:dyDescent="0.25">
      <c r="A620" s="14">
        <v>41381.50577546296</v>
      </c>
      <c r="B620" s="12"/>
      <c r="C620" s="12">
        <v>1</v>
      </c>
      <c r="D620" s="12"/>
      <c r="E620" s="12">
        <v>1</v>
      </c>
    </row>
    <row r="621" spans="1:5" x14ac:dyDescent="0.25">
      <c r="A621" s="14">
        <v>41382.096180555556</v>
      </c>
      <c r="B621" s="12">
        <v>1</v>
      </c>
      <c r="C621" s="12"/>
      <c r="D621" s="12"/>
      <c r="E621" s="12">
        <v>1</v>
      </c>
    </row>
    <row r="622" spans="1:5" x14ac:dyDescent="0.25">
      <c r="A622" s="14">
        <v>41383.605057870373</v>
      </c>
      <c r="B622" s="12">
        <v>1</v>
      </c>
      <c r="C622" s="12"/>
      <c r="D622" s="12"/>
      <c r="E622" s="12">
        <v>1</v>
      </c>
    </row>
    <row r="623" spans="1:5" x14ac:dyDescent="0.25">
      <c r="A623" s="14">
        <v>41387.171805555554</v>
      </c>
      <c r="B623" s="12">
        <v>1</v>
      </c>
      <c r="C623" s="12"/>
      <c r="D623" s="12"/>
      <c r="E623" s="12">
        <v>1</v>
      </c>
    </row>
    <row r="624" spans="1:5" x14ac:dyDescent="0.25">
      <c r="A624" s="14">
        <v>41387.651516203703</v>
      </c>
      <c r="B624" s="12">
        <v>1</v>
      </c>
      <c r="C624" s="12"/>
      <c r="D624" s="12"/>
      <c r="E624" s="12">
        <v>1</v>
      </c>
    </row>
    <row r="625" spans="1:5" x14ac:dyDescent="0.25">
      <c r="A625" s="14">
        <v>41388.021261574075</v>
      </c>
      <c r="B625" s="12">
        <v>1</v>
      </c>
      <c r="C625" s="12"/>
      <c r="D625" s="12"/>
      <c r="E625" s="12">
        <v>1</v>
      </c>
    </row>
    <row r="626" spans="1:5" x14ac:dyDescent="0.25">
      <c r="A626" s="14">
        <v>41389.364849537036</v>
      </c>
      <c r="B626" s="12">
        <v>1</v>
      </c>
      <c r="C626" s="12"/>
      <c r="D626" s="12"/>
      <c r="E626" s="12">
        <v>1</v>
      </c>
    </row>
    <row r="627" spans="1:5" x14ac:dyDescent="0.25">
      <c r="A627" s="14">
        <v>41389.679560185185</v>
      </c>
      <c r="B627" s="12"/>
      <c r="C627" s="12"/>
      <c r="D627" s="12">
        <v>1</v>
      </c>
      <c r="E627" s="12">
        <v>1</v>
      </c>
    </row>
    <row r="628" spans="1:5" x14ac:dyDescent="0.25">
      <c r="A628" s="14">
        <v>41389.808194444442</v>
      </c>
      <c r="B628" s="12">
        <v>1</v>
      </c>
      <c r="C628" s="12"/>
      <c r="D628" s="12"/>
      <c r="E628" s="12">
        <v>1</v>
      </c>
    </row>
    <row r="629" spans="1:5" x14ac:dyDescent="0.25">
      <c r="A629" s="14">
        <v>41390.757754629631</v>
      </c>
      <c r="B629" s="12">
        <v>1</v>
      </c>
      <c r="C629" s="12"/>
      <c r="D629" s="12"/>
      <c r="E629" s="12">
        <v>1</v>
      </c>
    </row>
    <row r="630" spans="1:5" x14ac:dyDescent="0.25">
      <c r="A630" s="14">
        <v>41391.782905092594</v>
      </c>
      <c r="B630" s="12">
        <v>1</v>
      </c>
      <c r="C630" s="12"/>
      <c r="D630" s="12"/>
      <c r="E630" s="12">
        <v>1</v>
      </c>
    </row>
    <row r="631" spans="1:5" x14ac:dyDescent="0.25">
      <c r="A631" s="14">
        <v>41394.074467592596</v>
      </c>
      <c r="B631" s="12">
        <v>1</v>
      </c>
      <c r="C631" s="12"/>
      <c r="D631" s="12"/>
      <c r="E631" s="12">
        <v>1</v>
      </c>
    </row>
    <row r="632" spans="1:5" x14ac:dyDescent="0.25">
      <c r="A632" s="14">
        <v>41394.842442129629</v>
      </c>
      <c r="B632" s="12">
        <v>1</v>
      </c>
      <c r="C632" s="12"/>
      <c r="D632" s="12"/>
      <c r="E632" s="12">
        <v>1</v>
      </c>
    </row>
    <row r="633" spans="1:5" x14ac:dyDescent="0.25">
      <c r="A633" s="14">
        <v>41394.871678240743</v>
      </c>
      <c r="B633" s="12">
        <v>1</v>
      </c>
      <c r="C633" s="12"/>
      <c r="D633" s="12"/>
      <c r="E633" s="12">
        <v>1</v>
      </c>
    </row>
    <row r="634" spans="1:5" x14ac:dyDescent="0.25">
      <c r="A634" s="14">
        <v>41399.99622685185</v>
      </c>
      <c r="B634" s="12">
        <v>1</v>
      </c>
      <c r="C634" s="12"/>
      <c r="D634" s="12"/>
      <c r="E634" s="12">
        <v>1</v>
      </c>
    </row>
    <row r="635" spans="1:5" x14ac:dyDescent="0.25">
      <c r="A635" s="14">
        <v>41400.92627314815</v>
      </c>
      <c r="B635" s="12"/>
      <c r="C635" s="12">
        <v>1</v>
      </c>
      <c r="D635" s="12"/>
      <c r="E635" s="12">
        <v>1</v>
      </c>
    </row>
    <row r="636" spans="1:5" x14ac:dyDescent="0.25">
      <c r="A636" s="14">
        <v>41401.565868055557</v>
      </c>
      <c r="B636" s="12">
        <v>1</v>
      </c>
      <c r="C636" s="12"/>
      <c r="D636" s="12"/>
      <c r="E636" s="12">
        <v>1</v>
      </c>
    </row>
    <row r="637" spans="1:5" x14ac:dyDescent="0.25">
      <c r="A637" s="14">
        <v>41401.648217592592</v>
      </c>
      <c r="B637" s="12">
        <v>1</v>
      </c>
      <c r="C637" s="12"/>
      <c r="D637" s="12"/>
      <c r="E637" s="12">
        <v>1</v>
      </c>
    </row>
    <row r="638" spans="1:5" x14ac:dyDescent="0.25">
      <c r="A638" s="14">
        <v>41402.558819444443</v>
      </c>
      <c r="B638" s="12">
        <v>1</v>
      </c>
      <c r="C638" s="12"/>
      <c r="D638" s="12"/>
      <c r="E638" s="12">
        <v>1</v>
      </c>
    </row>
    <row r="639" spans="1:5" x14ac:dyDescent="0.25">
      <c r="A639" s="14">
        <v>41402.752222222225</v>
      </c>
      <c r="B639" s="12">
        <v>1</v>
      </c>
      <c r="C639" s="12"/>
      <c r="D639" s="12"/>
      <c r="E639" s="12">
        <v>1</v>
      </c>
    </row>
    <row r="640" spans="1:5" x14ac:dyDescent="0.25">
      <c r="A640" s="14">
        <v>41403.000856481478</v>
      </c>
      <c r="B640" s="12">
        <v>1</v>
      </c>
      <c r="C640" s="12"/>
      <c r="D640" s="12"/>
      <c r="E640" s="12">
        <v>1</v>
      </c>
    </row>
    <row r="641" spans="1:5" x14ac:dyDescent="0.25">
      <c r="A641" s="14">
        <v>41407.84684027778</v>
      </c>
      <c r="B641" s="12"/>
      <c r="C641" s="12">
        <v>1</v>
      </c>
      <c r="D641" s="12"/>
      <c r="E641" s="12">
        <v>1</v>
      </c>
    </row>
    <row r="642" spans="1:5" x14ac:dyDescent="0.25">
      <c r="A642" s="14">
        <v>41409.00037037037</v>
      </c>
      <c r="B642" s="12">
        <v>1</v>
      </c>
      <c r="C642" s="12"/>
      <c r="D642" s="12"/>
      <c r="E642" s="12">
        <v>1</v>
      </c>
    </row>
    <row r="643" spans="1:5" x14ac:dyDescent="0.25">
      <c r="A643" s="14">
        <v>41409.040011574078</v>
      </c>
      <c r="B643" s="12"/>
      <c r="C643" s="12"/>
      <c r="D643" s="12">
        <v>1</v>
      </c>
      <c r="E643" s="12">
        <v>1</v>
      </c>
    </row>
    <row r="644" spans="1:5" x14ac:dyDescent="0.25">
      <c r="A644" s="14">
        <v>41409.814317129632</v>
      </c>
      <c r="B644" s="12">
        <v>1</v>
      </c>
      <c r="C644" s="12"/>
      <c r="D644" s="12"/>
      <c r="E644" s="12">
        <v>1</v>
      </c>
    </row>
    <row r="645" spans="1:5" x14ac:dyDescent="0.25">
      <c r="A645" s="14">
        <v>41410.703993055555</v>
      </c>
      <c r="B645" s="12"/>
      <c r="C645" s="12">
        <v>1</v>
      </c>
      <c r="D645" s="12"/>
      <c r="E645" s="12">
        <v>1</v>
      </c>
    </row>
    <row r="646" spans="1:5" x14ac:dyDescent="0.25">
      <c r="A646" s="14">
        <v>41411.866608796299</v>
      </c>
      <c r="B646" s="12"/>
      <c r="C646" s="12">
        <v>1</v>
      </c>
      <c r="D646" s="12"/>
      <c r="E646" s="12">
        <v>1</v>
      </c>
    </row>
    <row r="647" spans="1:5" x14ac:dyDescent="0.25">
      <c r="A647" s="14">
        <v>41415.461319444446</v>
      </c>
      <c r="B647" s="12"/>
      <c r="C647" s="12">
        <v>1</v>
      </c>
      <c r="D647" s="12"/>
      <c r="E647" s="12">
        <v>1</v>
      </c>
    </row>
    <row r="648" spans="1:5" x14ac:dyDescent="0.25">
      <c r="A648" s="14">
        <v>41416.146944444445</v>
      </c>
      <c r="B648" s="12">
        <v>1</v>
      </c>
      <c r="C648" s="12"/>
      <c r="D648" s="12"/>
      <c r="E648" s="12">
        <v>1</v>
      </c>
    </row>
    <row r="649" spans="1:5" x14ac:dyDescent="0.25">
      <c r="A649" s="14">
        <v>41416.763171296298</v>
      </c>
      <c r="B649" s="12"/>
      <c r="C649" s="12">
        <v>1</v>
      </c>
      <c r="D649" s="12"/>
      <c r="E649" s="12">
        <v>1</v>
      </c>
    </row>
    <row r="650" spans="1:5" x14ac:dyDescent="0.25">
      <c r="A650" s="14">
        <v>41417.228043981479</v>
      </c>
      <c r="B650" s="12"/>
      <c r="C650" s="12">
        <v>1</v>
      </c>
      <c r="D650" s="12"/>
      <c r="E650" s="12">
        <v>1</v>
      </c>
    </row>
    <row r="651" spans="1:5" x14ac:dyDescent="0.25">
      <c r="A651" s="14">
        <v>41422.075821759259</v>
      </c>
      <c r="B651" s="12">
        <v>1</v>
      </c>
      <c r="C651" s="12"/>
      <c r="D651" s="12"/>
      <c r="E651" s="12">
        <v>1</v>
      </c>
    </row>
    <row r="652" spans="1:5" x14ac:dyDescent="0.25">
      <c r="A652" s="14">
        <v>41422.822824074072</v>
      </c>
      <c r="B652" s="12">
        <v>1</v>
      </c>
      <c r="C652" s="12"/>
      <c r="D652" s="12"/>
      <c r="E652" s="12">
        <v>1</v>
      </c>
    </row>
    <row r="653" spans="1:5" x14ac:dyDescent="0.25">
      <c r="A653" s="14">
        <v>41423.910891203705</v>
      </c>
      <c r="B653" s="12">
        <v>1</v>
      </c>
      <c r="C653" s="12"/>
      <c r="D653" s="12"/>
      <c r="E653" s="12">
        <v>1</v>
      </c>
    </row>
    <row r="654" spans="1:5" x14ac:dyDescent="0.25">
      <c r="A654" s="14">
        <v>41424.27107638889</v>
      </c>
      <c r="B654" s="12">
        <v>1</v>
      </c>
      <c r="C654" s="12"/>
      <c r="D654" s="12"/>
      <c r="E654" s="12">
        <v>1</v>
      </c>
    </row>
    <row r="655" spans="1:5" x14ac:dyDescent="0.25">
      <c r="A655" s="14">
        <v>41426.259618055556</v>
      </c>
      <c r="B655" s="12">
        <v>1</v>
      </c>
      <c r="C655" s="12"/>
      <c r="D655" s="12"/>
      <c r="E655" s="12">
        <v>1</v>
      </c>
    </row>
    <row r="656" spans="1:5" x14ac:dyDescent="0.25">
      <c r="A656" s="14">
        <v>41430.038888888892</v>
      </c>
      <c r="B656" s="12">
        <v>1</v>
      </c>
      <c r="C656" s="12"/>
      <c r="D656" s="12"/>
      <c r="E656" s="12">
        <v>1</v>
      </c>
    </row>
    <row r="657" spans="1:5" x14ac:dyDescent="0.25">
      <c r="A657" s="14">
        <v>41432.062037037038</v>
      </c>
      <c r="B657" s="12">
        <v>1</v>
      </c>
      <c r="C657" s="12"/>
      <c r="D657" s="12"/>
      <c r="E657" s="12">
        <v>1</v>
      </c>
    </row>
    <row r="658" spans="1:5" x14ac:dyDescent="0.25">
      <c r="A658" s="14">
        <v>41433.01829861111</v>
      </c>
      <c r="B658" s="12">
        <v>1</v>
      </c>
      <c r="C658" s="12"/>
      <c r="D658" s="12"/>
      <c r="E658" s="12">
        <v>1</v>
      </c>
    </row>
    <row r="659" spans="1:5" x14ac:dyDescent="0.25">
      <c r="A659" s="14">
        <v>41438.899594907409</v>
      </c>
      <c r="B659" s="12">
        <v>1</v>
      </c>
      <c r="C659" s="12"/>
      <c r="D659" s="12"/>
      <c r="E659" s="12">
        <v>1</v>
      </c>
    </row>
    <row r="660" spans="1:5" x14ac:dyDescent="0.25">
      <c r="A660" s="14">
        <v>41442.741249999999</v>
      </c>
      <c r="B660" s="12">
        <v>1</v>
      </c>
      <c r="C660" s="12"/>
      <c r="D660" s="12"/>
      <c r="E660" s="12">
        <v>1</v>
      </c>
    </row>
    <row r="661" spans="1:5" x14ac:dyDescent="0.25">
      <c r="A661" s="14">
        <v>41443.643541666665</v>
      </c>
      <c r="B661" s="12">
        <v>1</v>
      </c>
      <c r="C661" s="12"/>
      <c r="D661" s="12"/>
      <c r="E661" s="12">
        <v>1</v>
      </c>
    </row>
    <row r="662" spans="1:5" x14ac:dyDescent="0.25">
      <c r="A662" s="14">
        <v>41443.83452546296</v>
      </c>
      <c r="B662" s="12">
        <v>1</v>
      </c>
      <c r="C662" s="12"/>
      <c r="D662" s="12"/>
      <c r="E662" s="12">
        <v>1</v>
      </c>
    </row>
    <row r="663" spans="1:5" x14ac:dyDescent="0.25">
      <c r="A663" s="14">
        <v>41444.64261574074</v>
      </c>
      <c r="B663" s="12"/>
      <c r="C663" s="12">
        <v>1</v>
      </c>
      <c r="D663" s="12"/>
      <c r="E663" s="12">
        <v>1</v>
      </c>
    </row>
    <row r="664" spans="1:5" x14ac:dyDescent="0.25">
      <c r="A664" s="14">
        <v>41445.334131944444</v>
      </c>
      <c r="B664" s="12">
        <v>1</v>
      </c>
      <c r="C664" s="12"/>
      <c r="D664" s="12"/>
      <c r="E664" s="12">
        <v>1</v>
      </c>
    </row>
    <row r="665" spans="1:5" x14ac:dyDescent="0.25">
      <c r="A665" s="14">
        <v>41445.962754629632</v>
      </c>
      <c r="B665" s="12"/>
      <c r="C665" s="12">
        <v>1</v>
      </c>
      <c r="D665" s="12"/>
      <c r="E665" s="12">
        <v>1</v>
      </c>
    </row>
    <row r="666" spans="1:5" x14ac:dyDescent="0.25">
      <c r="A666" s="14">
        <v>41447.839722222219</v>
      </c>
      <c r="B666" s="12">
        <v>1</v>
      </c>
      <c r="C666" s="12"/>
      <c r="D666" s="12"/>
      <c r="E666" s="12">
        <v>1</v>
      </c>
    </row>
    <row r="667" spans="1:5" x14ac:dyDescent="0.25">
      <c r="A667" s="14">
        <v>41449.585162037038</v>
      </c>
      <c r="B667" s="12">
        <v>1</v>
      </c>
      <c r="C667" s="12"/>
      <c r="D667" s="12"/>
      <c r="E667" s="12">
        <v>1</v>
      </c>
    </row>
    <row r="668" spans="1:5" x14ac:dyDescent="0.25">
      <c r="A668" s="14">
        <v>41450.681574074071</v>
      </c>
      <c r="B668" s="12">
        <v>1</v>
      </c>
      <c r="C668" s="12"/>
      <c r="D668" s="12"/>
      <c r="E668" s="12">
        <v>1</v>
      </c>
    </row>
    <row r="669" spans="1:5" x14ac:dyDescent="0.25">
      <c r="A669" s="14">
        <v>41451.062905092593</v>
      </c>
      <c r="B669" s="12">
        <v>1</v>
      </c>
      <c r="C669" s="12"/>
      <c r="D669" s="12"/>
      <c r="E669" s="12">
        <v>1</v>
      </c>
    </row>
    <row r="670" spans="1:5" x14ac:dyDescent="0.25">
      <c r="A670" s="14">
        <v>41452.060601851852</v>
      </c>
      <c r="B670" s="12">
        <v>1</v>
      </c>
      <c r="C670" s="12"/>
      <c r="D670" s="12"/>
      <c r="E670" s="12">
        <v>1</v>
      </c>
    </row>
    <row r="671" spans="1:5" x14ac:dyDescent="0.25">
      <c r="A671" s="14">
        <v>41453.076319444444</v>
      </c>
      <c r="B671" s="12">
        <v>1</v>
      </c>
      <c r="C671" s="12"/>
      <c r="D671" s="12"/>
      <c r="E671" s="12">
        <v>1</v>
      </c>
    </row>
    <row r="672" spans="1:5" x14ac:dyDescent="0.25">
      <c r="A672" s="14">
        <v>41453.688530092593</v>
      </c>
      <c r="B672" s="12">
        <v>1</v>
      </c>
      <c r="C672" s="12"/>
      <c r="D672" s="12"/>
      <c r="E672" s="12">
        <v>1</v>
      </c>
    </row>
    <row r="673" spans="1:5" x14ac:dyDescent="0.25">
      <c r="A673" s="14">
        <v>41456.36241898148</v>
      </c>
      <c r="B673" s="12"/>
      <c r="C673" s="12">
        <v>1</v>
      </c>
      <c r="D673" s="12"/>
      <c r="E673" s="12">
        <v>1</v>
      </c>
    </row>
    <row r="674" spans="1:5" x14ac:dyDescent="0.25">
      <c r="A674" s="14">
        <v>41456.981215277781</v>
      </c>
      <c r="B674" s="12"/>
      <c r="C674" s="12">
        <v>1</v>
      </c>
      <c r="D674" s="12"/>
      <c r="E674" s="12">
        <v>1</v>
      </c>
    </row>
    <row r="675" spans="1:5" x14ac:dyDescent="0.25">
      <c r="A675" s="14">
        <v>41458.867905092593</v>
      </c>
      <c r="B675" s="12">
        <v>1</v>
      </c>
      <c r="C675" s="12"/>
      <c r="D675" s="12"/>
      <c r="E675" s="12">
        <v>1</v>
      </c>
    </row>
    <row r="676" spans="1:5" x14ac:dyDescent="0.25">
      <c r="A676" s="14">
        <v>41463.743472222224</v>
      </c>
      <c r="B676" s="12">
        <v>1</v>
      </c>
      <c r="C676" s="12"/>
      <c r="D676" s="12"/>
      <c r="E676" s="12">
        <v>1</v>
      </c>
    </row>
    <row r="677" spans="1:5" x14ac:dyDescent="0.25">
      <c r="A677" s="14">
        <v>41464.106087962966</v>
      </c>
      <c r="B677" s="12">
        <v>1</v>
      </c>
      <c r="C677" s="12"/>
      <c r="D677" s="12"/>
      <c r="E677" s="12">
        <v>1</v>
      </c>
    </row>
    <row r="678" spans="1:5" x14ac:dyDescent="0.25">
      <c r="A678" s="14">
        <v>41464.934016203704</v>
      </c>
      <c r="B678" s="12">
        <v>1</v>
      </c>
      <c r="C678" s="12"/>
      <c r="D678" s="12"/>
      <c r="E678" s="12">
        <v>1</v>
      </c>
    </row>
    <row r="679" spans="1:5" x14ac:dyDescent="0.25">
      <c r="A679" s="14">
        <v>41464.934386574074</v>
      </c>
      <c r="B679" s="12">
        <v>1</v>
      </c>
      <c r="C679" s="12"/>
      <c r="D679" s="12"/>
      <c r="E679" s="12">
        <v>1</v>
      </c>
    </row>
    <row r="680" spans="1:5" x14ac:dyDescent="0.25">
      <c r="A680" s="14">
        <v>41465.500173611108</v>
      </c>
      <c r="B680" s="12"/>
      <c r="C680" s="12">
        <v>1</v>
      </c>
      <c r="D680" s="12"/>
      <c r="E680" s="12">
        <v>1</v>
      </c>
    </row>
    <row r="681" spans="1:5" x14ac:dyDescent="0.25">
      <c r="A681" s="14">
        <v>41466.552314814813</v>
      </c>
      <c r="B681" s="12"/>
      <c r="C681" s="12">
        <v>1</v>
      </c>
      <c r="D681" s="12"/>
      <c r="E681" s="12">
        <v>1</v>
      </c>
    </row>
    <row r="682" spans="1:5" x14ac:dyDescent="0.25">
      <c r="A682" s="14">
        <v>41466.785231481481</v>
      </c>
      <c r="B682" s="12">
        <v>1</v>
      </c>
      <c r="C682" s="12"/>
      <c r="D682" s="12"/>
      <c r="E682" s="12">
        <v>1</v>
      </c>
    </row>
    <row r="683" spans="1:5" x14ac:dyDescent="0.25">
      <c r="A683" s="14">
        <v>41471.446851851855</v>
      </c>
      <c r="B683" s="12"/>
      <c r="C683" s="12">
        <v>1</v>
      </c>
      <c r="D683" s="12"/>
      <c r="E683" s="12">
        <v>1</v>
      </c>
    </row>
    <row r="684" spans="1:5" x14ac:dyDescent="0.25">
      <c r="A684" s="14">
        <v>41477.930914351855</v>
      </c>
      <c r="B684" s="12">
        <v>1</v>
      </c>
      <c r="C684" s="12"/>
      <c r="D684" s="12"/>
      <c r="E684" s="12">
        <v>1</v>
      </c>
    </row>
    <row r="685" spans="1:5" x14ac:dyDescent="0.25">
      <c r="A685" s="14">
        <v>41481.996423611112</v>
      </c>
      <c r="B685" s="12"/>
      <c r="C685" s="12"/>
      <c r="D685" s="12">
        <v>1</v>
      </c>
      <c r="E685" s="12">
        <v>1</v>
      </c>
    </row>
    <row r="686" spans="1:5" x14ac:dyDescent="0.25">
      <c r="A686" s="14">
        <v>41483.449282407404</v>
      </c>
      <c r="B686" s="12">
        <v>1</v>
      </c>
      <c r="C686" s="12"/>
      <c r="D686" s="12"/>
      <c r="E686" s="12">
        <v>1</v>
      </c>
    </row>
    <row r="687" spans="1:5" x14ac:dyDescent="0.25">
      <c r="A687" s="14">
        <v>41484.664247685185</v>
      </c>
      <c r="B687" s="12">
        <v>1</v>
      </c>
      <c r="C687" s="12"/>
      <c r="D687" s="12"/>
      <c r="E687" s="12">
        <v>1</v>
      </c>
    </row>
    <row r="688" spans="1:5" x14ac:dyDescent="0.25">
      <c r="A688" s="14">
        <v>41486.424317129633</v>
      </c>
      <c r="B688" s="12">
        <v>1</v>
      </c>
      <c r="C688" s="12"/>
      <c r="D688" s="12"/>
      <c r="E688" s="12">
        <v>1</v>
      </c>
    </row>
    <row r="689" spans="1:5" x14ac:dyDescent="0.25">
      <c r="A689" s="14">
        <v>41486.537268518521</v>
      </c>
      <c r="B689" s="12"/>
      <c r="C689" s="12">
        <v>1</v>
      </c>
      <c r="D689" s="12"/>
      <c r="E689" s="12">
        <v>1</v>
      </c>
    </row>
    <row r="690" spans="1:5" x14ac:dyDescent="0.25">
      <c r="A690" s="14">
        <v>41487.611250000002</v>
      </c>
      <c r="B690" s="12">
        <v>1</v>
      </c>
      <c r="C690" s="12"/>
      <c r="D690" s="12"/>
      <c r="E690" s="12">
        <v>1</v>
      </c>
    </row>
    <row r="691" spans="1:5" x14ac:dyDescent="0.25">
      <c r="A691" s="14">
        <v>41488.022256944445</v>
      </c>
      <c r="B691" s="12"/>
      <c r="C691" s="12">
        <v>1</v>
      </c>
      <c r="D691" s="12"/>
      <c r="E691" s="12">
        <v>1</v>
      </c>
    </row>
    <row r="692" spans="1:5" x14ac:dyDescent="0.25">
      <c r="A692" s="14">
        <v>41488.85423611111</v>
      </c>
      <c r="B692" s="12"/>
      <c r="C692" s="12">
        <v>1</v>
      </c>
      <c r="D692" s="12"/>
      <c r="E692" s="12">
        <v>1</v>
      </c>
    </row>
    <row r="693" spans="1:5" x14ac:dyDescent="0.25">
      <c r="A693" s="14">
        <v>41491.79478009259</v>
      </c>
      <c r="B693" s="12">
        <v>1</v>
      </c>
      <c r="C693" s="12"/>
      <c r="D693" s="12"/>
      <c r="E693" s="12">
        <v>1</v>
      </c>
    </row>
    <row r="694" spans="1:5" x14ac:dyDescent="0.25">
      <c r="A694" s="14">
        <v>41493.543958333335</v>
      </c>
      <c r="B694" s="12">
        <v>1</v>
      </c>
      <c r="C694" s="12"/>
      <c r="D694" s="12"/>
      <c r="E694" s="12">
        <v>1</v>
      </c>
    </row>
    <row r="695" spans="1:5" x14ac:dyDescent="0.25">
      <c r="A695" s="14">
        <v>41494.963587962964</v>
      </c>
      <c r="B695" s="12">
        <v>1</v>
      </c>
      <c r="C695" s="12"/>
      <c r="D695" s="12"/>
      <c r="E695" s="12">
        <v>1</v>
      </c>
    </row>
    <row r="696" spans="1:5" x14ac:dyDescent="0.25">
      <c r="A696" s="14">
        <v>41495.692627314813</v>
      </c>
      <c r="B696" s="12">
        <v>1</v>
      </c>
      <c r="C696" s="12"/>
      <c r="D696" s="12"/>
      <c r="E696" s="12">
        <v>1</v>
      </c>
    </row>
    <row r="697" spans="1:5" x14ac:dyDescent="0.25">
      <c r="A697" s="14">
        <v>41499.546759259261</v>
      </c>
      <c r="B697" s="12"/>
      <c r="C697" s="12">
        <v>1</v>
      </c>
      <c r="D697" s="12"/>
      <c r="E697" s="12">
        <v>1</v>
      </c>
    </row>
    <row r="698" spans="1:5" x14ac:dyDescent="0.25">
      <c r="A698" s="14">
        <v>41500.727916666663</v>
      </c>
      <c r="B698" s="12">
        <v>1</v>
      </c>
      <c r="C698" s="12"/>
      <c r="D698" s="12"/>
      <c r="E698" s="12">
        <v>1</v>
      </c>
    </row>
    <row r="699" spans="1:5" x14ac:dyDescent="0.25">
      <c r="A699" s="14">
        <v>41500.747453703705</v>
      </c>
      <c r="B699" s="12"/>
      <c r="C699" s="12">
        <v>1</v>
      </c>
      <c r="D699" s="12"/>
      <c r="E699" s="12">
        <v>1</v>
      </c>
    </row>
    <row r="700" spans="1:5" x14ac:dyDescent="0.25">
      <c r="A700" s="14">
        <v>41502.882928240739</v>
      </c>
      <c r="B700" s="12">
        <v>1</v>
      </c>
      <c r="C700" s="12"/>
      <c r="D700" s="12"/>
      <c r="E700" s="12">
        <v>1</v>
      </c>
    </row>
    <row r="701" spans="1:5" x14ac:dyDescent="0.25">
      <c r="A701" s="14">
        <v>41506.756111111114</v>
      </c>
      <c r="B701" s="12">
        <v>1</v>
      </c>
      <c r="C701" s="12"/>
      <c r="D701" s="12"/>
      <c r="E701" s="12">
        <v>1</v>
      </c>
    </row>
    <row r="702" spans="1:5" x14ac:dyDescent="0.25">
      <c r="A702" s="14">
        <v>41506.848032407404</v>
      </c>
      <c r="B702" s="12"/>
      <c r="C702" s="12"/>
      <c r="D702" s="12">
        <v>1</v>
      </c>
      <c r="E702" s="12">
        <v>1</v>
      </c>
    </row>
    <row r="703" spans="1:5" x14ac:dyDescent="0.25">
      <c r="A703" s="14">
        <v>41507.845451388886</v>
      </c>
      <c r="B703" s="12">
        <v>1</v>
      </c>
      <c r="C703" s="12"/>
      <c r="D703" s="12"/>
      <c r="E703" s="12">
        <v>1</v>
      </c>
    </row>
    <row r="704" spans="1:5" x14ac:dyDescent="0.25">
      <c r="A704" s="14">
        <v>41509.426585648151</v>
      </c>
      <c r="B704" s="12">
        <v>1</v>
      </c>
      <c r="C704" s="12"/>
      <c r="D704" s="12"/>
      <c r="E704" s="12">
        <v>1</v>
      </c>
    </row>
    <row r="705" spans="1:5" x14ac:dyDescent="0.25">
      <c r="A705" s="14">
        <v>41509.905995370369</v>
      </c>
      <c r="B705" s="12"/>
      <c r="C705" s="12"/>
      <c r="D705" s="12">
        <v>1</v>
      </c>
      <c r="E705" s="12">
        <v>1</v>
      </c>
    </row>
    <row r="706" spans="1:5" x14ac:dyDescent="0.25">
      <c r="A706" s="14">
        <v>41513.107256944444</v>
      </c>
      <c r="B706" s="12"/>
      <c r="C706" s="12">
        <v>1</v>
      </c>
      <c r="D706" s="12"/>
      <c r="E706" s="12">
        <v>1</v>
      </c>
    </row>
    <row r="707" spans="1:5" x14ac:dyDescent="0.25">
      <c r="A707" s="14">
        <v>41519.004733796297</v>
      </c>
      <c r="B707" s="12">
        <v>1</v>
      </c>
      <c r="C707" s="12"/>
      <c r="D707" s="12"/>
      <c r="E707" s="12">
        <v>1</v>
      </c>
    </row>
    <row r="708" spans="1:5" x14ac:dyDescent="0.25">
      <c r="A708" s="14">
        <v>41520.561041666668</v>
      </c>
      <c r="B708" s="12"/>
      <c r="C708" s="12">
        <v>1</v>
      </c>
      <c r="D708" s="12"/>
      <c r="E708" s="12">
        <v>1</v>
      </c>
    </row>
    <row r="709" spans="1:5" x14ac:dyDescent="0.25">
      <c r="A709" s="14">
        <v>41521.617361111108</v>
      </c>
      <c r="B709" s="12">
        <v>1</v>
      </c>
      <c r="C709" s="12"/>
      <c r="D709" s="12"/>
      <c r="E709" s="12">
        <v>1</v>
      </c>
    </row>
    <row r="710" spans="1:5" x14ac:dyDescent="0.25">
      <c r="A710" s="14">
        <v>41524.056921296295</v>
      </c>
      <c r="B710" s="12">
        <v>1</v>
      </c>
      <c r="C710" s="12"/>
      <c r="D710" s="12"/>
      <c r="E710" s="12">
        <v>1</v>
      </c>
    </row>
    <row r="711" spans="1:5" x14ac:dyDescent="0.25">
      <c r="A711" s="14">
        <v>41524.858553240738</v>
      </c>
      <c r="B711" s="12">
        <v>1</v>
      </c>
      <c r="C711" s="12"/>
      <c r="D711" s="12"/>
      <c r="E711" s="12">
        <v>1</v>
      </c>
    </row>
    <row r="712" spans="1:5" x14ac:dyDescent="0.25">
      <c r="A712" s="14">
        <v>41526.345914351848</v>
      </c>
      <c r="B712" s="12"/>
      <c r="C712" s="12">
        <v>1</v>
      </c>
      <c r="D712" s="12"/>
      <c r="E712" s="12">
        <v>1</v>
      </c>
    </row>
    <row r="713" spans="1:5" x14ac:dyDescent="0.25">
      <c r="A713" s="14">
        <v>41526.435613425929</v>
      </c>
      <c r="B713" s="12">
        <v>1</v>
      </c>
      <c r="C713" s="12"/>
      <c r="D713" s="12"/>
      <c r="E713" s="12">
        <v>1</v>
      </c>
    </row>
    <row r="714" spans="1:5" x14ac:dyDescent="0.25">
      <c r="A714" s="14">
        <v>41526.592395833337</v>
      </c>
      <c r="B714" s="12">
        <v>1</v>
      </c>
      <c r="C714" s="12"/>
      <c r="D714" s="12"/>
      <c r="E714" s="12">
        <v>1</v>
      </c>
    </row>
    <row r="715" spans="1:5" x14ac:dyDescent="0.25">
      <c r="A715" s="14">
        <v>41526.60665509259</v>
      </c>
      <c r="B715" s="12">
        <v>1</v>
      </c>
      <c r="C715" s="12"/>
      <c r="D715" s="12"/>
      <c r="E715" s="12">
        <v>1</v>
      </c>
    </row>
    <row r="716" spans="1:5" x14ac:dyDescent="0.25">
      <c r="A716" s="14">
        <v>41526.708935185183</v>
      </c>
      <c r="B716" s="12">
        <v>1</v>
      </c>
      <c r="C716" s="12"/>
      <c r="D716" s="12"/>
      <c r="E716" s="12">
        <v>1</v>
      </c>
    </row>
    <row r="717" spans="1:5" x14ac:dyDescent="0.25">
      <c r="A717" s="14">
        <v>41529.063252314816</v>
      </c>
      <c r="B717" s="12">
        <v>1</v>
      </c>
      <c r="C717" s="12"/>
      <c r="D717" s="12"/>
      <c r="E717" s="12">
        <v>1</v>
      </c>
    </row>
    <row r="718" spans="1:5" x14ac:dyDescent="0.25">
      <c r="A718" s="14">
        <v>41533.542858796296</v>
      </c>
      <c r="B718" s="12">
        <v>1</v>
      </c>
      <c r="C718" s="12"/>
      <c r="D718" s="12"/>
      <c r="E718" s="12">
        <v>1</v>
      </c>
    </row>
    <row r="719" spans="1:5" x14ac:dyDescent="0.25">
      <c r="A719" s="14">
        <v>41534.568113425928</v>
      </c>
      <c r="B719" s="12"/>
      <c r="C719" s="12">
        <v>1</v>
      </c>
      <c r="D719" s="12"/>
      <c r="E719" s="12">
        <v>1</v>
      </c>
    </row>
    <row r="720" spans="1:5" x14ac:dyDescent="0.25">
      <c r="A720" s="14">
        <v>41535.812708333331</v>
      </c>
      <c r="B720" s="12">
        <v>1</v>
      </c>
      <c r="C720" s="12"/>
      <c r="D720" s="12"/>
      <c r="E720" s="12">
        <v>1</v>
      </c>
    </row>
    <row r="721" spans="1:5" x14ac:dyDescent="0.25">
      <c r="A721" s="14">
        <v>41535.90148148148</v>
      </c>
      <c r="B721" s="12">
        <v>1</v>
      </c>
      <c r="C721" s="12"/>
      <c r="D721" s="12"/>
      <c r="E721" s="12">
        <v>1</v>
      </c>
    </row>
    <row r="722" spans="1:5" x14ac:dyDescent="0.25">
      <c r="A722" s="14">
        <v>41536.509097222224</v>
      </c>
      <c r="B722" s="12"/>
      <c r="C722" s="12">
        <v>1</v>
      </c>
      <c r="D722" s="12"/>
      <c r="E722" s="12">
        <v>1</v>
      </c>
    </row>
    <row r="723" spans="1:5" x14ac:dyDescent="0.25">
      <c r="A723" s="14">
        <v>41537.869143518517</v>
      </c>
      <c r="B723" s="12"/>
      <c r="C723" s="12">
        <v>1</v>
      </c>
      <c r="D723" s="12"/>
      <c r="E723" s="12">
        <v>1</v>
      </c>
    </row>
    <row r="724" spans="1:5" x14ac:dyDescent="0.25">
      <c r="A724" s="14">
        <v>41541.106921296298</v>
      </c>
      <c r="B724" s="12"/>
      <c r="C724" s="12">
        <v>1</v>
      </c>
      <c r="D724" s="12"/>
      <c r="E724" s="12">
        <v>1</v>
      </c>
    </row>
    <row r="725" spans="1:5" x14ac:dyDescent="0.25">
      <c r="A725" s="14">
        <v>41542.958449074074</v>
      </c>
      <c r="B725" s="12">
        <v>1</v>
      </c>
      <c r="C725" s="12"/>
      <c r="D725" s="12"/>
      <c r="E725" s="12">
        <v>1</v>
      </c>
    </row>
    <row r="726" spans="1:5" x14ac:dyDescent="0.25">
      <c r="A726" s="14">
        <v>41543.735995370371</v>
      </c>
      <c r="B726" s="12">
        <v>1</v>
      </c>
      <c r="C726" s="12"/>
      <c r="D726" s="12"/>
      <c r="E726" s="12">
        <v>1</v>
      </c>
    </row>
    <row r="727" spans="1:5" x14ac:dyDescent="0.25">
      <c r="A727" s="14">
        <v>41543.988067129627</v>
      </c>
      <c r="B727" s="12">
        <v>1</v>
      </c>
      <c r="C727" s="12"/>
      <c r="D727" s="12"/>
      <c r="E727" s="12">
        <v>1</v>
      </c>
    </row>
    <row r="728" spans="1:5" x14ac:dyDescent="0.25">
      <c r="A728" s="14">
        <v>41546.664212962962</v>
      </c>
      <c r="B728" s="12">
        <v>1</v>
      </c>
      <c r="C728" s="12"/>
      <c r="D728" s="12"/>
      <c r="E728" s="12">
        <v>1</v>
      </c>
    </row>
    <row r="729" spans="1:5" x14ac:dyDescent="0.25">
      <c r="A729" s="14">
        <v>41546.75105324074</v>
      </c>
      <c r="B729" s="12">
        <v>1</v>
      </c>
      <c r="C729" s="12"/>
      <c r="D729" s="12"/>
      <c r="E729" s="12">
        <v>1</v>
      </c>
    </row>
    <row r="730" spans="1:5" x14ac:dyDescent="0.25">
      <c r="A730" s="14">
        <v>41547.662997685184</v>
      </c>
      <c r="B730" s="12">
        <v>1</v>
      </c>
      <c r="C730" s="12"/>
      <c r="D730" s="12"/>
      <c r="E730" s="12">
        <v>1</v>
      </c>
    </row>
    <row r="731" spans="1:5" x14ac:dyDescent="0.25">
      <c r="A731" s="14">
        <v>41547.694456018522</v>
      </c>
      <c r="B731" s="12"/>
      <c r="C731" s="12">
        <v>1</v>
      </c>
      <c r="D731" s="12"/>
      <c r="E731" s="12">
        <v>1</v>
      </c>
    </row>
    <row r="732" spans="1:5" x14ac:dyDescent="0.25">
      <c r="A732" s="14">
        <v>41548.00335648148</v>
      </c>
      <c r="B732" s="12">
        <v>1</v>
      </c>
      <c r="C732" s="12"/>
      <c r="D732" s="12"/>
      <c r="E732" s="12">
        <v>1</v>
      </c>
    </row>
    <row r="733" spans="1:5" x14ac:dyDescent="0.25">
      <c r="A733" s="14">
        <v>41548.747418981482</v>
      </c>
      <c r="B733" s="12">
        <v>1</v>
      </c>
      <c r="C733" s="12"/>
      <c r="D733" s="12"/>
      <c r="E733" s="12">
        <v>1</v>
      </c>
    </row>
    <row r="734" spans="1:5" x14ac:dyDescent="0.25">
      <c r="A734" s="14">
        <v>41549.627615740741</v>
      </c>
      <c r="B734" s="12">
        <v>1</v>
      </c>
      <c r="C734" s="12"/>
      <c r="D734" s="12"/>
      <c r="E734" s="12">
        <v>1</v>
      </c>
    </row>
    <row r="735" spans="1:5" x14ac:dyDescent="0.25">
      <c r="A735" s="14">
        <v>41550.456412037034</v>
      </c>
      <c r="B735" s="12">
        <v>1</v>
      </c>
      <c r="C735" s="12"/>
      <c r="D735" s="12"/>
      <c r="E735" s="12">
        <v>1</v>
      </c>
    </row>
    <row r="736" spans="1:5" x14ac:dyDescent="0.25">
      <c r="A736" s="14">
        <v>41550.793935185182</v>
      </c>
      <c r="B736" s="12"/>
      <c r="C736" s="12">
        <v>1</v>
      </c>
      <c r="D736" s="12"/>
      <c r="E736" s="12">
        <v>1</v>
      </c>
    </row>
    <row r="737" spans="1:5" x14ac:dyDescent="0.25">
      <c r="A737" s="14">
        <v>41550.867673611108</v>
      </c>
      <c r="B737" s="12">
        <v>1</v>
      </c>
      <c r="C737" s="12"/>
      <c r="D737" s="12"/>
      <c r="E737" s="12">
        <v>1</v>
      </c>
    </row>
    <row r="738" spans="1:5" x14ac:dyDescent="0.25">
      <c r="A738" s="14">
        <v>41550.922974537039</v>
      </c>
      <c r="B738" s="12"/>
      <c r="C738" s="12">
        <v>1</v>
      </c>
      <c r="D738" s="12"/>
      <c r="E738" s="12">
        <v>1</v>
      </c>
    </row>
    <row r="739" spans="1:5" x14ac:dyDescent="0.25">
      <c r="A739" s="14">
        <v>41551.798113425924</v>
      </c>
      <c r="B739" s="12"/>
      <c r="C739" s="12">
        <v>1</v>
      </c>
      <c r="D739" s="12"/>
      <c r="E739" s="12">
        <v>1</v>
      </c>
    </row>
    <row r="740" spans="1:5" x14ac:dyDescent="0.25">
      <c r="A740" s="14">
        <v>41555.041701388887</v>
      </c>
      <c r="B740" s="12"/>
      <c r="C740" s="12"/>
      <c r="D740" s="12">
        <v>1</v>
      </c>
      <c r="E740" s="12">
        <v>1</v>
      </c>
    </row>
    <row r="741" spans="1:5" x14ac:dyDescent="0.25">
      <c r="A741" s="14">
        <v>41555.873645833337</v>
      </c>
      <c r="B741" s="12">
        <v>1</v>
      </c>
      <c r="C741" s="12"/>
      <c r="D741" s="12"/>
      <c r="E741" s="12">
        <v>1</v>
      </c>
    </row>
    <row r="742" spans="1:5" x14ac:dyDescent="0.25">
      <c r="A742" s="14">
        <v>41557.013182870367</v>
      </c>
      <c r="B742" s="12"/>
      <c r="C742" s="12">
        <v>1</v>
      </c>
      <c r="D742" s="12"/>
      <c r="E742" s="12">
        <v>1</v>
      </c>
    </row>
    <row r="743" spans="1:5" x14ac:dyDescent="0.25">
      <c r="A743" s="14">
        <v>41557.780624999999</v>
      </c>
      <c r="B743" s="12">
        <v>1</v>
      </c>
      <c r="C743" s="12"/>
      <c r="D743" s="12"/>
      <c r="E743" s="12">
        <v>1</v>
      </c>
    </row>
    <row r="744" spans="1:5" x14ac:dyDescent="0.25">
      <c r="A744" s="14">
        <v>41557.949687499997</v>
      </c>
      <c r="B744" s="12">
        <v>1</v>
      </c>
      <c r="C744" s="12"/>
      <c r="D744" s="12"/>
      <c r="E744" s="12">
        <v>1</v>
      </c>
    </row>
    <row r="745" spans="1:5" x14ac:dyDescent="0.25">
      <c r="A745" s="14">
        <v>41559.5549537037</v>
      </c>
      <c r="B745" s="12"/>
      <c r="C745" s="12">
        <v>1</v>
      </c>
      <c r="D745" s="12"/>
      <c r="E745" s="12">
        <v>1</v>
      </c>
    </row>
    <row r="746" spans="1:5" x14ac:dyDescent="0.25">
      <c r="A746" s="14">
        <v>41561.500706018516</v>
      </c>
      <c r="B746" s="12">
        <v>1</v>
      </c>
      <c r="C746" s="12"/>
      <c r="D746" s="12"/>
      <c r="E746" s="12">
        <v>1</v>
      </c>
    </row>
    <row r="747" spans="1:5" x14ac:dyDescent="0.25">
      <c r="A747" s="14">
        <v>41561.683553240742</v>
      </c>
      <c r="B747" s="12">
        <v>1</v>
      </c>
      <c r="C747" s="12"/>
      <c r="D747" s="12"/>
      <c r="E747" s="12">
        <v>1</v>
      </c>
    </row>
    <row r="748" spans="1:5" x14ac:dyDescent="0.25">
      <c r="A748" s="14">
        <v>41561.807349537034</v>
      </c>
      <c r="B748" s="12">
        <v>1</v>
      </c>
      <c r="C748" s="12"/>
      <c r="D748" s="12"/>
      <c r="E748" s="12">
        <v>1</v>
      </c>
    </row>
    <row r="749" spans="1:5" x14ac:dyDescent="0.25">
      <c r="A749" s="14">
        <v>41562.671550925923</v>
      </c>
      <c r="B749" s="12"/>
      <c r="C749" s="12">
        <v>1</v>
      </c>
      <c r="D749" s="12"/>
      <c r="E749" s="12">
        <v>1</v>
      </c>
    </row>
    <row r="750" spans="1:5" x14ac:dyDescent="0.25">
      <c r="A750" s="14">
        <v>41563.485509259262</v>
      </c>
      <c r="B750" s="12"/>
      <c r="C750" s="12">
        <v>1</v>
      </c>
      <c r="D750" s="12"/>
      <c r="E750" s="12">
        <v>1</v>
      </c>
    </row>
    <row r="751" spans="1:5" x14ac:dyDescent="0.25">
      <c r="A751" s="14">
        <v>41564.194131944445</v>
      </c>
      <c r="B751" s="12">
        <v>1</v>
      </c>
      <c r="C751" s="12"/>
      <c r="D751" s="12"/>
      <c r="E751" s="12">
        <v>1</v>
      </c>
    </row>
    <row r="752" spans="1:5" x14ac:dyDescent="0.25">
      <c r="A752" s="14">
        <v>41569.575613425928</v>
      </c>
      <c r="B752" s="12">
        <v>1</v>
      </c>
      <c r="C752" s="12"/>
      <c r="D752" s="12"/>
      <c r="E752" s="12">
        <v>1</v>
      </c>
    </row>
    <row r="753" spans="1:5" x14ac:dyDescent="0.25">
      <c r="A753" s="14">
        <v>41569.698831018519</v>
      </c>
      <c r="B753" s="12"/>
      <c r="C753" s="12">
        <v>1</v>
      </c>
      <c r="D753" s="12"/>
      <c r="E753" s="12">
        <v>1</v>
      </c>
    </row>
    <row r="754" spans="1:5" x14ac:dyDescent="0.25">
      <c r="A754" s="14">
        <v>41570.482789351852</v>
      </c>
      <c r="B754" s="12"/>
      <c r="C754" s="12">
        <v>1</v>
      </c>
      <c r="D754" s="12"/>
      <c r="E754" s="12">
        <v>1</v>
      </c>
    </row>
    <row r="755" spans="1:5" x14ac:dyDescent="0.25">
      <c r="A755" s="14">
        <v>41571.998379629629</v>
      </c>
      <c r="B755" s="12">
        <v>1</v>
      </c>
      <c r="C755" s="12"/>
      <c r="D755" s="12"/>
      <c r="E755" s="12">
        <v>1</v>
      </c>
    </row>
    <row r="756" spans="1:5" x14ac:dyDescent="0.25">
      <c r="A756" s="14">
        <v>41572.229849537034</v>
      </c>
      <c r="B756" s="12"/>
      <c r="C756" s="12">
        <v>1</v>
      </c>
      <c r="D756" s="12"/>
      <c r="E756" s="12">
        <v>1</v>
      </c>
    </row>
    <row r="757" spans="1:5" x14ac:dyDescent="0.25">
      <c r="A757" s="14">
        <v>41572.492974537039</v>
      </c>
      <c r="B757" s="12">
        <v>1</v>
      </c>
      <c r="C757" s="12"/>
      <c r="D757" s="12"/>
      <c r="E757" s="12">
        <v>1</v>
      </c>
    </row>
    <row r="758" spans="1:5" x14ac:dyDescent="0.25">
      <c r="A758" s="14">
        <v>41572.958495370367</v>
      </c>
      <c r="B758" s="12">
        <v>1</v>
      </c>
      <c r="C758" s="12"/>
      <c r="D758" s="12"/>
      <c r="E758" s="12">
        <v>1</v>
      </c>
    </row>
    <row r="759" spans="1:5" x14ac:dyDescent="0.25">
      <c r="A759" s="14">
        <v>41575.237430555557</v>
      </c>
      <c r="B759" s="12"/>
      <c r="C759" s="12">
        <v>1</v>
      </c>
      <c r="D759" s="12"/>
      <c r="E759" s="12">
        <v>1</v>
      </c>
    </row>
    <row r="760" spans="1:5" x14ac:dyDescent="0.25">
      <c r="A760" s="14">
        <v>41575.527349537035</v>
      </c>
      <c r="B760" s="12">
        <v>1</v>
      </c>
      <c r="C760" s="12"/>
      <c r="D760" s="12"/>
      <c r="E760" s="12">
        <v>1</v>
      </c>
    </row>
    <row r="761" spans="1:5" x14ac:dyDescent="0.25">
      <c r="A761" s="14">
        <v>41575.880914351852</v>
      </c>
      <c r="B761" s="12"/>
      <c r="C761" s="12">
        <v>1</v>
      </c>
      <c r="D761" s="12"/>
      <c r="E761" s="12">
        <v>1</v>
      </c>
    </row>
    <row r="762" spans="1:5" x14ac:dyDescent="0.25">
      <c r="A762" s="14">
        <v>41576.834513888891</v>
      </c>
      <c r="B762" s="12"/>
      <c r="C762" s="12">
        <v>1</v>
      </c>
      <c r="D762" s="12"/>
      <c r="E762" s="12">
        <v>1</v>
      </c>
    </row>
    <row r="763" spans="1:5" x14ac:dyDescent="0.25">
      <c r="A763" s="14">
        <v>41577.045428240737</v>
      </c>
      <c r="B763" s="12"/>
      <c r="C763" s="12">
        <v>1</v>
      </c>
      <c r="D763" s="12"/>
      <c r="E763" s="12">
        <v>1</v>
      </c>
    </row>
    <row r="764" spans="1:5" x14ac:dyDescent="0.25">
      <c r="A764" s="14">
        <v>41577.561284722222</v>
      </c>
      <c r="B764" s="12"/>
      <c r="C764" s="12">
        <v>1</v>
      </c>
      <c r="D764" s="12"/>
      <c r="E764" s="12">
        <v>1</v>
      </c>
    </row>
    <row r="765" spans="1:5" x14ac:dyDescent="0.25">
      <c r="A765" s="14">
        <v>41578.210104166668</v>
      </c>
      <c r="B765" s="12">
        <v>1</v>
      </c>
      <c r="C765" s="12"/>
      <c r="D765" s="12"/>
      <c r="E765" s="12">
        <v>1</v>
      </c>
    </row>
    <row r="766" spans="1:5" x14ac:dyDescent="0.25">
      <c r="A766" s="14">
        <v>41578.927118055559</v>
      </c>
      <c r="B766" s="12">
        <v>1</v>
      </c>
      <c r="C766" s="12"/>
      <c r="D766" s="12"/>
      <c r="E766" s="12">
        <v>1</v>
      </c>
    </row>
    <row r="767" spans="1:5" x14ac:dyDescent="0.25">
      <c r="A767" s="14">
        <v>41579.734259259261</v>
      </c>
      <c r="B767" s="12">
        <v>1</v>
      </c>
      <c r="C767" s="12"/>
      <c r="D767" s="12"/>
      <c r="E767" s="12">
        <v>1</v>
      </c>
    </row>
    <row r="768" spans="1:5" x14ac:dyDescent="0.25">
      <c r="A768" s="14">
        <v>41579.845509259256</v>
      </c>
      <c r="B768" s="12">
        <v>1</v>
      </c>
      <c r="C768" s="12"/>
      <c r="D768" s="12"/>
      <c r="E768" s="12">
        <v>1</v>
      </c>
    </row>
    <row r="769" spans="1:5" x14ac:dyDescent="0.25">
      <c r="A769" s="14">
        <v>41579.847997685189</v>
      </c>
      <c r="B769" s="12">
        <v>1</v>
      </c>
      <c r="C769" s="12"/>
      <c r="D769" s="12"/>
      <c r="E769" s="12">
        <v>1</v>
      </c>
    </row>
    <row r="770" spans="1:5" x14ac:dyDescent="0.25">
      <c r="A770" s="14">
        <v>41583.083981481483</v>
      </c>
      <c r="B770" s="12">
        <v>1</v>
      </c>
      <c r="C770" s="12"/>
      <c r="D770" s="12"/>
      <c r="E770" s="12">
        <v>1</v>
      </c>
    </row>
    <row r="771" spans="1:5" x14ac:dyDescent="0.25">
      <c r="A771" s="14">
        <v>41583.135405092595</v>
      </c>
      <c r="B771" s="12"/>
      <c r="C771" s="12"/>
      <c r="D771" s="12">
        <v>1</v>
      </c>
      <c r="E771" s="12">
        <v>1</v>
      </c>
    </row>
    <row r="772" spans="1:5" x14ac:dyDescent="0.25">
      <c r="A772" s="14">
        <v>41586.475173611114</v>
      </c>
      <c r="B772" s="12">
        <v>1</v>
      </c>
      <c r="C772" s="12"/>
      <c r="D772" s="12"/>
      <c r="E772" s="12">
        <v>1</v>
      </c>
    </row>
    <row r="773" spans="1:5" x14ac:dyDescent="0.25">
      <c r="A773" s="14">
        <v>41589.676886574074</v>
      </c>
      <c r="B773" s="12">
        <v>1</v>
      </c>
      <c r="C773" s="12"/>
      <c r="D773" s="12"/>
      <c r="E773" s="12">
        <v>1</v>
      </c>
    </row>
    <row r="774" spans="1:5" x14ac:dyDescent="0.25">
      <c r="A774" s="14">
        <v>41590.255868055552</v>
      </c>
      <c r="B774" s="12">
        <v>1</v>
      </c>
      <c r="C774" s="12"/>
      <c r="D774" s="12"/>
      <c r="E774" s="12">
        <v>1</v>
      </c>
    </row>
    <row r="775" spans="1:5" x14ac:dyDescent="0.25">
      <c r="A775" s="14">
        <v>41591.737974537034</v>
      </c>
      <c r="B775" s="12">
        <v>1</v>
      </c>
      <c r="C775" s="12"/>
      <c r="D775" s="12"/>
      <c r="E775" s="12">
        <v>1</v>
      </c>
    </row>
    <row r="776" spans="1:5" x14ac:dyDescent="0.25">
      <c r="A776" s="14">
        <v>41591.964537037034</v>
      </c>
      <c r="B776" s="12">
        <v>1</v>
      </c>
      <c r="C776" s="12"/>
      <c r="D776" s="12"/>
      <c r="E776" s="12">
        <v>1</v>
      </c>
    </row>
    <row r="777" spans="1:5" x14ac:dyDescent="0.25">
      <c r="A777" s="14">
        <v>41593.082002314812</v>
      </c>
      <c r="B777" s="12">
        <v>1</v>
      </c>
      <c r="C777" s="12"/>
      <c r="D777" s="12"/>
      <c r="E777" s="12">
        <v>1</v>
      </c>
    </row>
    <row r="778" spans="1:5" x14ac:dyDescent="0.25">
      <c r="A778" s="14">
        <v>41594.207060185188</v>
      </c>
      <c r="B778" s="12"/>
      <c r="C778" s="12">
        <v>1</v>
      </c>
      <c r="D778" s="12"/>
      <c r="E778" s="12">
        <v>1</v>
      </c>
    </row>
    <row r="779" spans="1:5" x14ac:dyDescent="0.25">
      <c r="A779" s="14">
        <v>41596.913437499999</v>
      </c>
      <c r="B779" s="12">
        <v>1</v>
      </c>
      <c r="C779" s="12"/>
      <c r="D779" s="12"/>
      <c r="E779" s="12">
        <v>1</v>
      </c>
    </row>
    <row r="780" spans="1:5" x14ac:dyDescent="0.25">
      <c r="A780" s="14">
        <v>41597.788888888892</v>
      </c>
      <c r="B780" s="12"/>
      <c r="C780" s="12">
        <v>1</v>
      </c>
      <c r="D780" s="12"/>
      <c r="E780" s="12">
        <v>1</v>
      </c>
    </row>
    <row r="781" spans="1:5" x14ac:dyDescent="0.25">
      <c r="A781" s="14">
        <v>41598.17597222222</v>
      </c>
      <c r="B781" s="12">
        <v>1</v>
      </c>
      <c r="C781" s="12"/>
      <c r="D781" s="12"/>
      <c r="E781" s="12">
        <v>1</v>
      </c>
    </row>
    <row r="782" spans="1:5" x14ac:dyDescent="0.25">
      <c r="A782" s="14">
        <v>41598.420046296298</v>
      </c>
      <c r="B782" s="12">
        <v>1</v>
      </c>
      <c r="C782" s="12"/>
      <c r="D782" s="12"/>
      <c r="E782" s="12">
        <v>1</v>
      </c>
    </row>
    <row r="783" spans="1:5" x14ac:dyDescent="0.25">
      <c r="A783" s="14">
        <v>41599.855682870373</v>
      </c>
      <c r="B783" s="12"/>
      <c r="C783" s="12">
        <v>1</v>
      </c>
      <c r="D783" s="12"/>
      <c r="E783" s="12">
        <v>1</v>
      </c>
    </row>
    <row r="784" spans="1:5" x14ac:dyDescent="0.25">
      <c r="A784" s="14">
        <v>41600.538657407407</v>
      </c>
      <c r="B784" s="12">
        <v>1</v>
      </c>
      <c r="C784" s="12"/>
      <c r="D784" s="12"/>
      <c r="E784" s="12">
        <v>1</v>
      </c>
    </row>
    <row r="785" spans="1:5" x14ac:dyDescent="0.25">
      <c r="A785" s="14">
        <v>41603.333668981482</v>
      </c>
      <c r="B785" s="12">
        <v>1</v>
      </c>
      <c r="C785" s="12"/>
      <c r="D785" s="12"/>
      <c r="E785" s="12">
        <v>1</v>
      </c>
    </row>
    <row r="786" spans="1:5" x14ac:dyDescent="0.25">
      <c r="A786" s="14">
        <v>41604.022418981483</v>
      </c>
      <c r="B786" s="12">
        <v>1</v>
      </c>
      <c r="C786" s="12"/>
      <c r="D786" s="12"/>
      <c r="E786" s="12">
        <v>1</v>
      </c>
    </row>
    <row r="787" spans="1:5" x14ac:dyDescent="0.25">
      <c r="A787" s="14">
        <v>41604.996458333335</v>
      </c>
      <c r="B787" s="12"/>
      <c r="C787" s="12">
        <v>1</v>
      </c>
      <c r="D787" s="12"/>
      <c r="E787" s="12">
        <v>1</v>
      </c>
    </row>
    <row r="788" spans="1:5" x14ac:dyDescent="0.25">
      <c r="A788" s="14">
        <v>41605.167696759258</v>
      </c>
      <c r="B788" s="12"/>
      <c r="C788" s="12">
        <v>1</v>
      </c>
      <c r="D788" s="12"/>
      <c r="E788" s="12">
        <v>1</v>
      </c>
    </row>
    <row r="789" spans="1:5" x14ac:dyDescent="0.25">
      <c r="A789" s="14">
        <v>41605.868449074071</v>
      </c>
      <c r="B789" s="12">
        <v>1</v>
      </c>
      <c r="C789" s="12"/>
      <c r="D789" s="12"/>
      <c r="E789" s="12">
        <v>1</v>
      </c>
    </row>
    <row r="790" spans="1:5" x14ac:dyDescent="0.25">
      <c r="A790" s="14">
        <v>41607.83085648148</v>
      </c>
      <c r="B790" s="12">
        <v>1</v>
      </c>
      <c r="C790" s="12"/>
      <c r="D790" s="12"/>
      <c r="E790" s="12">
        <v>1</v>
      </c>
    </row>
    <row r="791" spans="1:5" x14ac:dyDescent="0.25">
      <c r="A791" s="14">
        <v>41610.794421296298</v>
      </c>
      <c r="B791" s="12">
        <v>1</v>
      </c>
      <c r="C791" s="12"/>
      <c r="D791" s="12"/>
      <c r="E791" s="12">
        <v>1</v>
      </c>
    </row>
    <row r="792" spans="1:5" x14ac:dyDescent="0.25">
      <c r="A792" s="14">
        <v>41611.917673611111</v>
      </c>
      <c r="B792" s="12">
        <v>1</v>
      </c>
      <c r="C792" s="12"/>
      <c r="D792" s="12"/>
      <c r="E792" s="12">
        <v>1</v>
      </c>
    </row>
    <row r="793" spans="1:5" x14ac:dyDescent="0.25">
      <c r="A793" s="14">
        <v>41612.100243055553</v>
      </c>
      <c r="B793" s="12">
        <v>1</v>
      </c>
      <c r="C793" s="12"/>
      <c r="D793" s="12"/>
      <c r="E793" s="12">
        <v>1</v>
      </c>
    </row>
    <row r="794" spans="1:5" x14ac:dyDescent="0.25">
      <c r="A794" s="14">
        <v>41612.912187499998</v>
      </c>
      <c r="B794" s="12">
        <v>1</v>
      </c>
      <c r="C794" s="12"/>
      <c r="D794" s="12"/>
      <c r="E794" s="12">
        <v>1</v>
      </c>
    </row>
    <row r="795" spans="1:5" x14ac:dyDescent="0.25">
      <c r="A795" s="14">
        <v>41613.172974537039</v>
      </c>
      <c r="B795" s="12"/>
      <c r="C795" s="12">
        <v>1</v>
      </c>
      <c r="D795" s="12"/>
      <c r="E795" s="12">
        <v>1</v>
      </c>
    </row>
    <row r="796" spans="1:5" x14ac:dyDescent="0.25">
      <c r="A796" s="14">
        <v>41614.563194444447</v>
      </c>
      <c r="B796" s="12"/>
      <c r="C796" s="12">
        <v>1</v>
      </c>
      <c r="D796" s="12"/>
      <c r="E796" s="12">
        <v>1</v>
      </c>
    </row>
    <row r="797" spans="1:5" x14ac:dyDescent="0.25">
      <c r="A797" s="14">
        <v>41614.651493055557</v>
      </c>
      <c r="B797" s="12">
        <v>1</v>
      </c>
      <c r="C797" s="12"/>
      <c r="D797" s="12"/>
      <c r="E797" s="12">
        <v>1</v>
      </c>
    </row>
    <row r="798" spans="1:5" x14ac:dyDescent="0.25">
      <c r="A798" s="14">
        <v>41616.027754629627</v>
      </c>
      <c r="B798" s="12"/>
      <c r="C798" s="12">
        <v>1</v>
      </c>
      <c r="D798" s="12"/>
      <c r="E798" s="12">
        <v>1</v>
      </c>
    </row>
    <row r="799" spans="1:5" x14ac:dyDescent="0.25">
      <c r="A799" s="14">
        <v>41617.912662037037</v>
      </c>
      <c r="B799" s="12">
        <v>1</v>
      </c>
      <c r="C799" s="12"/>
      <c r="D799" s="12"/>
      <c r="E799" s="12">
        <v>1</v>
      </c>
    </row>
    <row r="800" spans="1:5" x14ac:dyDescent="0.25">
      <c r="A800" s="14">
        <v>41619.998310185183</v>
      </c>
      <c r="B800" s="12">
        <v>1</v>
      </c>
      <c r="C800" s="12"/>
      <c r="D800" s="12"/>
      <c r="E800" s="12">
        <v>1</v>
      </c>
    </row>
    <row r="801" spans="1:5" x14ac:dyDescent="0.25">
      <c r="A801" s="14">
        <v>41620.87667824074</v>
      </c>
      <c r="B801" s="12">
        <v>1</v>
      </c>
      <c r="C801" s="12"/>
      <c r="D801" s="12"/>
      <c r="E801" s="12">
        <v>1</v>
      </c>
    </row>
    <row r="802" spans="1:5" x14ac:dyDescent="0.25">
      <c r="A802" s="14">
        <v>41620.90047453704</v>
      </c>
      <c r="B802" s="12"/>
      <c r="C802" s="12">
        <v>1</v>
      </c>
      <c r="D802" s="12"/>
      <c r="E802" s="12">
        <v>1</v>
      </c>
    </row>
    <row r="803" spans="1:5" x14ac:dyDescent="0.25">
      <c r="A803" s="14">
        <v>41620.93141203704</v>
      </c>
      <c r="B803" s="12"/>
      <c r="C803" s="12">
        <v>1</v>
      </c>
      <c r="D803" s="12"/>
      <c r="E803" s="12">
        <v>1</v>
      </c>
    </row>
    <row r="804" spans="1:5" x14ac:dyDescent="0.25">
      <c r="A804" s="14">
        <v>41626.761053240742</v>
      </c>
      <c r="B804" s="12">
        <v>1</v>
      </c>
      <c r="C804" s="12"/>
      <c r="D804" s="12"/>
      <c r="E804" s="12">
        <v>1</v>
      </c>
    </row>
    <row r="805" spans="1:5" x14ac:dyDescent="0.25">
      <c r="A805" s="14">
        <v>41626.916284722225</v>
      </c>
      <c r="B805" s="12">
        <v>1</v>
      </c>
      <c r="C805" s="12"/>
      <c r="D805" s="12"/>
      <c r="E805" s="12">
        <v>1</v>
      </c>
    </row>
    <row r="806" spans="1:5" x14ac:dyDescent="0.25">
      <c r="A806" s="14">
        <v>41628.833680555559</v>
      </c>
      <c r="B806" s="12">
        <v>1</v>
      </c>
      <c r="C806" s="12"/>
      <c r="D806" s="12"/>
      <c r="E806" s="12">
        <v>1</v>
      </c>
    </row>
    <row r="807" spans="1:5" x14ac:dyDescent="0.25">
      <c r="A807" s="14">
        <v>41631.902766203704</v>
      </c>
      <c r="B807" s="12">
        <v>1</v>
      </c>
      <c r="C807" s="12"/>
      <c r="D807" s="12"/>
      <c r="E807" s="12">
        <v>1</v>
      </c>
    </row>
    <row r="808" spans="1:5" x14ac:dyDescent="0.25">
      <c r="A808" s="14">
        <v>41634.715173611112</v>
      </c>
      <c r="B808" s="12"/>
      <c r="C808" s="12">
        <v>1</v>
      </c>
      <c r="D808" s="12"/>
      <c r="E808" s="12">
        <v>1</v>
      </c>
    </row>
    <row r="809" spans="1:5" x14ac:dyDescent="0.25">
      <c r="A809" s="14">
        <v>41634.797013888892</v>
      </c>
      <c r="B809" s="12">
        <v>1</v>
      </c>
      <c r="C809" s="12"/>
      <c r="D809" s="12"/>
      <c r="E809" s="12">
        <v>1</v>
      </c>
    </row>
    <row r="810" spans="1:5" x14ac:dyDescent="0.25">
      <c r="A810" s="14">
        <v>41638.342905092592</v>
      </c>
      <c r="B810" s="12">
        <v>1</v>
      </c>
      <c r="C810" s="12"/>
      <c r="D810" s="12"/>
      <c r="E810" s="12">
        <v>1</v>
      </c>
    </row>
    <row r="811" spans="1:5" x14ac:dyDescent="0.25">
      <c r="A811" s="14">
        <v>41642.005150462966</v>
      </c>
      <c r="B811" s="12"/>
      <c r="C811" s="12">
        <v>1</v>
      </c>
      <c r="D811" s="12"/>
      <c r="E811" s="12">
        <v>1</v>
      </c>
    </row>
    <row r="812" spans="1:5" x14ac:dyDescent="0.25">
      <c r="A812" s="14">
        <v>41642.751458333332</v>
      </c>
      <c r="B812" s="12"/>
      <c r="C812" s="12">
        <v>1</v>
      </c>
      <c r="D812" s="12"/>
      <c r="E812" s="12">
        <v>1</v>
      </c>
    </row>
    <row r="813" spans="1:5" x14ac:dyDescent="0.25">
      <c r="A813" s="14">
        <v>41643.487175925926</v>
      </c>
      <c r="B813" s="12"/>
      <c r="C813" s="12">
        <v>1</v>
      </c>
      <c r="D813" s="12"/>
      <c r="E813" s="12">
        <v>1</v>
      </c>
    </row>
    <row r="814" spans="1:5" x14ac:dyDescent="0.25">
      <c r="A814" s="14">
        <v>41645.832141203704</v>
      </c>
      <c r="B814" s="12"/>
      <c r="C814" s="12">
        <v>1</v>
      </c>
      <c r="D814" s="12"/>
      <c r="E814" s="12">
        <v>1</v>
      </c>
    </row>
    <row r="815" spans="1:5" x14ac:dyDescent="0.25">
      <c r="A815" s="14">
        <v>41645.867280092592</v>
      </c>
      <c r="B815" s="12">
        <v>1</v>
      </c>
      <c r="C815" s="12"/>
      <c r="D815" s="12"/>
      <c r="E815" s="12">
        <v>1</v>
      </c>
    </row>
    <row r="816" spans="1:5" x14ac:dyDescent="0.25">
      <c r="A816" s="14">
        <v>41646.628032407411</v>
      </c>
      <c r="B816" s="12">
        <v>1</v>
      </c>
      <c r="C816" s="12"/>
      <c r="D816" s="12"/>
      <c r="E816" s="12">
        <v>1</v>
      </c>
    </row>
    <row r="817" spans="1:5" x14ac:dyDescent="0.25">
      <c r="A817" s="14">
        <v>41646.792222222219</v>
      </c>
      <c r="B817" s="12">
        <v>1</v>
      </c>
      <c r="C817" s="12"/>
      <c r="D817" s="12"/>
      <c r="E817" s="12">
        <v>1</v>
      </c>
    </row>
    <row r="818" spans="1:5" x14ac:dyDescent="0.25">
      <c r="A818" s="14">
        <v>41647.632256944446</v>
      </c>
      <c r="B818" s="12"/>
      <c r="C818" s="12">
        <v>1</v>
      </c>
      <c r="D818" s="12"/>
      <c r="E818" s="12">
        <v>1</v>
      </c>
    </row>
    <row r="819" spans="1:5" x14ac:dyDescent="0.25">
      <c r="A819" s="14">
        <v>41648.396192129629</v>
      </c>
      <c r="B819" s="12">
        <v>1</v>
      </c>
      <c r="C819" s="12"/>
      <c r="D819" s="12"/>
      <c r="E819" s="12">
        <v>1</v>
      </c>
    </row>
    <row r="820" spans="1:5" x14ac:dyDescent="0.25">
      <c r="A820" s="14">
        <v>41650.015057870369</v>
      </c>
      <c r="B820" s="12"/>
      <c r="C820" s="12">
        <v>1</v>
      </c>
      <c r="D820" s="12"/>
      <c r="E820" s="12">
        <v>1</v>
      </c>
    </row>
    <row r="821" spans="1:5" x14ac:dyDescent="0.25">
      <c r="A821" s="14">
        <v>41652.742488425924</v>
      </c>
      <c r="B821" s="12"/>
      <c r="C821" s="12"/>
      <c r="D821" s="12">
        <v>1</v>
      </c>
      <c r="E821" s="12">
        <v>1</v>
      </c>
    </row>
    <row r="822" spans="1:5" x14ac:dyDescent="0.25">
      <c r="A822" s="14">
        <v>41654.946759259263</v>
      </c>
      <c r="B822" s="12"/>
      <c r="C822" s="12">
        <v>1</v>
      </c>
      <c r="D822" s="12"/>
      <c r="E822" s="12">
        <v>1</v>
      </c>
    </row>
    <row r="823" spans="1:5" x14ac:dyDescent="0.25">
      <c r="A823" s="14">
        <v>41655.709305555552</v>
      </c>
      <c r="B823" s="12">
        <v>1</v>
      </c>
      <c r="C823" s="12"/>
      <c r="D823" s="12"/>
      <c r="E823" s="12">
        <v>1</v>
      </c>
    </row>
    <row r="824" spans="1:5" x14ac:dyDescent="0.25">
      <c r="A824" s="14">
        <v>41656.762638888889</v>
      </c>
      <c r="B824" s="12">
        <v>1</v>
      </c>
      <c r="C824" s="12"/>
      <c r="D824" s="12"/>
      <c r="E824" s="12">
        <v>1</v>
      </c>
    </row>
    <row r="825" spans="1:5" x14ac:dyDescent="0.25">
      <c r="A825" s="14">
        <v>41657.923807870371</v>
      </c>
      <c r="B825" s="12">
        <v>1</v>
      </c>
      <c r="C825" s="12"/>
      <c r="D825" s="12"/>
      <c r="E825" s="12">
        <v>1</v>
      </c>
    </row>
    <row r="826" spans="1:5" x14ac:dyDescent="0.25">
      <c r="A826" s="14">
        <v>41657.985081018516</v>
      </c>
      <c r="B826" s="12">
        <v>1</v>
      </c>
      <c r="C826" s="12"/>
      <c r="D826" s="12"/>
      <c r="E826" s="12">
        <v>1</v>
      </c>
    </row>
    <row r="827" spans="1:5" x14ac:dyDescent="0.25">
      <c r="A827" s="14">
        <v>41660.70853009259</v>
      </c>
      <c r="B827" s="12">
        <v>1</v>
      </c>
      <c r="C827" s="12"/>
      <c r="D827" s="12"/>
      <c r="E827" s="12">
        <v>1</v>
      </c>
    </row>
    <row r="828" spans="1:5" x14ac:dyDescent="0.25">
      <c r="A828" s="14">
        <v>41660.792557870373</v>
      </c>
      <c r="B828" s="12"/>
      <c r="C828" s="12">
        <v>1</v>
      </c>
      <c r="D828" s="12"/>
      <c r="E828" s="12">
        <v>1</v>
      </c>
    </row>
    <row r="829" spans="1:5" x14ac:dyDescent="0.25">
      <c r="A829" s="14">
        <v>41661.381041666667</v>
      </c>
      <c r="B829" s="12"/>
      <c r="C829" s="12">
        <v>1</v>
      </c>
      <c r="D829" s="12"/>
      <c r="E829" s="12">
        <v>1</v>
      </c>
    </row>
    <row r="830" spans="1:5" x14ac:dyDescent="0.25">
      <c r="A830" s="14">
        <v>41662.047500000001</v>
      </c>
      <c r="B830" s="12">
        <v>1</v>
      </c>
      <c r="C830" s="12"/>
      <c r="D830" s="12"/>
      <c r="E830" s="12">
        <v>1</v>
      </c>
    </row>
    <row r="831" spans="1:5" x14ac:dyDescent="0.25">
      <c r="A831" s="14">
        <v>41662.854988425926</v>
      </c>
      <c r="B831" s="12">
        <v>1</v>
      </c>
      <c r="C831" s="12"/>
      <c r="D831" s="12"/>
      <c r="E831" s="12">
        <v>1</v>
      </c>
    </row>
    <row r="832" spans="1:5" x14ac:dyDescent="0.25">
      <c r="A832" s="14">
        <v>41663.500659722224</v>
      </c>
      <c r="B832" s="12">
        <v>1</v>
      </c>
      <c r="C832" s="12"/>
      <c r="D832" s="12"/>
      <c r="E832" s="12">
        <v>1</v>
      </c>
    </row>
    <row r="833" spans="1:5" x14ac:dyDescent="0.25">
      <c r="A833" s="14">
        <v>41663.569340277776</v>
      </c>
      <c r="B833" s="12">
        <v>1</v>
      </c>
      <c r="C833" s="12"/>
      <c r="D833" s="12"/>
      <c r="E833" s="12">
        <v>1</v>
      </c>
    </row>
    <row r="834" spans="1:5" x14ac:dyDescent="0.25">
      <c r="A834" s="14">
        <v>41663.780300925922</v>
      </c>
      <c r="B834" s="12"/>
      <c r="C834" s="12">
        <v>1</v>
      </c>
      <c r="D834" s="12"/>
      <c r="E834" s="12">
        <v>1</v>
      </c>
    </row>
    <row r="835" spans="1:5" x14ac:dyDescent="0.25">
      <c r="A835" s="14">
        <v>41664.684108796297</v>
      </c>
      <c r="B835" s="12">
        <v>1</v>
      </c>
      <c r="C835" s="12"/>
      <c r="D835" s="12"/>
      <c r="E835" s="12">
        <v>1</v>
      </c>
    </row>
    <row r="836" spans="1:5" x14ac:dyDescent="0.25">
      <c r="A836" s="14">
        <v>41666.842824074076</v>
      </c>
      <c r="B836" s="12">
        <v>1</v>
      </c>
      <c r="C836" s="12"/>
      <c r="D836" s="12"/>
      <c r="E836" s="12">
        <v>1</v>
      </c>
    </row>
    <row r="837" spans="1:5" x14ac:dyDescent="0.25">
      <c r="A837" s="14">
        <v>41666.924710648149</v>
      </c>
      <c r="B837" s="12">
        <v>1</v>
      </c>
      <c r="C837" s="12"/>
      <c r="D837" s="12"/>
      <c r="E837" s="12">
        <v>1</v>
      </c>
    </row>
    <row r="838" spans="1:5" x14ac:dyDescent="0.25">
      <c r="A838" s="14">
        <v>41667.275312500002</v>
      </c>
      <c r="B838" s="12">
        <v>1</v>
      </c>
      <c r="C838" s="12"/>
      <c r="D838" s="12"/>
      <c r="E838" s="12">
        <v>1</v>
      </c>
    </row>
    <row r="839" spans="1:5" x14ac:dyDescent="0.25">
      <c r="A839" s="14">
        <v>41667.823287037034</v>
      </c>
      <c r="B839" s="12">
        <v>1</v>
      </c>
      <c r="C839" s="12"/>
      <c r="D839" s="12"/>
      <c r="E839" s="12">
        <v>1</v>
      </c>
    </row>
    <row r="840" spans="1:5" x14ac:dyDescent="0.25">
      <c r="A840" s="14">
        <v>41668.606469907405</v>
      </c>
      <c r="B840" s="12">
        <v>1</v>
      </c>
      <c r="C840" s="12"/>
      <c r="D840" s="12"/>
      <c r="E840" s="12">
        <v>1</v>
      </c>
    </row>
    <row r="841" spans="1:5" x14ac:dyDescent="0.25">
      <c r="A841" s="14">
        <v>41671.936863425923</v>
      </c>
      <c r="B841" s="12"/>
      <c r="C841" s="12"/>
      <c r="D841" s="12">
        <v>1</v>
      </c>
      <c r="E841" s="12">
        <v>1</v>
      </c>
    </row>
    <row r="842" spans="1:5" x14ac:dyDescent="0.25">
      <c r="A842" s="14">
        <v>41674.063078703701</v>
      </c>
      <c r="B842" s="12">
        <v>1</v>
      </c>
      <c r="C842" s="12"/>
      <c r="D842" s="12"/>
      <c r="E842" s="12">
        <v>1</v>
      </c>
    </row>
    <row r="843" spans="1:5" x14ac:dyDescent="0.25">
      <c r="A843" s="14">
        <v>41674.08494212963</v>
      </c>
      <c r="B843" s="12">
        <v>1</v>
      </c>
      <c r="C843" s="12"/>
      <c r="D843" s="12"/>
      <c r="E843" s="12">
        <v>1</v>
      </c>
    </row>
    <row r="844" spans="1:5" x14ac:dyDescent="0.25">
      <c r="A844" s="14">
        <v>41675.149525462963</v>
      </c>
      <c r="B844" s="12">
        <v>1</v>
      </c>
      <c r="C844" s="12"/>
      <c r="D844" s="12"/>
      <c r="E844" s="12">
        <v>1</v>
      </c>
    </row>
    <row r="845" spans="1:5" x14ac:dyDescent="0.25">
      <c r="A845" s="14">
        <v>41680.359976851854</v>
      </c>
      <c r="B845" s="12"/>
      <c r="C845" s="12">
        <v>1</v>
      </c>
      <c r="D845" s="12"/>
      <c r="E845" s="12">
        <v>1</v>
      </c>
    </row>
    <row r="846" spans="1:5" x14ac:dyDescent="0.25">
      <c r="A846" s="14">
        <v>41680.583402777775</v>
      </c>
      <c r="B846" s="12">
        <v>1</v>
      </c>
      <c r="C846" s="12"/>
      <c r="D846" s="12"/>
      <c r="E846" s="12">
        <v>1</v>
      </c>
    </row>
    <row r="847" spans="1:5" x14ac:dyDescent="0.25">
      <c r="A847" s="14">
        <v>41681.189699074072</v>
      </c>
      <c r="B847" s="12"/>
      <c r="C847" s="12">
        <v>1</v>
      </c>
      <c r="D847" s="12"/>
      <c r="E847" s="12">
        <v>1</v>
      </c>
    </row>
    <row r="848" spans="1:5" x14ac:dyDescent="0.25">
      <c r="A848" s="14">
        <v>41682.0705787037</v>
      </c>
      <c r="B848" s="12">
        <v>1</v>
      </c>
      <c r="C848" s="12"/>
      <c r="D848" s="12"/>
      <c r="E848" s="12">
        <v>1</v>
      </c>
    </row>
    <row r="849" spans="1:5" x14ac:dyDescent="0.25">
      <c r="A849" s="14">
        <v>41682.099189814813</v>
      </c>
      <c r="B849" s="12">
        <v>1</v>
      </c>
      <c r="C849" s="12"/>
      <c r="D849" s="12"/>
      <c r="E849" s="12">
        <v>1</v>
      </c>
    </row>
    <row r="850" spans="1:5" x14ac:dyDescent="0.25">
      <c r="A850" s="14">
        <v>41682.23646990741</v>
      </c>
      <c r="B850" s="12"/>
      <c r="C850" s="12">
        <v>1</v>
      </c>
      <c r="D850" s="12"/>
      <c r="E850" s="12">
        <v>1</v>
      </c>
    </row>
    <row r="851" spans="1:5" x14ac:dyDescent="0.25">
      <c r="A851" s="14">
        <v>41682.805902777778</v>
      </c>
      <c r="B851" s="12">
        <v>1</v>
      </c>
      <c r="C851" s="12"/>
      <c r="D851" s="12"/>
      <c r="E851" s="12">
        <v>1</v>
      </c>
    </row>
    <row r="852" spans="1:5" x14ac:dyDescent="0.25">
      <c r="A852" s="14">
        <v>41683.832280092596</v>
      </c>
      <c r="B852" s="12"/>
      <c r="C852" s="12">
        <v>1</v>
      </c>
      <c r="D852" s="12"/>
      <c r="E852" s="12">
        <v>1</v>
      </c>
    </row>
    <row r="853" spans="1:5" x14ac:dyDescent="0.25">
      <c r="A853" s="14">
        <v>41686.705208333333</v>
      </c>
      <c r="B853" s="12"/>
      <c r="C853" s="12">
        <v>1</v>
      </c>
      <c r="D853" s="12"/>
      <c r="E853" s="12">
        <v>1</v>
      </c>
    </row>
    <row r="854" spans="1:5" x14ac:dyDescent="0.25">
      <c r="A854" s="14">
        <v>41689.150011574071</v>
      </c>
      <c r="B854" s="12">
        <v>1</v>
      </c>
      <c r="C854" s="12"/>
      <c r="D854" s="12"/>
      <c r="E854" s="12">
        <v>1</v>
      </c>
    </row>
    <row r="855" spans="1:5" x14ac:dyDescent="0.25">
      <c r="A855" s="14">
        <v>41689.917962962965</v>
      </c>
      <c r="B855" s="12">
        <v>1</v>
      </c>
      <c r="C855" s="12"/>
      <c r="D855" s="12"/>
      <c r="E855" s="12">
        <v>1</v>
      </c>
    </row>
    <row r="856" spans="1:5" x14ac:dyDescent="0.25">
      <c r="A856" s="14">
        <v>41692.084143518521</v>
      </c>
      <c r="B856" s="12">
        <v>1</v>
      </c>
      <c r="C856" s="12"/>
      <c r="D856" s="12"/>
      <c r="E856" s="12">
        <v>1</v>
      </c>
    </row>
    <row r="857" spans="1:5" x14ac:dyDescent="0.25">
      <c r="A857" s="14">
        <v>41692.135729166665</v>
      </c>
      <c r="B857" s="12"/>
      <c r="C857" s="12">
        <v>1</v>
      </c>
      <c r="D857" s="12"/>
      <c r="E857" s="12">
        <v>1</v>
      </c>
    </row>
    <row r="858" spans="1:5" x14ac:dyDescent="0.25">
      <c r="A858" s="14">
        <v>41694.391840277778</v>
      </c>
      <c r="B858" s="12">
        <v>1</v>
      </c>
      <c r="C858" s="12"/>
      <c r="D858" s="12"/>
      <c r="E858" s="12">
        <v>1</v>
      </c>
    </row>
    <row r="859" spans="1:5" x14ac:dyDescent="0.25">
      <c r="A859" s="14">
        <v>41694.84065972222</v>
      </c>
      <c r="B859" s="12">
        <v>1</v>
      </c>
      <c r="C859" s="12"/>
      <c r="D859" s="12"/>
      <c r="E859" s="12">
        <v>1</v>
      </c>
    </row>
    <row r="860" spans="1:5" x14ac:dyDescent="0.25">
      <c r="A860" s="14">
        <v>41695.016782407409</v>
      </c>
      <c r="B860" s="12">
        <v>1</v>
      </c>
      <c r="C860" s="12"/>
      <c r="D860" s="12"/>
      <c r="E860" s="12">
        <v>1</v>
      </c>
    </row>
    <row r="861" spans="1:5" x14ac:dyDescent="0.25">
      <c r="A861" s="14">
        <v>41696.817129629628</v>
      </c>
      <c r="B861" s="12">
        <v>1</v>
      </c>
      <c r="C861" s="12"/>
      <c r="D861" s="12"/>
      <c r="E861" s="12">
        <v>1</v>
      </c>
    </row>
    <row r="862" spans="1:5" x14ac:dyDescent="0.25">
      <c r="A862" s="14">
        <v>41701.901817129627</v>
      </c>
      <c r="B862" s="12">
        <v>1</v>
      </c>
      <c r="C862" s="12"/>
      <c r="D862" s="12"/>
      <c r="E862" s="12">
        <v>1</v>
      </c>
    </row>
    <row r="863" spans="1:5" x14ac:dyDescent="0.25">
      <c r="A863" s="14">
        <v>41703.721979166665</v>
      </c>
      <c r="B863" s="12"/>
      <c r="C863" s="12">
        <v>1</v>
      </c>
      <c r="D863" s="12"/>
      <c r="E863" s="12">
        <v>1</v>
      </c>
    </row>
    <row r="864" spans="1:5" x14ac:dyDescent="0.25">
      <c r="A864" s="14">
        <v>41704.16642361111</v>
      </c>
      <c r="B864" s="12"/>
      <c r="C864" s="12">
        <v>1</v>
      </c>
      <c r="D864" s="12"/>
      <c r="E864" s="12">
        <v>1</v>
      </c>
    </row>
    <row r="865" spans="1:5" x14ac:dyDescent="0.25">
      <c r="A865" s="14">
        <v>41704.735937500001</v>
      </c>
      <c r="B865" s="12">
        <v>1</v>
      </c>
      <c r="C865" s="12"/>
      <c r="D865" s="12"/>
      <c r="E865" s="12">
        <v>1</v>
      </c>
    </row>
    <row r="866" spans="1:5" x14ac:dyDescent="0.25">
      <c r="A866" s="14">
        <v>41709.463518518518</v>
      </c>
      <c r="B866" s="12">
        <v>1</v>
      </c>
      <c r="C866" s="12"/>
      <c r="D866" s="12"/>
      <c r="E866" s="12">
        <v>1</v>
      </c>
    </row>
    <row r="867" spans="1:5" x14ac:dyDescent="0.25">
      <c r="A867" s="14">
        <v>41710.594282407408</v>
      </c>
      <c r="B867" s="12">
        <v>1</v>
      </c>
      <c r="C867" s="12"/>
      <c r="D867" s="12"/>
      <c r="E867" s="12">
        <v>1</v>
      </c>
    </row>
    <row r="868" spans="1:5" x14ac:dyDescent="0.25">
      <c r="A868" s="14">
        <v>41711.169085648151</v>
      </c>
      <c r="B868" s="12"/>
      <c r="C868" s="12">
        <v>1</v>
      </c>
      <c r="D868" s="12"/>
      <c r="E868" s="12">
        <v>1</v>
      </c>
    </row>
    <row r="869" spans="1:5" x14ac:dyDescent="0.25">
      <c r="A869" s="14">
        <v>41712.762673611112</v>
      </c>
      <c r="B869" s="12"/>
      <c r="C869" s="12">
        <v>1</v>
      </c>
      <c r="D869" s="12"/>
      <c r="E869" s="12">
        <v>1</v>
      </c>
    </row>
    <row r="870" spans="1:5" x14ac:dyDescent="0.25">
      <c r="A870" s="14">
        <v>41715.874780092592</v>
      </c>
      <c r="B870" s="12"/>
      <c r="C870" s="12"/>
      <c r="D870" s="12">
        <v>1</v>
      </c>
      <c r="E870" s="12">
        <v>1</v>
      </c>
    </row>
    <row r="871" spans="1:5" x14ac:dyDescent="0.25">
      <c r="A871" s="14">
        <v>41716.632847222223</v>
      </c>
      <c r="B871" s="12">
        <v>1</v>
      </c>
      <c r="C871" s="12"/>
      <c r="D871" s="12"/>
      <c r="E871" s="12">
        <v>1</v>
      </c>
    </row>
    <row r="872" spans="1:5" x14ac:dyDescent="0.25">
      <c r="A872" s="14">
        <v>41716.717847222222</v>
      </c>
      <c r="B872" s="12">
        <v>1</v>
      </c>
      <c r="C872" s="12"/>
      <c r="D872" s="12"/>
      <c r="E872" s="12">
        <v>1</v>
      </c>
    </row>
    <row r="873" spans="1:5" x14ac:dyDescent="0.25">
      <c r="A873" s="14">
        <v>41716.785011574073</v>
      </c>
      <c r="B873" s="12">
        <v>1</v>
      </c>
      <c r="C873" s="12"/>
      <c r="D873" s="12"/>
      <c r="E873" s="12">
        <v>1</v>
      </c>
    </row>
    <row r="874" spans="1:5" x14ac:dyDescent="0.25">
      <c r="A874" s="14">
        <v>41718.043032407404</v>
      </c>
      <c r="B874" s="12">
        <v>1</v>
      </c>
      <c r="C874" s="12"/>
      <c r="D874" s="12"/>
      <c r="E874" s="12">
        <v>1</v>
      </c>
    </row>
    <row r="875" spans="1:5" x14ac:dyDescent="0.25">
      <c r="A875" s="14">
        <v>41718.5237037037</v>
      </c>
      <c r="B875" s="12"/>
      <c r="C875" s="12">
        <v>1</v>
      </c>
      <c r="D875" s="12"/>
      <c r="E875" s="12">
        <v>1</v>
      </c>
    </row>
    <row r="876" spans="1:5" x14ac:dyDescent="0.25">
      <c r="A876" s="14">
        <v>41718.878182870372</v>
      </c>
      <c r="B876" s="12">
        <v>1</v>
      </c>
      <c r="C876" s="12"/>
      <c r="D876" s="12"/>
      <c r="E876" s="12">
        <v>1</v>
      </c>
    </row>
    <row r="877" spans="1:5" x14ac:dyDescent="0.25">
      <c r="A877" s="14">
        <v>41719.549131944441</v>
      </c>
      <c r="B877" s="12">
        <v>1</v>
      </c>
      <c r="C877" s="12"/>
      <c r="D877" s="12"/>
      <c r="E877" s="12">
        <v>1</v>
      </c>
    </row>
    <row r="878" spans="1:5" x14ac:dyDescent="0.25">
      <c r="A878" s="14">
        <v>41719.667986111112</v>
      </c>
      <c r="B878" s="12">
        <v>1</v>
      </c>
      <c r="C878" s="12"/>
      <c r="D878" s="12"/>
      <c r="E878" s="12">
        <v>1</v>
      </c>
    </row>
    <row r="879" spans="1:5" x14ac:dyDescent="0.25">
      <c r="A879" s="14">
        <v>41719.887928240743</v>
      </c>
      <c r="B879" s="12">
        <v>1</v>
      </c>
      <c r="C879" s="12"/>
      <c r="D879" s="12"/>
      <c r="E879" s="12">
        <v>1</v>
      </c>
    </row>
    <row r="880" spans="1:5" x14ac:dyDescent="0.25">
      <c r="A880" s="14">
        <v>41722.666354166664</v>
      </c>
      <c r="B880" s="12">
        <v>1</v>
      </c>
      <c r="C880" s="12"/>
      <c r="D880" s="12"/>
      <c r="E880" s="12">
        <v>1</v>
      </c>
    </row>
    <row r="881" spans="1:5" x14ac:dyDescent="0.25">
      <c r="A881" s="14">
        <v>41722.792407407411</v>
      </c>
      <c r="B881" s="12"/>
      <c r="C881" s="12">
        <v>1</v>
      </c>
      <c r="D881" s="12"/>
      <c r="E881" s="12">
        <v>1</v>
      </c>
    </row>
    <row r="882" spans="1:5" x14ac:dyDescent="0.25">
      <c r="A882" s="14">
        <v>41723.799386574072</v>
      </c>
      <c r="B882" s="12"/>
      <c r="C882" s="12">
        <v>1</v>
      </c>
      <c r="D882" s="12"/>
      <c r="E882" s="12">
        <v>1</v>
      </c>
    </row>
    <row r="883" spans="1:5" x14ac:dyDescent="0.25">
      <c r="A883" s="14">
        <v>41723.9533912037</v>
      </c>
      <c r="B883" s="12"/>
      <c r="C883" s="12">
        <v>1</v>
      </c>
      <c r="D883" s="12"/>
      <c r="E883" s="12">
        <v>1</v>
      </c>
    </row>
    <row r="884" spans="1:5" x14ac:dyDescent="0.25">
      <c r="A884" s="14">
        <v>41724.776539351849</v>
      </c>
      <c r="B884" s="12">
        <v>1</v>
      </c>
      <c r="C884" s="12"/>
      <c r="D884" s="12"/>
      <c r="E884" s="12">
        <v>1</v>
      </c>
    </row>
    <row r="885" spans="1:5" x14ac:dyDescent="0.25">
      <c r="A885" s="14">
        <v>41724.881099537037</v>
      </c>
      <c r="B885" s="12">
        <v>1</v>
      </c>
      <c r="C885" s="12"/>
      <c r="D885" s="12"/>
      <c r="E885" s="12">
        <v>1</v>
      </c>
    </row>
    <row r="886" spans="1:5" x14ac:dyDescent="0.25">
      <c r="A886" s="14">
        <v>41725.082384259258</v>
      </c>
      <c r="B886" s="12">
        <v>1</v>
      </c>
      <c r="C886" s="12"/>
      <c r="D886" s="12"/>
      <c r="E886" s="12">
        <v>1</v>
      </c>
    </row>
    <row r="887" spans="1:5" x14ac:dyDescent="0.25">
      <c r="A887" s="14">
        <v>41726.712754629632</v>
      </c>
      <c r="B887" s="12">
        <v>1</v>
      </c>
      <c r="C887" s="12"/>
      <c r="D887" s="12"/>
      <c r="E887" s="12">
        <v>1</v>
      </c>
    </row>
    <row r="888" spans="1:5" x14ac:dyDescent="0.25">
      <c r="A888" s="14">
        <v>41729.702314814815</v>
      </c>
      <c r="B888" s="12"/>
      <c r="C888" s="12">
        <v>1</v>
      </c>
      <c r="D888" s="12"/>
      <c r="E888" s="12">
        <v>1</v>
      </c>
    </row>
    <row r="889" spans="1:5" x14ac:dyDescent="0.25">
      <c r="A889" s="14">
        <v>41730.276747685188</v>
      </c>
      <c r="B889" s="12">
        <v>1</v>
      </c>
      <c r="C889" s="12"/>
      <c r="D889" s="12"/>
      <c r="E889" s="12">
        <v>1</v>
      </c>
    </row>
    <row r="890" spans="1:5" x14ac:dyDescent="0.25">
      <c r="A890" s="14">
        <v>41730.584374999999</v>
      </c>
      <c r="B890" s="12">
        <v>1</v>
      </c>
      <c r="C890" s="12"/>
      <c r="D890" s="12"/>
      <c r="E890" s="12">
        <v>1</v>
      </c>
    </row>
    <row r="891" spans="1:5" x14ac:dyDescent="0.25">
      <c r="A891" s="14">
        <v>41730.663530092592</v>
      </c>
      <c r="B891" s="12">
        <v>1</v>
      </c>
      <c r="C891" s="12"/>
      <c r="D891" s="12"/>
      <c r="E891" s="12">
        <v>1</v>
      </c>
    </row>
    <row r="892" spans="1:5" x14ac:dyDescent="0.25">
      <c r="A892" s="14">
        <v>41730.708472222221</v>
      </c>
      <c r="B892" s="12">
        <v>1</v>
      </c>
      <c r="C892" s="12"/>
      <c r="D892" s="12"/>
      <c r="E892" s="12">
        <v>1</v>
      </c>
    </row>
    <row r="893" spans="1:5" x14ac:dyDescent="0.25">
      <c r="A893" s="14">
        <v>41730.998402777775</v>
      </c>
      <c r="B893" s="12">
        <v>1</v>
      </c>
      <c r="C893" s="12"/>
      <c r="D893" s="12"/>
      <c r="E893" s="12">
        <v>1</v>
      </c>
    </row>
    <row r="894" spans="1:5" x14ac:dyDescent="0.25">
      <c r="A894" s="14">
        <v>41731.520949074074</v>
      </c>
      <c r="B894" s="12">
        <v>1</v>
      </c>
      <c r="C894" s="12"/>
      <c r="D894" s="12"/>
      <c r="E894" s="12">
        <v>1</v>
      </c>
    </row>
    <row r="895" spans="1:5" x14ac:dyDescent="0.25">
      <c r="A895" s="14">
        <v>41731.833124999997</v>
      </c>
      <c r="B895" s="12">
        <v>1</v>
      </c>
      <c r="C895" s="12"/>
      <c r="D895" s="12"/>
      <c r="E895" s="12">
        <v>1</v>
      </c>
    </row>
    <row r="896" spans="1:5" x14ac:dyDescent="0.25">
      <c r="A896" s="14">
        <v>41732.479675925926</v>
      </c>
      <c r="B896" s="12">
        <v>1</v>
      </c>
      <c r="C896" s="12"/>
      <c r="D896" s="12"/>
      <c r="E896" s="12">
        <v>1</v>
      </c>
    </row>
    <row r="897" spans="1:5" x14ac:dyDescent="0.25">
      <c r="A897" s="14">
        <v>41733.716435185182</v>
      </c>
      <c r="B897" s="12"/>
      <c r="C897" s="12">
        <v>1</v>
      </c>
      <c r="D897" s="12"/>
      <c r="E897" s="12">
        <v>1</v>
      </c>
    </row>
    <row r="898" spans="1:5" x14ac:dyDescent="0.25">
      <c r="A898" s="14">
        <v>41733.737083333333</v>
      </c>
      <c r="B898" s="12"/>
      <c r="C898" s="12">
        <v>1</v>
      </c>
      <c r="D898" s="12"/>
      <c r="E898" s="12">
        <v>1</v>
      </c>
    </row>
    <row r="899" spans="1:5" x14ac:dyDescent="0.25">
      <c r="A899" s="14">
        <v>41736.004502314812</v>
      </c>
      <c r="B899" s="12">
        <v>1</v>
      </c>
      <c r="C899" s="12"/>
      <c r="D899" s="12"/>
      <c r="E899" s="12">
        <v>1</v>
      </c>
    </row>
    <row r="900" spans="1:5" x14ac:dyDescent="0.25">
      <c r="A900" s="14">
        <v>41736.549791666665</v>
      </c>
      <c r="B900" s="12"/>
      <c r="C900" s="12"/>
      <c r="D900" s="12">
        <v>1</v>
      </c>
      <c r="E900" s="12">
        <v>1</v>
      </c>
    </row>
    <row r="901" spans="1:5" x14ac:dyDescent="0.25">
      <c r="A901" s="14">
        <v>41736.899652777778</v>
      </c>
      <c r="B901" s="12">
        <v>1</v>
      </c>
      <c r="C901" s="12"/>
      <c r="D901" s="12"/>
      <c r="E901" s="12">
        <v>1</v>
      </c>
    </row>
    <row r="902" spans="1:5" x14ac:dyDescent="0.25">
      <c r="A902" s="14">
        <v>41737.097500000003</v>
      </c>
      <c r="B902" s="12">
        <v>1</v>
      </c>
      <c r="C902" s="12"/>
      <c r="D902" s="12"/>
      <c r="E902" s="12">
        <v>1</v>
      </c>
    </row>
    <row r="903" spans="1:5" x14ac:dyDescent="0.25">
      <c r="A903" s="14">
        <v>41737.684664351851</v>
      </c>
      <c r="B903" s="12">
        <v>1</v>
      </c>
      <c r="C903" s="12"/>
      <c r="D903" s="12"/>
      <c r="E903" s="12">
        <v>1</v>
      </c>
    </row>
    <row r="904" spans="1:5" x14ac:dyDescent="0.25">
      <c r="A904" s="14">
        <v>41738.864803240744</v>
      </c>
      <c r="B904" s="12">
        <v>1</v>
      </c>
      <c r="C904" s="12"/>
      <c r="D904" s="12"/>
      <c r="E904" s="12">
        <v>1</v>
      </c>
    </row>
    <row r="905" spans="1:5" x14ac:dyDescent="0.25">
      <c r="A905" s="14">
        <v>41739.525300925925</v>
      </c>
      <c r="B905" s="12">
        <v>1</v>
      </c>
      <c r="C905" s="12"/>
      <c r="D905" s="12"/>
      <c r="E905" s="12">
        <v>1</v>
      </c>
    </row>
    <row r="906" spans="1:5" x14ac:dyDescent="0.25">
      <c r="A906" s="14">
        <v>41740.138113425928</v>
      </c>
      <c r="B906" s="12"/>
      <c r="C906" s="12">
        <v>1</v>
      </c>
      <c r="D906" s="12"/>
      <c r="E906" s="12">
        <v>1</v>
      </c>
    </row>
    <row r="907" spans="1:5" x14ac:dyDescent="0.25">
      <c r="A907" s="14">
        <v>41740.493657407409</v>
      </c>
      <c r="B907" s="12"/>
      <c r="C907" s="12">
        <v>1</v>
      </c>
      <c r="D907" s="12"/>
      <c r="E907" s="12">
        <v>1</v>
      </c>
    </row>
    <row r="908" spans="1:5" x14ac:dyDescent="0.25">
      <c r="A908" s="14">
        <v>41742.780509259261</v>
      </c>
      <c r="B908" s="12">
        <v>1</v>
      </c>
      <c r="C908" s="12"/>
      <c r="D908" s="12"/>
      <c r="E908" s="12">
        <v>1</v>
      </c>
    </row>
    <row r="909" spans="1:5" x14ac:dyDescent="0.25">
      <c r="A909" s="14">
        <v>41744.290868055556</v>
      </c>
      <c r="B909" s="12">
        <v>1</v>
      </c>
      <c r="C909" s="12"/>
      <c r="D909" s="12"/>
      <c r="E909" s="12">
        <v>1</v>
      </c>
    </row>
    <row r="910" spans="1:5" x14ac:dyDescent="0.25">
      <c r="A910" s="14">
        <v>41744.590682870374</v>
      </c>
      <c r="B910" s="12">
        <v>1</v>
      </c>
      <c r="C910" s="12"/>
      <c r="D910" s="12"/>
      <c r="E910" s="12">
        <v>1</v>
      </c>
    </row>
    <row r="911" spans="1:5" x14ac:dyDescent="0.25">
      <c r="A911" s="14">
        <v>41744.745208333334</v>
      </c>
      <c r="B911" s="12">
        <v>1</v>
      </c>
      <c r="C911" s="12"/>
      <c r="D911" s="12"/>
      <c r="E911" s="12">
        <v>1</v>
      </c>
    </row>
    <row r="912" spans="1:5" x14ac:dyDescent="0.25">
      <c r="A912" s="14">
        <v>41745.635960648149</v>
      </c>
      <c r="B912" s="12">
        <v>1</v>
      </c>
      <c r="C912" s="12"/>
      <c r="D912" s="12"/>
      <c r="E912" s="12">
        <v>1</v>
      </c>
    </row>
    <row r="913" spans="1:5" x14ac:dyDescent="0.25">
      <c r="A913" s="14">
        <v>41745.826273148145</v>
      </c>
      <c r="B913" s="12"/>
      <c r="C913" s="12">
        <v>1</v>
      </c>
      <c r="D913" s="12"/>
      <c r="E913" s="12">
        <v>1</v>
      </c>
    </row>
    <row r="914" spans="1:5" x14ac:dyDescent="0.25">
      <c r="A914" s="14">
        <v>41745.84542824074</v>
      </c>
      <c r="B914" s="12">
        <v>1</v>
      </c>
      <c r="C914" s="12"/>
      <c r="D914" s="12"/>
      <c r="E914" s="12">
        <v>1</v>
      </c>
    </row>
    <row r="915" spans="1:5" x14ac:dyDescent="0.25">
      <c r="A915" s="14">
        <v>41745.891319444447</v>
      </c>
      <c r="B915" s="12"/>
      <c r="C915" s="12">
        <v>1</v>
      </c>
      <c r="D915" s="12"/>
      <c r="E915" s="12">
        <v>1</v>
      </c>
    </row>
    <row r="916" spans="1:5" x14ac:dyDescent="0.25">
      <c r="A916" s="14">
        <v>41746.189409722225</v>
      </c>
      <c r="B916" s="12"/>
      <c r="C916" s="12">
        <v>1</v>
      </c>
      <c r="D916" s="12"/>
      <c r="E916" s="12">
        <v>1</v>
      </c>
    </row>
    <row r="917" spans="1:5" x14ac:dyDescent="0.25">
      <c r="A917" s="14">
        <v>41747.471504629626</v>
      </c>
      <c r="B917" s="12">
        <v>1</v>
      </c>
      <c r="C917" s="12"/>
      <c r="D917" s="12"/>
      <c r="E917" s="12">
        <v>1</v>
      </c>
    </row>
    <row r="918" spans="1:5" x14ac:dyDescent="0.25">
      <c r="A918" s="14">
        <v>41747.86986111111</v>
      </c>
      <c r="B918" s="12"/>
      <c r="C918" s="12">
        <v>1</v>
      </c>
      <c r="D918" s="12"/>
      <c r="E918" s="12">
        <v>1</v>
      </c>
    </row>
    <row r="919" spans="1:5" x14ac:dyDescent="0.25">
      <c r="A919" s="14">
        <v>41747.887060185189</v>
      </c>
      <c r="B919" s="12"/>
      <c r="C919" s="12">
        <v>1</v>
      </c>
      <c r="D919" s="12"/>
      <c r="E919" s="12">
        <v>1</v>
      </c>
    </row>
    <row r="920" spans="1:5" x14ac:dyDescent="0.25">
      <c r="A920" s="14">
        <v>41752.83457175926</v>
      </c>
      <c r="B920" s="12">
        <v>1</v>
      </c>
      <c r="C920" s="12"/>
      <c r="D920" s="12"/>
      <c r="E920" s="12">
        <v>1</v>
      </c>
    </row>
    <row r="921" spans="1:5" x14ac:dyDescent="0.25">
      <c r="A921" s="14">
        <v>41753.515856481485</v>
      </c>
      <c r="B921" s="12">
        <v>1</v>
      </c>
      <c r="C921" s="12"/>
      <c r="D921" s="12"/>
      <c r="E921" s="12">
        <v>1</v>
      </c>
    </row>
    <row r="922" spans="1:5" x14ac:dyDescent="0.25">
      <c r="A922" s="14">
        <v>41753.593275462961</v>
      </c>
      <c r="B922" s="12">
        <v>1</v>
      </c>
      <c r="C922" s="12"/>
      <c r="D922" s="12"/>
      <c r="E922" s="12">
        <v>1</v>
      </c>
    </row>
    <row r="923" spans="1:5" x14ac:dyDescent="0.25">
      <c r="A923" s="14">
        <v>41753.635775462964</v>
      </c>
      <c r="B923" s="12">
        <v>1</v>
      </c>
      <c r="C923" s="12"/>
      <c r="D923" s="12"/>
      <c r="E923" s="12">
        <v>1</v>
      </c>
    </row>
    <row r="924" spans="1:5" x14ac:dyDescent="0.25">
      <c r="A924" s="14">
        <v>41753.758043981485</v>
      </c>
      <c r="B924" s="12"/>
      <c r="C924" s="12">
        <v>1</v>
      </c>
      <c r="D924" s="12"/>
      <c r="E924" s="12">
        <v>1</v>
      </c>
    </row>
    <row r="925" spans="1:5" x14ac:dyDescent="0.25">
      <c r="A925" s="14">
        <v>41754.047083333331</v>
      </c>
      <c r="B925" s="12">
        <v>1</v>
      </c>
      <c r="C925" s="12"/>
      <c r="D925" s="12"/>
      <c r="E925" s="12">
        <v>1</v>
      </c>
    </row>
    <row r="926" spans="1:5" x14ac:dyDescent="0.25">
      <c r="A926" s="14">
        <v>41754.564328703702</v>
      </c>
      <c r="B926" s="12">
        <v>1</v>
      </c>
      <c r="C926" s="12"/>
      <c r="D926" s="12"/>
      <c r="E926" s="12">
        <v>1</v>
      </c>
    </row>
    <row r="927" spans="1:5" x14ac:dyDescent="0.25">
      <c r="A927" s="14">
        <v>41754.745243055557</v>
      </c>
      <c r="B927" s="12">
        <v>1</v>
      </c>
      <c r="C927" s="12"/>
      <c r="D927" s="12"/>
      <c r="E927" s="12">
        <v>1</v>
      </c>
    </row>
    <row r="928" spans="1:5" x14ac:dyDescent="0.25">
      <c r="A928" s="14">
        <v>41755.117581018516</v>
      </c>
      <c r="B928" s="12">
        <v>1</v>
      </c>
      <c r="C928" s="12"/>
      <c r="D928" s="12"/>
      <c r="E928" s="12">
        <v>1</v>
      </c>
    </row>
    <row r="929" spans="1:5" x14ac:dyDescent="0.25">
      <c r="A929" s="14">
        <v>41755.476724537039</v>
      </c>
      <c r="B929" s="12"/>
      <c r="C929" s="12">
        <v>1</v>
      </c>
      <c r="D929" s="12"/>
      <c r="E929" s="12">
        <v>1</v>
      </c>
    </row>
    <row r="930" spans="1:5" x14ac:dyDescent="0.25">
      <c r="A930" s="14">
        <v>41757.975011574075</v>
      </c>
      <c r="B930" s="12"/>
      <c r="C930" s="12">
        <v>1</v>
      </c>
      <c r="D930" s="12"/>
      <c r="E930" s="12">
        <v>1</v>
      </c>
    </row>
    <row r="931" spans="1:5" x14ac:dyDescent="0.25">
      <c r="A931" s="14">
        <v>41758.833564814813</v>
      </c>
      <c r="B931" s="12">
        <v>1</v>
      </c>
      <c r="C931" s="12"/>
      <c r="D931" s="12"/>
      <c r="E931" s="12">
        <v>1</v>
      </c>
    </row>
    <row r="932" spans="1:5" x14ac:dyDescent="0.25">
      <c r="A932" s="14">
        <v>41758.839675925927</v>
      </c>
      <c r="B932" s="12">
        <v>1</v>
      </c>
      <c r="C932" s="12"/>
      <c r="D932" s="12"/>
      <c r="E932" s="12">
        <v>1</v>
      </c>
    </row>
    <row r="933" spans="1:5" x14ac:dyDescent="0.25">
      <c r="A933" s="14">
        <v>41759.13962962963</v>
      </c>
      <c r="B933" s="12">
        <v>1</v>
      </c>
      <c r="C933" s="12"/>
      <c r="D933" s="12"/>
      <c r="E933" s="12">
        <v>1</v>
      </c>
    </row>
    <row r="934" spans="1:5" x14ac:dyDescent="0.25">
      <c r="A934" s="14">
        <v>41759.542534722219</v>
      </c>
      <c r="B934" s="12"/>
      <c r="C934" s="12">
        <v>1</v>
      </c>
      <c r="D934" s="12"/>
      <c r="E934" s="12">
        <v>1</v>
      </c>
    </row>
    <row r="935" spans="1:5" x14ac:dyDescent="0.25">
      <c r="A935" s="14">
        <v>41759.670937499999</v>
      </c>
      <c r="B935" s="12">
        <v>1</v>
      </c>
      <c r="C935" s="12"/>
      <c r="D935" s="12"/>
      <c r="E935" s="12">
        <v>1</v>
      </c>
    </row>
    <row r="936" spans="1:5" x14ac:dyDescent="0.25">
      <c r="A936" s="14">
        <v>41759.923101851855</v>
      </c>
      <c r="B936" s="12">
        <v>1</v>
      </c>
      <c r="C936" s="12"/>
      <c r="D936" s="12"/>
      <c r="E936" s="12">
        <v>1</v>
      </c>
    </row>
    <row r="937" spans="1:5" x14ac:dyDescent="0.25">
      <c r="A937" s="14">
        <v>41760.10974537037</v>
      </c>
      <c r="B937" s="12"/>
      <c r="C937" s="12">
        <v>1</v>
      </c>
      <c r="D937" s="12"/>
      <c r="E937" s="12">
        <v>1</v>
      </c>
    </row>
    <row r="938" spans="1:5" x14ac:dyDescent="0.25">
      <c r="A938" s="14">
        <v>41760.796423611115</v>
      </c>
      <c r="B938" s="12">
        <v>1</v>
      </c>
      <c r="C938" s="12"/>
      <c r="D938" s="12"/>
      <c r="E938" s="12">
        <v>1</v>
      </c>
    </row>
    <row r="939" spans="1:5" x14ac:dyDescent="0.25">
      <c r="A939" s="14">
        <v>41760.8200462963</v>
      </c>
      <c r="B939" s="12">
        <v>1</v>
      </c>
      <c r="C939" s="12"/>
      <c r="D939" s="12"/>
      <c r="E939" s="12">
        <v>1</v>
      </c>
    </row>
    <row r="940" spans="1:5" x14ac:dyDescent="0.25">
      <c r="A940" s="14">
        <v>41760.909039351849</v>
      </c>
      <c r="B940" s="12"/>
      <c r="C940" s="12">
        <v>1</v>
      </c>
      <c r="D940" s="12"/>
      <c r="E940" s="12">
        <v>1</v>
      </c>
    </row>
    <row r="941" spans="1:5" x14ac:dyDescent="0.25">
      <c r="A941" s="14">
        <v>41760.935706018521</v>
      </c>
      <c r="B941" s="12">
        <v>1</v>
      </c>
      <c r="C941" s="12"/>
      <c r="D941" s="12"/>
      <c r="E941" s="12">
        <v>1</v>
      </c>
    </row>
    <row r="942" spans="1:5" x14ac:dyDescent="0.25">
      <c r="A942" s="14">
        <v>41761.509409722225</v>
      </c>
      <c r="B942" s="12">
        <v>1</v>
      </c>
      <c r="C942" s="12"/>
      <c r="D942" s="12"/>
      <c r="E942" s="12">
        <v>1</v>
      </c>
    </row>
    <row r="943" spans="1:5" x14ac:dyDescent="0.25">
      <c r="A943" s="14">
        <v>41761.810150462959</v>
      </c>
      <c r="B943" s="12"/>
      <c r="C943" s="12">
        <v>1</v>
      </c>
      <c r="D943" s="12"/>
      <c r="E943" s="12">
        <v>1</v>
      </c>
    </row>
    <row r="944" spans="1:5" x14ac:dyDescent="0.25">
      <c r="A944" s="14">
        <v>41761.94258101852</v>
      </c>
      <c r="B944" s="12"/>
      <c r="C944" s="12">
        <v>1</v>
      </c>
      <c r="D944" s="12"/>
      <c r="E944" s="12">
        <v>1</v>
      </c>
    </row>
    <row r="945" spans="1:5" x14ac:dyDescent="0.25">
      <c r="A945" s="14">
        <v>41764.446631944447</v>
      </c>
      <c r="B945" s="12">
        <v>1</v>
      </c>
      <c r="C945" s="12"/>
      <c r="D945" s="12"/>
      <c r="E945" s="12">
        <v>1</v>
      </c>
    </row>
    <row r="946" spans="1:5" x14ac:dyDescent="0.25">
      <c r="A946" s="14">
        <v>41765.610798611109</v>
      </c>
      <c r="B946" s="12">
        <v>1</v>
      </c>
      <c r="C946" s="12"/>
      <c r="D946" s="12"/>
      <c r="E946" s="12">
        <v>1</v>
      </c>
    </row>
    <row r="947" spans="1:5" x14ac:dyDescent="0.25">
      <c r="A947" s="14">
        <v>41765.92465277778</v>
      </c>
      <c r="B947" s="12"/>
      <c r="C947" s="12">
        <v>1</v>
      </c>
      <c r="D947" s="12"/>
      <c r="E947" s="12">
        <v>1</v>
      </c>
    </row>
    <row r="948" spans="1:5" x14ac:dyDescent="0.25">
      <c r="A948" s="14">
        <v>41765.938657407409</v>
      </c>
      <c r="B948" s="12"/>
      <c r="C948" s="12">
        <v>1</v>
      </c>
      <c r="D948" s="12"/>
      <c r="E948" s="12">
        <v>1</v>
      </c>
    </row>
    <row r="949" spans="1:5" x14ac:dyDescent="0.25">
      <c r="A949" s="14">
        <v>41766.072500000002</v>
      </c>
      <c r="B949" s="12"/>
      <c r="C949" s="12">
        <v>1</v>
      </c>
      <c r="D949" s="12"/>
      <c r="E949" s="12">
        <v>1</v>
      </c>
    </row>
    <row r="950" spans="1:5" x14ac:dyDescent="0.25">
      <c r="A950" s="14">
        <v>41766.617291666669</v>
      </c>
      <c r="B950" s="12"/>
      <c r="C950" s="12">
        <v>1</v>
      </c>
      <c r="D950" s="12"/>
      <c r="E950" s="12">
        <v>1</v>
      </c>
    </row>
    <row r="951" spans="1:5" x14ac:dyDescent="0.25">
      <c r="A951" s="14">
        <v>41766.692037037035</v>
      </c>
      <c r="B951" s="12"/>
      <c r="C951" s="12">
        <v>1</v>
      </c>
      <c r="D951" s="12"/>
      <c r="E951" s="12">
        <v>1</v>
      </c>
    </row>
    <row r="952" spans="1:5" x14ac:dyDescent="0.25">
      <c r="A952" s="14">
        <v>41766.718009259261</v>
      </c>
      <c r="B952" s="12"/>
      <c r="C952" s="12">
        <v>1</v>
      </c>
      <c r="D952" s="12"/>
      <c r="E952" s="12">
        <v>1</v>
      </c>
    </row>
    <row r="953" spans="1:5" x14ac:dyDescent="0.25">
      <c r="A953" s="14">
        <v>41766.80572916667</v>
      </c>
      <c r="B953" s="12">
        <v>1</v>
      </c>
      <c r="C953" s="12"/>
      <c r="D953" s="12"/>
      <c r="E953" s="12">
        <v>1</v>
      </c>
    </row>
    <row r="954" spans="1:5" x14ac:dyDescent="0.25">
      <c r="A954" s="14">
        <v>41766.970648148148</v>
      </c>
      <c r="B954" s="12">
        <v>1</v>
      </c>
      <c r="C954" s="12"/>
      <c r="D954" s="12"/>
      <c r="E954" s="12">
        <v>1</v>
      </c>
    </row>
    <row r="955" spans="1:5" x14ac:dyDescent="0.25">
      <c r="A955" s="14">
        <v>41767.587094907409</v>
      </c>
      <c r="B955" s="12"/>
      <c r="C955" s="12">
        <v>1</v>
      </c>
      <c r="D955" s="12"/>
      <c r="E955" s="12">
        <v>1</v>
      </c>
    </row>
    <row r="956" spans="1:5" x14ac:dyDescent="0.25">
      <c r="A956" s="14">
        <v>41767.650347222225</v>
      </c>
      <c r="B956" s="12">
        <v>1</v>
      </c>
      <c r="C956" s="12"/>
      <c r="D956" s="12"/>
      <c r="E956" s="12">
        <v>1</v>
      </c>
    </row>
    <row r="957" spans="1:5" x14ac:dyDescent="0.25">
      <c r="A957" s="14">
        <v>41767.656863425924</v>
      </c>
      <c r="B957" s="12">
        <v>1</v>
      </c>
      <c r="C957" s="12"/>
      <c r="D957" s="12"/>
      <c r="E957" s="12">
        <v>1</v>
      </c>
    </row>
    <row r="958" spans="1:5" x14ac:dyDescent="0.25">
      <c r="A958" s="14">
        <v>41768.841921296298</v>
      </c>
      <c r="B958" s="12">
        <v>1</v>
      </c>
      <c r="C958" s="12"/>
      <c r="D958" s="12"/>
      <c r="E958" s="12">
        <v>1</v>
      </c>
    </row>
    <row r="959" spans="1:5" x14ac:dyDescent="0.25">
      <c r="A959" s="14">
        <v>41771.40996527778</v>
      </c>
      <c r="B959" s="12"/>
      <c r="C959" s="12">
        <v>1</v>
      </c>
      <c r="D959" s="12"/>
      <c r="E959" s="12">
        <v>1</v>
      </c>
    </row>
    <row r="960" spans="1:5" x14ac:dyDescent="0.25">
      <c r="A960" s="14">
        <v>41771.572256944448</v>
      </c>
      <c r="B960" s="12">
        <v>1</v>
      </c>
      <c r="C960" s="12"/>
      <c r="D960" s="12"/>
      <c r="E960" s="12">
        <v>1</v>
      </c>
    </row>
    <row r="961" spans="1:5" x14ac:dyDescent="0.25">
      <c r="A961" s="14">
        <v>41771.651932870373</v>
      </c>
      <c r="B961" s="12"/>
      <c r="C961" s="12"/>
      <c r="D961" s="12">
        <v>1</v>
      </c>
      <c r="E961" s="12">
        <v>1</v>
      </c>
    </row>
    <row r="962" spans="1:5" x14ac:dyDescent="0.25">
      <c r="A962" s="14">
        <v>41771.814791666664</v>
      </c>
      <c r="B962" s="12">
        <v>1</v>
      </c>
      <c r="C962" s="12"/>
      <c r="D962" s="12"/>
      <c r="E962" s="12">
        <v>1</v>
      </c>
    </row>
    <row r="963" spans="1:5" x14ac:dyDescent="0.25">
      <c r="A963" s="14">
        <v>41772.105937499997</v>
      </c>
      <c r="B963" s="12">
        <v>1</v>
      </c>
      <c r="C963" s="12"/>
      <c r="D963" s="12"/>
      <c r="E963" s="12">
        <v>1</v>
      </c>
    </row>
    <row r="964" spans="1:5" x14ac:dyDescent="0.25">
      <c r="A964" s="14">
        <v>41772.657685185186</v>
      </c>
      <c r="B964" s="12">
        <v>1</v>
      </c>
      <c r="C964" s="12"/>
      <c r="D964" s="12"/>
      <c r="E964" s="12">
        <v>1</v>
      </c>
    </row>
    <row r="965" spans="1:5" x14ac:dyDescent="0.25">
      <c r="A965" s="14">
        <v>41772.685393518521</v>
      </c>
      <c r="B965" s="12">
        <v>1</v>
      </c>
      <c r="C965" s="12"/>
      <c r="D965" s="12"/>
      <c r="E965" s="12">
        <v>1</v>
      </c>
    </row>
    <row r="966" spans="1:5" x14ac:dyDescent="0.25">
      <c r="A966" s="14">
        <v>41772.727893518517</v>
      </c>
      <c r="B966" s="12">
        <v>1</v>
      </c>
      <c r="C966" s="12"/>
      <c r="D966" s="12"/>
      <c r="E966" s="12">
        <v>1</v>
      </c>
    </row>
    <row r="967" spans="1:5" x14ac:dyDescent="0.25">
      <c r="A967" s="14">
        <v>41772.797280092593</v>
      </c>
      <c r="B967" s="12"/>
      <c r="C967" s="12">
        <v>1</v>
      </c>
      <c r="D967" s="12"/>
      <c r="E967" s="12">
        <v>1</v>
      </c>
    </row>
    <row r="968" spans="1:5" x14ac:dyDescent="0.25">
      <c r="A968" s="14">
        <v>41773.008738425924</v>
      </c>
      <c r="B968" s="12"/>
      <c r="C968" s="12">
        <v>1</v>
      </c>
      <c r="D968" s="12"/>
      <c r="E968" s="12">
        <v>1</v>
      </c>
    </row>
    <row r="969" spans="1:5" x14ac:dyDescent="0.25">
      <c r="A969" s="14">
        <v>41773.294560185182</v>
      </c>
      <c r="B969" s="12"/>
      <c r="C969" s="12">
        <v>1</v>
      </c>
      <c r="D969" s="12"/>
      <c r="E969" s="12">
        <v>1</v>
      </c>
    </row>
    <row r="970" spans="1:5" x14ac:dyDescent="0.25">
      <c r="A970" s="14">
        <v>41773.932534722226</v>
      </c>
      <c r="B970" s="12">
        <v>1</v>
      </c>
      <c r="C970" s="12"/>
      <c r="D970" s="12"/>
      <c r="E970" s="12">
        <v>1</v>
      </c>
    </row>
    <row r="971" spans="1:5" x14ac:dyDescent="0.25">
      <c r="A971" s="14">
        <v>41774.599930555552</v>
      </c>
      <c r="B971" s="12">
        <v>1</v>
      </c>
      <c r="C971" s="12"/>
      <c r="D971" s="12"/>
      <c r="E971" s="12">
        <v>1</v>
      </c>
    </row>
    <row r="972" spans="1:5" x14ac:dyDescent="0.25">
      <c r="A972" s="14">
        <v>41774.651203703703</v>
      </c>
      <c r="B972" s="12"/>
      <c r="C972" s="12">
        <v>1</v>
      </c>
      <c r="D972" s="12"/>
      <c r="E972" s="12">
        <v>1</v>
      </c>
    </row>
    <row r="973" spans="1:5" x14ac:dyDescent="0.25">
      <c r="A973" s="14">
        <v>41774.737060185187</v>
      </c>
      <c r="B973" s="12">
        <v>1</v>
      </c>
      <c r="C973" s="12"/>
      <c r="D973" s="12"/>
      <c r="E973" s="12">
        <v>1</v>
      </c>
    </row>
    <row r="974" spans="1:5" x14ac:dyDescent="0.25">
      <c r="A974" s="14">
        <v>41775.636157407411</v>
      </c>
      <c r="B974" s="12">
        <v>1</v>
      </c>
      <c r="C974" s="12"/>
      <c r="D974" s="12"/>
      <c r="E974" s="12">
        <v>1</v>
      </c>
    </row>
    <row r="975" spans="1:5" x14ac:dyDescent="0.25">
      <c r="A975" s="14">
        <v>41775.713969907411</v>
      </c>
      <c r="B975" s="12"/>
      <c r="C975" s="12">
        <v>1</v>
      </c>
      <c r="D975" s="12"/>
      <c r="E975" s="12">
        <v>1</v>
      </c>
    </row>
    <row r="976" spans="1:5" x14ac:dyDescent="0.25">
      <c r="A976" s="14">
        <v>41775.753761574073</v>
      </c>
      <c r="B976" s="12">
        <v>1</v>
      </c>
      <c r="C976" s="12"/>
      <c r="D976" s="12"/>
      <c r="E976" s="12">
        <v>1</v>
      </c>
    </row>
    <row r="977" spans="1:5" x14ac:dyDescent="0.25">
      <c r="A977" s="14">
        <v>41775.858564814815</v>
      </c>
      <c r="B977" s="12">
        <v>1</v>
      </c>
      <c r="C977" s="12"/>
      <c r="D977" s="12"/>
      <c r="E977" s="12">
        <v>1</v>
      </c>
    </row>
    <row r="978" spans="1:5" x14ac:dyDescent="0.25">
      <c r="A978" s="14">
        <v>41776.063136574077</v>
      </c>
      <c r="B978" s="12">
        <v>1</v>
      </c>
      <c r="C978" s="12"/>
      <c r="D978" s="12"/>
      <c r="E978" s="12">
        <v>1</v>
      </c>
    </row>
    <row r="979" spans="1:5" x14ac:dyDescent="0.25">
      <c r="A979" s="14">
        <v>41776.284780092596</v>
      </c>
      <c r="B979" s="12"/>
      <c r="C979" s="12">
        <v>1</v>
      </c>
      <c r="D979" s="12"/>
      <c r="E979" s="12">
        <v>1</v>
      </c>
    </row>
    <row r="980" spans="1:5" x14ac:dyDescent="0.25">
      <c r="A980" s="14">
        <v>41778.193622685183</v>
      </c>
      <c r="B980" s="12">
        <v>1</v>
      </c>
      <c r="C980" s="12"/>
      <c r="D980" s="12"/>
      <c r="E980" s="12">
        <v>1</v>
      </c>
    </row>
    <row r="981" spans="1:5" x14ac:dyDescent="0.25">
      <c r="A981" s="14">
        <v>41778.548055555555</v>
      </c>
      <c r="B981" s="12">
        <v>1</v>
      </c>
      <c r="C981" s="12"/>
      <c r="D981" s="12"/>
      <c r="E981" s="12">
        <v>1</v>
      </c>
    </row>
    <row r="982" spans="1:5" x14ac:dyDescent="0.25">
      <c r="A982" s="14">
        <v>41778.637245370373</v>
      </c>
      <c r="B982" s="12">
        <v>1</v>
      </c>
      <c r="C982" s="12"/>
      <c r="D982" s="12"/>
      <c r="E982" s="12">
        <v>1</v>
      </c>
    </row>
    <row r="983" spans="1:5" x14ac:dyDescent="0.25">
      <c r="A983" s="14">
        <v>41778.766724537039</v>
      </c>
      <c r="B983" s="12"/>
      <c r="C983" s="12">
        <v>1</v>
      </c>
      <c r="D983" s="12"/>
      <c r="E983" s="12">
        <v>1</v>
      </c>
    </row>
    <row r="984" spans="1:5" x14ac:dyDescent="0.25">
      <c r="A984" s="14">
        <v>41778.915416666663</v>
      </c>
      <c r="B984" s="12"/>
      <c r="C984" s="12"/>
      <c r="D984" s="12">
        <v>1</v>
      </c>
      <c r="E984" s="12">
        <v>1</v>
      </c>
    </row>
    <row r="985" spans="1:5" x14ac:dyDescent="0.25">
      <c r="A985" s="14">
        <v>41779.045937499999</v>
      </c>
      <c r="B985" s="12"/>
      <c r="C985" s="12">
        <v>1</v>
      </c>
      <c r="D985" s="12"/>
      <c r="E985" s="12">
        <v>1</v>
      </c>
    </row>
    <row r="986" spans="1:5" x14ac:dyDescent="0.25">
      <c r="A986" s="14">
        <v>41779.310034722221</v>
      </c>
      <c r="B986" s="12">
        <v>1</v>
      </c>
      <c r="C986" s="12"/>
      <c r="D986" s="12"/>
      <c r="E986" s="12">
        <v>1</v>
      </c>
    </row>
    <row r="987" spans="1:5" x14ac:dyDescent="0.25">
      <c r="A987" s="14">
        <v>41779.648506944446</v>
      </c>
      <c r="B987" s="12"/>
      <c r="C987" s="12">
        <v>1</v>
      </c>
      <c r="D987" s="12"/>
      <c r="E987" s="12">
        <v>1</v>
      </c>
    </row>
    <row r="988" spans="1:5" x14ac:dyDescent="0.25">
      <c r="A988" s="14">
        <v>41779.649317129632</v>
      </c>
      <c r="B988" s="12"/>
      <c r="C988" s="12">
        <v>1</v>
      </c>
      <c r="D988" s="12"/>
      <c r="E988" s="12">
        <v>1</v>
      </c>
    </row>
    <row r="989" spans="1:5" x14ac:dyDescent="0.25">
      <c r="A989" s="14">
        <v>41779.657870370371</v>
      </c>
      <c r="B989" s="12"/>
      <c r="C989" s="12">
        <v>1</v>
      </c>
      <c r="D989" s="12"/>
      <c r="E989" s="12">
        <v>1</v>
      </c>
    </row>
    <row r="990" spans="1:5" x14ac:dyDescent="0.25">
      <c r="A990" s="14">
        <v>41779.695092592592</v>
      </c>
      <c r="B990" s="12"/>
      <c r="C990" s="12">
        <v>1</v>
      </c>
      <c r="D990" s="12"/>
      <c r="E990" s="12">
        <v>1</v>
      </c>
    </row>
    <row r="991" spans="1:5" x14ac:dyDescent="0.25">
      <c r="A991" s="14">
        <v>41779.724224537036</v>
      </c>
      <c r="B991" s="12">
        <v>1</v>
      </c>
      <c r="C991" s="12"/>
      <c r="D991" s="12"/>
      <c r="E991" s="12">
        <v>1</v>
      </c>
    </row>
    <row r="992" spans="1:5" x14ac:dyDescent="0.25">
      <c r="A992" s="14">
        <v>41780.050092592595</v>
      </c>
      <c r="B992" s="12"/>
      <c r="C992" s="12">
        <v>1</v>
      </c>
      <c r="D992" s="12"/>
      <c r="E992" s="12">
        <v>1</v>
      </c>
    </row>
    <row r="993" spans="1:5" x14ac:dyDescent="0.25">
      <c r="A993" s="14">
        <v>41780.068043981482</v>
      </c>
      <c r="B993" s="12">
        <v>1</v>
      </c>
      <c r="C993" s="12"/>
      <c r="D993" s="12"/>
      <c r="E993" s="12">
        <v>1</v>
      </c>
    </row>
    <row r="994" spans="1:5" x14ac:dyDescent="0.25">
      <c r="A994" s="14">
        <v>41780.412604166668</v>
      </c>
      <c r="B994" s="12">
        <v>1</v>
      </c>
      <c r="C994" s="12"/>
      <c r="D994" s="12"/>
      <c r="E994" s="12">
        <v>1</v>
      </c>
    </row>
    <row r="995" spans="1:5" x14ac:dyDescent="0.25">
      <c r="A995" s="14">
        <v>41780.525937500002</v>
      </c>
      <c r="B995" s="12">
        <v>1</v>
      </c>
      <c r="C995" s="12"/>
      <c r="D995" s="12"/>
      <c r="E995" s="12">
        <v>1</v>
      </c>
    </row>
    <row r="996" spans="1:5" x14ac:dyDescent="0.25">
      <c r="A996" s="14">
        <v>41780.712893518517</v>
      </c>
      <c r="B996" s="12">
        <v>1</v>
      </c>
      <c r="C996" s="12"/>
      <c r="D996" s="12"/>
      <c r="E996" s="12">
        <v>1</v>
      </c>
    </row>
    <row r="997" spans="1:5" x14ac:dyDescent="0.25">
      <c r="A997" s="14">
        <v>41780.745254629626</v>
      </c>
      <c r="B997" s="12">
        <v>1</v>
      </c>
      <c r="C997" s="12"/>
      <c r="D997" s="12"/>
      <c r="E997" s="12">
        <v>1</v>
      </c>
    </row>
    <row r="998" spans="1:5" x14ac:dyDescent="0.25">
      <c r="A998" s="14">
        <v>41780.785729166666</v>
      </c>
      <c r="B998" s="12"/>
      <c r="C998" s="12">
        <v>1</v>
      </c>
      <c r="D998" s="12"/>
      <c r="E998" s="12">
        <v>1</v>
      </c>
    </row>
    <row r="999" spans="1:5" x14ac:dyDescent="0.25">
      <c r="A999" s="14">
        <v>41780.859629629631</v>
      </c>
      <c r="B999" s="12">
        <v>1</v>
      </c>
      <c r="C999" s="12"/>
      <c r="D999" s="12"/>
      <c r="E999" s="12">
        <v>1</v>
      </c>
    </row>
    <row r="1000" spans="1:5" x14ac:dyDescent="0.25">
      <c r="A1000" s="14">
        <v>41781.045173611114</v>
      </c>
      <c r="B1000" s="12"/>
      <c r="C1000" s="12">
        <v>1</v>
      </c>
      <c r="D1000" s="12"/>
      <c r="E1000" s="12">
        <v>1</v>
      </c>
    </row>
    <row r="1001" spans="1:5" x14ac:dyDescent="0.25">
      <c r="A1001" s="14">
        <v>41781.096203703702</v>
      </c>
      <c r="B1001" s="12">
        <v>1</v>
      </c>
      <c r="C1001" s="12"/>
      <c r="D1001" s="12"/>
      <c r="E1001" s="12">
        <v>1</v>
      </c>
    </row>
    <row r="1002" spans="1:5" x14ac:dyDescent="0.25">
      <c r="A1002" s="14">
        <v>41781.666770833333</v>
      </c>
      <c r="B1002" s="12">
        <v>1</v>
      </c>
      <c r="C1002" s="12"/>
      <c r="D1002" s="12"/>
      <c r="E1002" s="12">
        <v>1</v>
      </c>
    </row>
    <row r="1003" spans="1:5" x14ac:dyDescent="0.25">
      <c r="A1003" s="14">
        <v>41781.717268518521</v>
      </c>
      <c r="B1003" s="12">
        <v>1</v>
      </c>
      <c r="C1003" s="12"/>
      <c r="D1003" s="12"/>
      <c r="E1003" s="12">
        <v>1</v>
      </c>
    </row>
    <row r="1004" spans="1:5" x14ac:dyDescent="0.25">
      <c r="A1004" s="14">
        <v>41781.806875000002</v>
      </c>
      <c r="B1004" s="12"/>
      <c r="C1004" s="12">
        <v>1</v>
      </c>
      <c r="D1004" s="12"/>
      <c r="E1004" s="12">
        <v>1</v>
      </c>
    </row>
    <row r="1005" spans="1:5" x14ac:dyDescent="0.25">
      <c r="A1005" s="14">
        <v>41781.855092592596</v>
      </c>
      <c r="B1005" s="12">
        <v>1</v>
      </c>
      <c r="C1005" s="12"/>
      <c r="D1005" s="12"/>
      <c r="E1005" s="12">
        <v>1</v>
      </c>
    </row>
    <row r="1006" spans="1:5" x14ac:dyDescent="0.25">
      <c r="A1006" s="14">
        <v>41782.741701388892</v>
      </c>
      <c r="B1006" s="12">
        <v>1</v>
      </c>
      <c r="C1006" s="12"/>
      <c r="D1006" s="12"/>
      <c r="E1006" s="12">
        <v>1</v>
      </c>
    </row>
    <row r="1007" spans="1:5" x14ac:dyDescent="0.25">
      <c r="A1007" s="14">
        <v>41783.642939814818</v>
      </c>
      <c r="B1007" s="12">
        <v>1</v>
      </c>
      <c r="C1007" s="12"/>
      <c r="D1007" s="12"/>
      <c r="E1007" s="12">
        <v>1</v>
      </c>
    </row>
    <row r="1008" spans="1:5" x14ac:dyDescent="0.25">
      <c r="A1008" s="14">
        <v>41784.789687500001</v>
      </c>
      <c r="B1008" s="12"/>
      <c r="C1008" s="12">
        <v>1</v>
      </c>
      <c r="D1008" s="12"/>
      <c r="E1008" s="12">
        <v>1</v>
      </c>
    </row>
    <row r="1009" spans="1:5" x14ac:dyDescent="0.25">
      <c r="A1009" s="14">
        <v>41784.952488425923</v>
      </c>
      <c r="B1009" s="12"/>
      <c r="C1009" s="12">
        <v>1</v>
      </c>
      <c r="D1009" s="12"/>
      <c r="E1009" s="12">
        <v>1</v>
      </c>
    </row>
    <row r="1010" spans="1:5" x14ac:dyDescent="0.25">
      <c r="A1010" s="14">
        <v>41785.452534722222</v>
      </c>
      <c r="B1010" s="12">
        <v>1</v>
      </c>
      <c r="C1010" s="12"/>
      <c r="D1010" s="12"/>
      <c r="E1010" s="12">
        <v>1</v>
      </c>
    </row>
    <row r="1011" spans="1:5" x14ac:dyDescent="0.25">
      <c r="A1011" s="14">
        <v>41785.707708333335</v>
      </c>
      <c r="B1011" s="12">
        <v>1</v>
      </c>
      <c r="C1011" s="12"/>
      <c r="D1011" s="12"/>
      <c r="E1011" s="12">
        <v>1</v>
      </c>
    </row>
    <row r="1012" spans="1:5" x14ac:dyDescent="0.25">
      <c r="A1012" s="14">
        <v>41785.72729166667</v>
      </c>
      <c r="B1012" s="12">
        <v>1</v>
      </c>
      <c r="C1012" s="12"/>
      <c r="D1012" s="12"/>
      <c r="E1012" s="12">
        <v>1</v>
      </c>
    </row>
    <row r="1013" spans="1:5" x14ac:dyDescent="0.25">
      <c r="A1013" s="14">
        <v>41786.555162037039</v>
      </c>
      <c r="B1013" s="12">
        <v>1</v>
      </c>
      <c r="C1013" s="12"/>
      <c r="D1013" s="12"/>
      <c r="E1013" s="12">
        <v>1</v>
      </c>
    </row>
    <row r="1014" spans="1:5" x14ac:dyDescent="0.25">
      <c r="A1014" s="14">
        <v>41786.614363425928</v>
      </c>
      <c r="B1014" s="12">
        <v>1</v>
      </c>
      <c r="C1014" s="12"/>
      <c r="D1014" s="12"/>
      <c r="E1014" s="12">
        <v>1</v>
      </c>
    </row>
    <row r="1015" spans="1:5" x14ac:dyDescent="0.25">
      <c r="A1015" s="14">
        <v>41786.640543981484</v>
      </c>
      <c r="B1015" s="12">
        <v>1</v>
      </c>
      <c r="C1015" s="12"/>
      <c r="D1015" s="12"/>
      <c r="E1015" s="12">
        <v>1</v>
      </c>
    </row>
    <row r="1016" spans="1:5" x14ac:dyDescent="0.25">
      <c r="A1016" s="14">
        <v>41786.65892361111</v>
      </c>
      <c r="B1016" s="12">
        <v>1</v>
      </c>
      <c r="C1016" s="12"/>
      <c r="D1016" s="12"/>
      <c r="E1016" s="12">
        <v>1</v>
      </c>
    </row>
    <row r="1017" spans="1:5" x14ac:dyDescent="0.25">
      <c r="A1017" s="14">
        <v>41786.761354166665</v>
      </c>
      <c r="B1017" s="12">
        <v>1</v>
      </c>
      <c r="C1017" s="12"/>
      <c r="D1017" s="12"/>
      <c r="E1017" s="12">
        <v>1</v>
      </c>
    </row>
    <row r="1018" spans="1:5" x14ac:dyDescent="0.25">
      <c r="A1018" s="14">
        <v>41786.959745370368</v>
      </c>
      <c r="B1018" s="12"/>
      <c r="C1018" s="12">
        <v>1</v>
      </c>
      <c r="D1018" s="12"/>
      <c r="E1018" s="12">
        <v>1</v>
      </c>
    </row>
    <row r="1019" spans="1:5" x14ac:dyDescent="0.25">
      <c r="A1019" s="14">
        <v>41787.218229166669</v>
      </c>
      <c r="B1019" s="12">
        <v>1</v>
      </c>
      <c r="C1019" s="12"/>
      <c r="D1019" s="12"/>
      <c r="E1019" s="12">
        <v>1</v>
      </c>
    </row>
    <row r="1020" spans="1:5" x14ac:dyDescent="0.25">
      <c r="A1020" s="14">
        <v>41787.681527777779</v>
      </c>
      <c r="B1020" s="12"/>
      <c r="C1020" s="12">
        <v>1</v>
      </c>
      <c r="D1020" s="12"/>
      <c r="E1020" s="12">
        <v>1</v>
      </c>
    </row>
    <row r="1021" spans="1:5" x14ac:dyDescent="0.25">
      <c r="A1021" s="14">
        <v>41787.898240740738</v>
      </c>
      <c r="B1021" s="12"/>
      <c r="C1021" s="12">
        <v>1</v>
      </c>
      <c r="D1021" s="12"/>
      <c r="E1021" s="12">
        <v>1</v>
      </c>
    </row>
    <row r="1022" spans="1:5" x14ac:dyDescent="0.25">
      <c r="A1022" s="14">
        <v>41788.167187500003</v>
      </c>
      <c r="B1022" s="12">
        <v>1</v>
      </c>
      <c r="C1022" s="12"/>
      <c r="D1022" s="12"/>
      <c r="E1022" s="12">
        <v>1</v>
      </c>
    </row>
    <row r="1023" spans="1:5" x14ac:dyDescent="0.25">
      <c r="A1023" s="14">
        <v>41788.381909722222</v>
      </c>
      <c r="B1023" s="12"/>
      <c r="C1023" s="12"/>
      <c r="D1023" s="12">
        <v>1</v>
      </c>
      <c r="E1023" s="12">
        <v>1</v>
      </c>
    </row>
    <row r="1024" spans="1:5" x14ac:dyDescent="0.25">
      <c r="A1024" s="14">
        <v>41788.587083333332</v>
      </c>
      <c r="B1024" s="12">
        <v>1</v>
      </c>
      <c r="C1024" s="12"/>
      <c r="D1024" s="12"/>
      <c r="E1024" s="12">
        <v>1</v>
      </c>
    </row>
    <row r="1025" spans="1:5" x14ac:dyDescent="0.25">
      <c r="A1025" s="14">
        <v>41788.58997685185</v>
      </c>
      <c r="B1025" s="12">
        <v>1</v>
      </c>
      <c r="C1025" s="12"/>
      <c r="D1025" s="12"/>
      <c r="E1025" s="12">
        <v>1</v>
      </c>
    </row>
    <row r="1026" spans="1:5" x14ac:dyDescent="0.25">
      <c r="A1026" s="14">
        <v>41788.919722222221</v>
      </c>
      <c r="B1026" s="12"/>
      <c r="C1026" s="12">
        <v>1</v>
      </c>
      <c r="D1026" s="12"/>
      <c r="E1026" s="12">
        <v>1</v>
      </c>
    </row>
    <row r="1027" spans="1:5" x14ac:dyDescent="0.25">
      <c r="A1027" s="14">
        <v>41789.080370370371</v>
      </c>
      <c r="B1027" s="12">
        <v>1</v>
      </c>
      <c r="C1027" s="12"/>
      <c r="D1027" s="12"/>
      <c r="E1027" s="12">
        <v>1</v>
      </c>
    </row>
    <row r="1028" spans="1:5" x14ac:dyDescent="0.25">
      <c r="A1028" s="14">
        <v>41789.21398148148</v>
      </c>
      <c r="B1028" s="12">
        <v>1</v>
      </c>
      <c r="C1028" s="12"/>
      <c r="D1028" s="12"/>
      <c r="E1028" s="12">
        <v>1</v>
      </c>
    </row>
    <row r="1029" spans="1:5" x14ac:dyDescent="0.25">
      <c r="A1029" s="14">
        <v>41789.330312500002</v>
      </c>
      <c r="B1029" s="12">
        <v>1</v>
      </c>
      <c r="C1029" s="12"/>
      <c r="D1029" s="12"/>
      <c r="E1029" s="12">
        <v>1</v>
      </c>
    </row>
    <row r="1030" spans="1:5" x14ac:dyDescent="0.25">
      <c r="A1030" s="14">
        <v>41789.726979166669</v>
      </c>
      <c r="B1030" s="12">
        <v>1</v>
      </c>
      <c r="C1030" s="12"/>
      <c r="D1030" s="12"/>
      <c r="E1030" s="12">
        <v>1</v>
      </c>
    </row>
    <row r="1031" spans="1:5" x14ac:dyDescent="0.25">
      <c r="A1031" s="14">
        <v>41789.893599537034</v>
      </c>
      <c r="B1031" s="12"/>
      <c r="C1031" s="12">
        <v>1</v>
      </c>
      <c r="D1031" s="12"/>
      <c r="E1031" s="12">
        <v>1</v>
      </c>
    </row>
    <row r="1032" spans="1:5" x14ac:dyDescent="0.25">
      <c r="A1032" s="14">
        <v>41789.896805555552</v>
      </c>
      <c r="B1032" s="12">
        <v>1</v>
      </c>
      <c r="C1032" s="12"/>
      <c r="D1032" s="12"/>
      <c r="E1032" s="12">
        <v>1</v>
      </c>
    </row>
    <row r="1033" spans="1:5" x14ac:dyDescent="0.25">
      <c r="A1033" s="14">
        <v>41791.057314814818</v>
      </c>
      <c r="B1033" s="12"/>
      <c r="C1033" s="12">
        <v>1</v>
      </c>
      <c r="D1033" s="12"/>
      <c r="E1033" s="12">
        <v>1</v>
      </c>
    </row>
    <row r="1034" spans="1:5" x14ac:dyDescent="0.25">
      <c r="A1034" s="14">
        <v>41791.492777777778</v>
      </c>
      <c r="B1034" s="12">
        <v>1</v>
      </c>
      <c r="C1034" s="12"/>
      <c r="D1034" s="12"/>
      <c r="E1034" s="12">
        <v>1</v>
      </c>
    </row>
    <row r="1035" spans="1:5" x14ac:dyDescent="0.25">
      <c r="A1035" s="14">
        <v>41791.713252314818</v>
      </c>
      <c r="B1035" s="12">
        <v>1</v>
      </c>
      <c r="C1035" s="12"/>
      <c r="D1035" s="12"/>
      <c r="E1035" s="12">
        <v>1</v>
      </c>
    </row>
    <row r="1036" spans="1:5" x14ac:dyDescent="0.25">
      <c r="A1036" s="14">
        <v>41791.993414351855</v>
      </c>
      <c r="B1036" s="12">
        <v>1</v>
      </c>
      <c r="C1036" s="12"/>
      <c r="D1036" s="12"/>
      <c r="E1036" s="12">
        <v>1</v>
      </c>
    </row>
    <row r="1037" spans="1:5" x14ac:dyDescent="0.25">
      <c r="A1037" s="14">
        <v>41792.214467592596</v>
      </c>
      <c r="B1037" s="12"/>
      <c r="C1037" s="12">
        <v>1</v>
      </c>
      <c r="D1037" s="12"/>
      <c r="E1037" s="12">
        <v>1</v>
      </c>
    </row>
    <row r="1038" spans="1:5" x14ac:dyDescent="0.25">
      <c r="A1038" s="14">
        <v>41792.542986111112</v>
      </c>
      <c r="B1038" s="12">
        <v>1</v>
      </c>
      <c r="C1038" s="12"/>
      <c r="D1038" s="12"/>
      <c r="E1038" s="12">
        <v>1</v>
      </c>
    </row>
    <row r="1039" spans="1:5" x14ac:dyDescent="0.25">
      <c r="A1039" s="14">
        <v>41792.645277777781</v>
      </c>
      <c r="B1039" s="12">
        <v>1</v>
      </c>
      <c r="C1039" s="12"/>
      <c r="D1039" s="12"/>
      <c r="E1039" s="12">
        <v>1</v>
      </c>
    </row>
    <row r="1040" spans="1:5" x14ac:dyDescent="0.25">
      <c r="A1040" s="14">
        <v>41792.667361111111</v>
      </c>
      <c r="B1040" s="12">
        <v>1</v>
      </c>
      <c r="C1040" s="12"/>
      <c r="D1040" s="12"/>
      <c r="E1040" s="12">
        <v>1</v>
      </c>
    </row>
    <row r="1041" spans="1:5" x14ac:dyDescent="0.25">
      <c r="A1041" s="14">
        <v>41792.687442129631</v>
      </c>
      <c r="B1041" s="12"/>
      <c r="C1041" s="12">
        <v>1</v>
      </c>
      <c r="D1041" s="12"/>
      <c r="E1041" s="12">
        <v>1</v>
      </c>
    </row>
    <row r="1042" spans="1:5" x14ac:dyDescent="0.25">
      <c r="A1042" s="14">
        <v>41793.029432870368</v>
      </c>
      <c r="B1042" s="12"/>
      <c r="C1042" s="12">
        <v>1</v>
      </c>
      <c r="D1042" s="12"/>
      <c r="E1042" s="12">
        <v>1</v>
      </c>
    </row>
    <row r="1043" spans="1:5" x14ac:dyDescent="0.25">
      <c r="A1043" s="14">
        <v>41793.172199074077</v>
      </c>
      <c r="B1043" s="12"/>
      <c r="C1043" s="12"/>
      <c r="D1043" s="12">
        <v>1</v>
      </c>
      <c r="E1043" s="12">
        <v>1</v>
      </c>
    </row>
    <row r="1044" spans="1:5" x14ac:dyDescent="0.25">
      <c r="A1044" s="14">
        <v>41793.191874999997</v>
      </c>
      <c r="B1044" s="12"/>
      <c r="C1044" s="12">
        <v>1</v>
      </c>
      <c r="D1044" s="12"/>
      <c r="E1044" s="12">
        <v>1</v>
      </c>
    </row>
    <row r="1045" spans="1:5" x14ac:dyDescent="0.25">
      <c r="A1045" s="14">
        <v>41793.659525462965</v>
      </c>
      <c r="B1045" s="12"/>
      <c r="C1045" s="12">
        <v>1</v>
      </c>
      <c r="D1045" s="12"/>
      <c r="E1045" s="12">
        <v>1</v>
      </c>
    </row>
    <row r="1046" spans="1:5" x14ac:dyDescent="0.25">
      <c r="A1046" s="14">
        <v>41793.668761574074</v>
      </c>
      <c r="B1046" s="12">
        <v>1</v>
      </c>
      <c r="C1046" s="12"/>
      <c r="D1046" s="12"/>
      <c r="E1046" s="12">
        <v>1</v>
      </c>
    </row>
    <row r="1047" spans="1:5" x14ac:dyDescent="0.25">
      <c r="A1047" s="14">
        <v>41793.710231481484</v>
      </c>
      <c r="B1047" s="12"/>
      <c r="C1047" s="12">
        <v>1</v>
      </c>
      <c r="D1047" s="12"/>
      <c r="E1047" s="12">
        <v>1</v>
      </c>
    </row>
    <row r="1048" spans="1:5" x14ac:dyDescent="0.25">
      <c r="A1048" s="14">
        <v>41793.814259259256</v>
      </c>
      <c r="B1048" s="12"/>
      <c r="C1048" s="12">
        <v>1</v>
      </c>
      <c r="D1048" s="12"/>
      <c r="E1048" s="12">
        <v>1</v>
      </c>
    </row>
    <row r="1049" spans="1:5" x14ac:dyDescent="0.25">
      <c r="A1049" s="14">
        <v>41794.072337962964</v>
      </c>
      <c r="B1049" s="12">
        <v>1</v>
      </c>
      <c r="C1049" s="12"/>
      <c r="D1049" s="12"/>
      <c r="E1049" s="12">
        <v>1</v>
      </c>
    </row>
    <row r="1050" spans="1:5" x14ac:dyDescent="0.25">
      <c r="A1050" s="14">
        <v>41794.1249537037</v>
      </c>
      <c r="B1050" s="12"/>
      <c r="C1050" s="12"/>
      <c r="D1050" s="12">
        <v>1</v>
      </c>
      <c r="E1050" s="12">
        <v>1</v>
      </c>
    </row>
    <row r="1051" spans="1:5" x14ac:dyDescent="0.25">
      <c r="A1051" s="14">
        <v>41794.817523148151</v>
      </c>
      <c r="B1051" s="12">
        <v>1</v>
      </c>
      <c r="C1051" s="12"/>
      <c r="D1051" s="12"/>
      <c r="E1051" s="12">
        <v>1</v>
      </c>
    </row>
    <row r="1052" spans="1:5" x14ac:dyDescent="0.25">
      <c r="A1052" s="14">
        <v>41794.981122685182</v>
      </c>
      <c r="B1052" s="12">
        <v>1</v>
      </c>
      <c r="C1052" s="12"/>
      <c r="D1052" s="12"/>
      <c r="E1052" s="12">
        <v>1</v>
      </c>
    </row>
    <row r="1053" spans="1:5" x14ac:dyDescent="0.25">
      <c r="A1053" s="14">
        <v>41795.528101851851</v>
      </c>
      <c r="B1053" s="12">
        <v>1</v>
      </c>
      <c r="C1053" s="12"/>
      <c r="D1053" s="12"/>
      <c r="E1053" s="12">
        <v>1</v>
      </c>
    </row>
    <row r="1054" spans="1:5" x14ac:dyDescent="0.25">
      <c r="A1054" s="14">
        <v>41795.598923611113</v>
      </c>
      <c r="B1054" s="12"/>
      <c r="C1054" s="12">
        <v>1</v>
      </c>
      <c r="D1054" s="12"/>
      <c r="E1054" s="12">
        <v>1</v>
      </c>
    </row>
    <row r="1055" spans="1:5" x14ac:dyDescent="0.25">
      <c r="A1055" s="14">
        <v>41795.963333333333</v>
      </c>
      <c r="B1055" s="12"/>
      <c r="C1055" s="12">
        <v>1</v>
      </c>
      <c r="D1055" s="12"/>
      <c r="E1055" s="12">
        <v>1</v>
      </c>
    </row>
    <row r="1056" spans="1:5" x14ac:dyDescent="0.25">
      <c r="A1056" s="14">
        <v>41796.422326388885</v>
      </c>
      <c r="B1056" s="12">
        <v>1</v>
      </c>
      <c r="C1056" s="12"/>
      <c r="D1056" s="12"/>
      <c r="E1056" s="12">
        <v>1</v>
      </c>
    </row>
    <row r="1057" spans="1:5" x14ac:dyDescent="0.25">
      <c r="A1057" s="14">
        <v>41796.531701388885</v>
      </c>
      <c r="B1057" s="12"/>
      <c r="C1057" s="12">
        <v>1</v>
      </c>
      <c r="D1057" s="12"/>
      <c r="E1057" s="12">
        <v>1</v>
      </c>
    </row>
    <row r="1058" spans="1:5" x14ac:dyDescent="0.25">
      <c r="A1058" s="14">
        <v>41796.771597222221</v>
      </c>
      <c r="B1058" s="12">
        <v>1</v>
      </c>
      <c r="C1058" s="12"/>
      <c r="D1058" s="12"/>
      <c r="E1058" s="12">
        <v>1</v>
      </c>
    </row>
    <row r="1059" spans="1:5" x14ac:dyDescent="0.25">
      <c r="A1059" s="14">
        <v>41798.94027777778</v>
      </c>
      <c r="B1059" s="12">
        <v>1</v>
      </c>
      <c r="C1059" s="12"/>
      <c r="D1059" s="12"/>
      <c r="E1059" s="12">
        <v>1</v>
      </c>
    </row>
    <row r="1060" spans="1:5" x14ac:dyDescent="0.25">
      <c r="A1060" s="14">
        <v>41799.259039351855</v>
      </c>
      <c r="B1060" s="12"/>
      <c r="C1060" s="12">
        <v>1</v>
      </c>
      <c r="D1060" s="12"/>
      <c r="E1060" s="12">
        <v>1</v>
      </c>
    </row>
    <row r="1061" spans="1:5" x14ac:dyDescent="0.25">
      <c r="A1061" s="14">
        <v>41799.524259259262</v>
      </c>
      <c r="B1061" s="12"/>
      <c r="C1061" s="12"/>
      <c r="D1061" s="12">
        <v>1</v>
      </c>
      <c r="E1061" s="12">
        <v>1</v>
      </c>
    </row>
    <row r="1062" spans="1:5" x14ac:dyDescent="0.25">
      <c r="A1062" s="14">
        <v>41799.685902777775</v>
      </c>
      <c r="B1062" s="12">
        <v>1</v>
      </c>
      <c r="C1062" s="12"/>
      <c r="D1062" s="12"/>
      <c r="E1062" s="12">
        <v>1</v>
      </c>
    </row>
    <row r="1063" spans="1:5" x14ac:dyDescent="0.25">
      <c r="A1063" s="14">
        <v>41799.725289351853</v>
      </c>
      <c r="B1063" s="12"/>
      <c r="C1063" s="12">
        <v>1</v>
      </c>
      <c r="D1063" s="12"/>
      <c r="E1063" s="12">
        <v>1</v>
      </c>
    </row>
    <row r="1064" spans="1:5" x14ac:dyDescent="0.25">
      <c r="A1064" s="14">
        <v>41799.814340277779</v>
      </c>
      <c r="B1064" s="12">
        <v>1</v>
      </c>
      <c r="C1064" s="12"/>
      <c r="D1064" s="12"/>
      <c r="E1064" s="12">
        <v>1</v>
      </c>
    </row>
    <row r="1065" spans="1:5" x14ac:dyDescent="0.25">
      <c r="A1065" s="14">
        <v>41799.830613425926</v>
      </c>
      <c r="B1065" s="12"/>
      <c r="C1065" s="12">
        <v>1</v>
      </c>
      <c r="D1065" s="12"/>
      <c r="E1065" s="12">
        <v>1</v>
      </c>
    </row>
    <row r="1066" spans="1:5" x14ac:dyDescent="0.25">
      <c r="A1066" s="14">
        <v>41800.380428240744</v>
      </c>
      <c r="B1066" s="12">
        <v>1</v>
      </c>
      <c r="C1066" s="12"/>
      <c r="D1066" s="12"/>
      <c r="E1066" s="12">
        <v>1</v>
      </c>
    </row>
    <row r="1067" spans="1:5" x14ac:dyDescent="0.25">
      <c r="A1067" s="14">
        <v>41800.423043981478</v>
      </c>
      <c r="B1067" s="12">
        <v>1</v>
      </c>
      <c r="C1067" s="12"/>
      <c r="D1067" s="12"/>
      <c r="E1067" s="12">
        <v>1</v>
      </c>
    </row>
    <row r="1068" spans="1:5" x14ac:dyDescent="0.25">
      <c r="A1068" s="14">
        <v>41800.526701388888</v>
      </c>
      <c r="B1068" s="12">
        <v>1</v>
      </c>
      <c r="C1068" s="12"/>
      <c r="D1068" s="12"/>
      <c r="E1068" s="12">
        <v>1</v>
      </c>
    </row>
    <row r="1069" spans="1:5" x14ac:dyDescent="0.25">
      <c r="A1069" s="14">
        <v>41800.604895833334</v>
      </c>
      <c r="B1069" s="12">
        <v>1</v>
      </c>
      <c r="C1069" s="12"/>
      <c r="D1069" s="12"/>
      <c r="E1069" s="12">
        <v>1</v>
      </c>
    </row>
    <row r="1070" spans="1:5" x14ac:dyDescent="0.25">
      <c r="A1070" s="14">
        <v>41800.819571759261</v>
      </c>
      <c r="B1070" s="12"/>
      <c r="C1070" s="12">
        <v>1</v>
      </c>
      <c r="D1070" s="12"/>
      <c r="E1070" s="12">
        <v>1</v>
      </c>
    </row>
    <row r="1071" spans="1:5" x14ac:dyDescent="0.25">
      <c r="A1071" s="14">
        <v>41800.959490740737</v>
      </c>
      <c r="B1071" s="12">
        <v>1</v>
      </c>
      <c r="C1071" s="12"/>
      <c r="D1071" s="12"/>
      <c r="E1071" s="12">
        <v>1</v>
      </c>
    </row>
    <row r="1072" spans="1:5" x14ac:dyDescent="0.25">
      <c r="A1072" s="14">
        <v>41801.120069444441</v>
      </c>
      <c r="B1072" s="12"/>
      <c r="C1072" s="12">
        <v>1</v>
      </c>
      <c r="D1072" s="12"/>
      <c r="E1072" s="12">
        <v>1</v>
      </c>
    </row>
    <row r="1073" spans="1:5" x14ac:dyDescent="0.25">
      <c r="A1073" s="14">
        <v>41801.711550925924</v>
      </c>
      <c r="B1073" s="12"/>
      <c r="C1073" s="12">
        <v>1</v>
      </c>
      <c r="D1073" s="12"/>
      <c r="E1073" s="12">
        <v>1</v>
      </c>
    </row>
    <row r="1074" spans="1:5" x14ac:dyDescent="0.25">
      <c r="A1074" s="14">
        <v>41802.574282407404</v>
      </c>
      <c r="B1074" s="12">
        <v>1</v>
      </c>
      <c r="C1074" s="12"/>
      <c r="D1074" s="12"/>
      <c r="E1074" s="12">
        <v>1</v>
      </c>
    </row>
    <row r="1075" spans="1:5" x14ac:dyDescent="0.25">
      <c r="A1075" s="14">
        <v>41802.62090277778</v>
      </c>
      <c r="B1075" s="12">
        <v>1</v>
      </c>
      <c r="C1075" s="12"/>
      <c r="D1075" s="12"/>
      <c r="E1075" s="12">
        <v>1</v>
      </c>
    </row>
    <row r="1076" spans="1:5" x14ac:dyDescent="0.25">
      <c r="A1076" s="14">
        <v>41802.757719907408</v>
      </c>
      <c r="B1076" s="12">
        <v>1</v>
      </c>
      <c r="C1076" s="12"/>
      <c r="D1076" s="12"/>
      <c r="E1076" s="12">
        <v>1</v>
      </c>
    </row>
    <row r="1077" spans="1:5" x14ac:dyDescent="0.25">
      <c r="A1077" s="14">
        <v>41802.790347222224</v>
      </c>
      <c r="B1077" s="12">
        <v>1</v>
      </c>
      <c r="C1077" s="12"/>
      <c r="D1077" s="12"/>
      <c r="E1077" s="12">
        <v>1</v>
      </c>
    </row>
    <row r="1078" spans="1:5" x14ac:dyDescent="0.25">
      <c r="A1078" s="14">
        <v>41802.94363425926</v>
      </c>
      <c r="B1078" s="12"/>
      <c r="C1078" s="12">
        <v>1</v>
      </c>
      <c r="D1078" s="12"/>
      <c r="E1078" s="12">
        <v>1</v>
      </c>
    </row>
    <row r="1079" spans="1:5" x14ac:dyDescent="0.25">
      <c r="A1079" s="14">
        <v>41803.116053240738</v>
      </c>
      <c r="B1079" s="12"/>
      <c r="C1079" s="12">
        <v>1</v>
      </c>
      <c r="D1079" s="12"/>
      <c r="E1079" s="12">
        <v>1</v>
      </c>
    </row>
    <row r="1080" spans="1:5" x14ac:dyDescent="0.25">
      <c r="A1080" s="14">
        <v>41803.457326388889</v>
      </c>
      <c r="B1080" s="12">
        <v>1</v>
      </c>
      <c r="C1080" s="12"/>
      <c r="D1080" s="12"/>
      <c r="E1080" s="12">
        <v>1</v>
      </c>
    </row>
    <row r="1081" spans="1:5" x14ac:dyDescent="0.25">
      <c r="A1081" s="14">
        <v>41803.692789351851</v>
      </c>
      <c r="B1081" s="12"/>
      <c r="C1081" s="12"/>
      <c r="D1081" s="12">
        <v>1</v>
      </c>
      <c r="E1081" s="12">
        <v>1</v>
      </c>
    </row>
    <row r="1082" spans="1:5" x14ac:dyDescent="0.25">
      <c r="A1082" s="14">
        <v>41803.880659722221</v>
      </c>
      <c r="B1082" s="12">
        <v>1</v>
      </c>
      <c r="C1082" s="12"/>
      <c r="D1082" s="12"/>
      <c r="E1082" s="12">
        <v>1</v>
      </c>
    </row>
    <row r="1083" spans="1:5" x14ac:dyDescent="0.25">
      <c r="A1083" s="14">
        <v>41804.937083333331</v>
      </c>
      <c r="B1083" s="12"/>
      <c r="C1083" s="12">
        <v>1</v>
      </c>
      <c r="D1083" s="12"/>
      <c r="E1083" s="12">
        <v>1</v>
      </c>
    </row>
    <row r="1084" spans="1:5" x14ac:dyDescent="0.25">
      <c r="A1084" s="14">
        <v>41805.895254629628</v>
      </c>
      <c r="B1084" s="12"/>
      <c r="C1084" s="12">
        <v>1</v>
      </c>
      <c r="D1084" s="12"/>
      <c r="E1084" s="12">
        <v>1</v>
      </c>
    </row>
    <row r="1085" spans="1:5" x14ac:dyDescent="0.25">
      <c r="A1085" s="14">
        <v>41806.106770833336</v>
      </c>
      <c r="B1085" s="12"/>
      <c r="C1085" s="12"/>
      <c r="D1085" s="12">
        <v>1</v>
      </c>
      <c r="E1085" s="12">
        <v>1</v>
      </c>
    </row>
    <row r="1086" spans="1:5" x14ac:dyDescent="0.25">
      <c r="A1086" s="14">
        <v>41806.395428240743</v>
      </c>
      <c r="B1086" s="12">
        <v>1</v>
      </c>
      <c r="C1086" s="12"/>
      <c r="D1086" s="12"/>
      <c r="E1086" s="12">
        <v>1</v>
      </c>
    </row>
    <row r="1087" spans="1:5" x14ac:dyDescent="0.25">
      <c r="A1087" s="14">
        <v>41806.605034722219</v>
      </c>
      <c r="B1087" s="12">
        <v>1</v>
      </c>
      <c r="C1087" s="12"/>
      <c r="D1087" s="12"/>
      <c r="E1087" s="12">
        <v>1</v>
      </c>
    </row>
    <row r="1088" spans="1:5" x14ac:dyDescent="0.25">
      <c r="A1088" s="14">
        <v>41806.637337962966</v>
      </c>
      <c r="B1088" s="12">
        <v>1</v>
      </c>
      <c r="C1088" s="12"/>
      <c r="D1088" s="12"/>
      <c r="E1088" s="12">
        <v>1</v>
      </c>
    </row>
    <row r="1089" spans="1:5" x14ac:dyDescent="0.25">
      <c r="A1089" s="14">
        <v>41806.669317129628</v>
      </c>
      <c r="B1089" s="12">
        <v>1</v>
      </c>
      <c r="C1089" s="12"/>
      <c r="D1089" s="12"/>
      <c r="E1089" s="12">
        <v>1</v>
      </c>
    </row>
    <row r="1090" spans="1:5" x14ac:dyDescent="0.25">
      <c r="A1090" s="14">
        <v>41806.794074074074</v>
      </c>
      <c r="B1090" s="12">
        <v>1</v>
      </c>
      <c r="C1090" s="12"/>
      <c r="D1090" s="12"/>
      <c r="E1090" s="12">
        <v>1</v>
      </c>
    </row>
    <row r="1091" spans="1:5" x14ac:dyDescent="0.25">
      <c r="A1091" s="14">
        <v>41807.118495370371</v>
      </c>
      <c r="B1091" s="12"/>
      <c r="C1091" s="12">
        <v>1</v>
      </c>
      <c r="D1091" s="12"/>
      <c r="E1091" s="12">
        <v>1</v>
      </c>
    </row>
    <row r="1092" spans="1:5" x14ac:dyDescent="0.25">
      <c r="A1092" s="14">
        <v>41807.571840277778</v>
      </c>
      <c r="B1092" s="12">
        <v>1</v>
      </c>
      <c r="C1092" s="12"/>
      <c r="D1092" s="12"/>
      <c r="E1092" s="12">
        <v>1</v>
      </c>
    </row>
    <row r="1093" spans="1:5" x14ac:dyDescent="0.25">
      <c r="A1093" s="14">
        <v>41807.624374999999</v>
      </c>
      <c r="B1093" s="12">
        <v>1</v>
      </c>
      <c r="C1093" s="12"/>
      <c r="D1093" s="12"/>
      <c r="E1093" s="12">
        <v>1</v>
      </c>
    </row>
    <row r="1094" spans="1:5" x14ac:dyDescent="0.25">
      <c r="A1094" s="14">
        <v>41807.690081018518</v>
      </c>
      <c r="B1094" s="12">
        <v>1</v>
      </c>
      <c r="C1094" s="12"/>
      <c r="D1094" s="12"/>
      <c r="E1094" s="12">
        <v>1</v>
      </c>
    </row>
    <row r="1095" spans="1:5" x14ac:dyDescent="0.25">
      <c r="A1095" s="14">
        <v>41807.701921296299</v>
      </c>
      <c r="B1095" s="12">
        <v>1</v>
      </c>
      <c r="C1095" s="12"/>
      <c r="D1095" s="12"/>
      <c r="E1095" s="12">
        <v>1</v>
      </c>
    </row>
    <row r="1096" spans="1:5" x14ac:dyDescent="0.25">
      <c r="A1096" s="14">
        <v>41808.02648148148</v>
      </c>
      <c r="B1096" s="12">
        <v>1</v>
      </c>
      <c r="C1096" s="12"/>
      <c r="D1096" s="12"/>
      <c r="E1096" s="12">
        <v>1</v>
      </c>
    </row>
    <row r="1097" spans="1:5" x14ac:dyDescent="0.25">
      <c r="A1097" s="14">
        <v>41808.198518518519</v>
      </c>
      <c r="B1097" s="12">
        <v>1</v>
      </c>
      <c r="C1097" s="12"/>
      <c r="D1097" s="12"/>
      <c r="E1097" s="12">
        <v>1</v>
      </c>
    </row>
    <row r="1098" spans="1:5" x14ac:dyDescent="0.25">
      <c r="A1098" s="14">
        <v>41808.649583333332</v>
      </c>
      <c r="B1098" s="12">
        <v>1</v>
      </c>
      <c r="C1098" s="12"/>
      <c r="D1098" s="12"/>
      <c r="E1098" s="12">
        <v>1</v>
      </c>
    </row>
    <row r="1099" spans="1:5" x14ac:dyDescent="0.25">
      <c r="A1099" s="14">
        <v>41808.669571759259</v>
      </c>
      <c r="B1099" s="12">
        <v>1</v>
      </c>
      <c r="C1099" s="12"/>
      <c r="D1099" s="12"/>
      <c r="E1099" s="12">
        <v>1</v>
      </c>
    </row>
    <row r="1100" spans="1:5" x14ac:dyDescent="0.25">
      <c r="A1100" s="14">
        <v>41808.881215277775</v>
      </c>
      <c r="B1100" s="12">
        <v>1</v>
      </c>
      <c r="C1100" s="12"/>
      <c r="D1100" s="12"/>
      <c r="E1100" s="12">
        <v>1</v>
      </c>
    </row>
    <row r="1101" spans="1:5" x14ac:dyDescent="0.25">
      <c r="A1101" s="14">
        <v>41808.991944444446</v>
      </c>
      <c r="B1101" s="12">
        <v>1</v>
      </c>
      <c r="C1101" s="12"/>
      <c r="D1101" s="12"/>
      <c r="E1101" s="12">
        <v>1</v>
      </c>
    </row>
    <row r="1102" spans="1:5" x14ac:dyDescent="0.25">
      <c r="A1102" s="14">
        <v>41809.12300925926</v>
      </c>
      <c r="B1102" s="12">
        <v>1</v>
      </c>
      <c r="C1102" s="12"/>
      <c r="D1102" s="12"/>
      <c r="E1102" s="12">
        <v>1</v>
      </c>
    </row>
    <row r="1103" spans="1:5" x14ac:dyDescent="0.25">
      <c r="A1103" s="14">
        <v>41809.155138888891</v>
      </c>
      <c r="B1103" s="12"/>
      <c r="C1103" s="12">
        <v>1</v>
      </c>
      <c r="D1103" s="12"/>
      <c r="E1103" s="12">
        <v>1</v>
      </c>
    </row>
    <row r="1104" spans="1:5" x14ac:dyDescent="0.25">
      <c r="A1104" s="14">
        <v>41809.385162037041</v>
      </c>
      <c r="B1104" s="12">
        <v>1</v>
      </c>
      <c r="C1104" s="12"/>
      <c r="D1104" s="12"/>
      <c r="E1104" s="12">
        <v>1</v>
      </c>
    </row>
    <row r="1105" spans="1:5" x14ac:dyDescent="0.25">
      <c r="A1105" s="14">
        <v>41809.389930555553</v>
      </c>
      <c r="B1105" s="12"/>
      <c r="C1105" s="12">
        <v>1</v>
      </c>
      <c r="D1105" s="12"/>
      <c r="E1105" s="12">
        <v>1</v>
      </c>
    </row>
    <row r="1106" spans="1:5" x14ac:dyDescent="0.25">
      <c r="A1106" s="14">
        <v>41809.473275462966</v>
      </c>
      <c r="B1106" s="12"/>
      <c r="C1106" s="12">
        <v>1</v>
      </c>
      <c r="D1106" s="12"/>
      <c r="E1106" s="12">
        <v>1</v>
      </c>
    </row>
    <row r="1107" spans="1:5" x14ac:dyDescent="0.25">
      <c r="A1107" s="14">
        <v>41809.754016203704</v>
      </c>
      <c r="B1107" s="12"/>
      <c r="C1107" s="12">
        <v>1</v>
      </c>
      <c r="D1107" s="12"/>
      <c r="E1107" s="12">
        <v>1</v>
      </c>
    </row>
    <row r="1108" spans="1:5" x14ac:dyDescent="0.25">
      <c r="A1108" s="14">
        <v>41809.860300925924</v>
      </c>
      <c r="B1108" s="12">
        <v>1</v>
      </c>
      <c r="C1108" s="12"/>
      <c r="D1108" s="12"/>
      <c r="E1108" s="12">
        <v>1</v>
      </c>
    </row>
    <row r="1109" spans="1:5" x14ac:dyDescent="0.25">
      <c r="A1109" s="14">
        <v>41810.142199074071</v>
      </c>
      <c r="B1109" s="12">
        <v>1</v>
      </c>
      <c r="C1109" s="12"/>
      <c r="D1109" s="12"/>
      <c r="E1109" s="12">
        <v>1</v>
      </c>
    </row>
    <row r="1110" spans="1:5" x14ac:dyDescent="0.25">
      <c r="A1110" s="14">
        <v>41811.536180555559</v>
      </c>
      <c r="B1110" s="12"/>
      <c r="C1110" s="12">
        <v>1</v>
      </c>
      <c r="D1110" s="12"/>
      <c r="E1110" s="12">
        <v>1</v>
      </c>
    </row>
    <row r="1111" spans="1:5" x14ac:dyDescent="0.25">
      <c r="A1111" s="14">
        <v>41811.555462962962</v>
      </c>
      <c r="B1111" s="12"/>
      <c r="C1111" s="12">
        <v>1</v>
      </c>
      <c r="D1111" s="12"/>
      <c r="E1111" s="12">
        <v>1</v>
      </c>
    </row>
    <row r="1112" spans="1:5" x14ac:dyDescent="0.25">
      <c r="A1112" s="14">
        <v>41812.67324074074</v>
      </c>
      <c r="B1112" s="12">
        <v>1</v>
      </c>
      <c r="C1112" s="12"/>
      <c r="D1112" s="12"/>
      <c r="E1112" s="12">
        <v>1</v>
      </c>
    </row>
    <row r="1113" spans="1:5" x14ac:dyDescent="0.25">
      <c r="A1113" s="14">
        <v>41812.77443287037</v>
      </c>
      <c r="B1113" s="12"/>
      <c r="C1113" s="12">
        <v>1</v>
      </c>
      <c r="D1113" s="12"/>
      <c r="E1113" s="12">
        <v>1</v>
      </c>
    </row>
    <row r="1114" spans="1:5" x14ac:dyDescent="0.25">
      <c r="A1114" s="14">
        <v>41813.662962962961</v>
      </c>
      <c r="B1114" s="12"/>
      <c r="C1114" s="12">
        <v>1</v>
      </c>
      <c r="D1114" s="12"/>
      <c r="E1114" s="12">
        <v>1</v>
      </c>
    </row>
    <row r="1115" spans="1:5" x14ac:dyDescent="0.25">
      <c r="A1115" s="14">
        <v>41813.766099537039</v>
      </c>
      <c r="B1115" s="12">
        <v>1</v>
      </c>
      <c r="C1115" s="12"/>
      <c r="D1115" s="12"/>
      <c r="E1115" s="12">
        <v>1</v>
      </c>
    </row>
    <row r="1116" spans="1:5" x14ac:dyDescent="0.25">
      <c r="A1116" s="14">
        <v>41813.861388888887</v>
      </c>
      <c r="B1116" s="12"/>
      <c r="C1116" s="12">
        <v>1</v>
      </c>
      <c r="D1116" s="12"/>
      <c r="E1116" s="12">
        <v>1</v>
      </c>
    </row>
    <row r="1117" spans="1:5" x14ac:dyDescent="0.25">
      <c r="A1117" s="14">
        <v>41813.938715277778</v>
      </c>
      <c r="B1117" s="12"/>
      <c r="C1117" s="12">
        <v>1</v>
      </c>
      <c r="D1117" s="12"/>
      <c r="E1117" s="12">
        <v>1</v>
      </c>
    </row>
    <row r="1118" spans="1:5" x14ac:dyDescent="0.25">
      <c r="A1118" s="14">
        <v>41814.367800925924</v>
      </c>
      <c r="B1118" s="12">
        <v>1</v>
      </c>
      <c r="C1118" s="12"/>
      <c r="D1118" s="12"/>
      <c r="E1118" s="12">
        <v>1</v>
      </c>
    </row>
    <row r="1119" spans="1:5" x14ac:dyDescent="0.25">
      <c r="A1119" s="14">
        <v>41814.785925925928</v>
      </c>
      <c r="B1119" s="12">
        <v>1</v>
      </c>
      <c r="C1119" s="12"/>
      <c r="D1119" s="12"/>
      <c r="E1119" s="12">
        <v>1</v>
      </c>
    </row>
    <row r="1120" spans="1:5" x14ac:dyDescent="0.25">
      <c r="A1120" s="14">
        <v>41815.569212962961</v>
      </c>
      <c r="B1120" s="12">
        <v>1</v>
      </c>
      <c r="C1120" s="12"/>
      <c r="D1120" s="12"/>
      <c r="E1120" s="12">
        <v>1</v>
      </c>
    </row>
    <row r="1121" spans="1:5" x14ac:dyDescent="0.25">
      <c r="A1121" s="14">
        <v>41815.774826388886</v>
      </c>
      <c r="B1121" s="12">
        <v>1</v>
      </c>
      <c r="C1121" s="12"/>
      <c r="D1121" s="12"/>
      <c r="E1121" s="12">
        <v>1</v>
      </c>
    </row>
    <row r="1122" spans="1:5" x14ac:dyDescent="0.25">
      <c r="A1122" s="14">
        <v>41815.815046296295</v>
      </c>
      <c r="B1122" s="12"/>
      <c r="C1122" s="12"/>
      <c r="D1122" s="12">
        <v>1</v>
      </c>
      <c r="E1122" s="12">
        <v>1</v>
      </c>
    </row>
    <row r="1123" spans="1:5" x14ac:dyDescent="0.25">
      <c r="A1123" s="14">
        <v>41815.927106481482</v>
      </c>
      <c r="B1123" s="12"/>
      <c r="C1123" s="12">
        <v>1</v>
      </c>
      <c r="D1123" s="12"/>
      <c r="E1123" s="12">
        <v>1</v>
      </c>
    </row>
    <row r="1124" spans="1:5" x14ac:dyDescent="0.25">
      <c r="A1124" s="14">
        <v>41816.812094907407</v>
      </c>
      <c r="B1124" s="12"/>
      <c r="C1124" s="12"/>
      <c r="D1124" s="12">
        <v>1</v>
      </c>
      <c r="E1124" s="12">
        <v>1</v>
      </c>
    </row>
    <row r="1125" spans="1:5" x14ac:dyDescent="0.25">
      <c r="A1125" s="14">
        <v>41816.950370370374</v>
      </c>
      <c r="B1125" s="12"/>
      <c r="C1125" s="12">
        <v>1</v>
      </c>
      <c r="D1125" s="12"/>
      <c r="E1125" s="12">
        <v>1</v>
      </c>
    </row>
    <row r="1126" spans="1:5" x14ac:dyDescent="0.25">
      <c r="A1126" s="14">
        <v>41817.59542824074</v>
      </c>
      <c r="B1126" s="12">
        <v>1</v>
      </c>
      <c r="C1126" s="12"/>
      <c r="D1126" s="12"/>
      <c r="E1126" s="12">
        <v>1</v>
      </c>
    </row>
    <row r="1127" spans="1:5" x14ac:dyDescent="0.25">
      <c r="A1127" s="14">
        <v>41817.855000000003</v>
      </c>
      <c r="B1127" s="12">
        <v>1</v>
      </c>
      <c r="C1127" s="12"/>
      <c r="D1127" s="12"/>
      <c r="E1127" s="12">
        <v>1</v>
      </c>
    </row>
    <row r="1128" spans="1:5" x14ac:dyDescent="0.25">
      <c r="A1128" s="14">
        <v>41817.866435185184</v>
      </c>
      <c r="B1128" s="12"/>
      <c r="C1128" s="12">
        <v>1</v>
      </c>
      <c r="D1128" s="12"/>
      <c r="E1128" s="12">
        <v>1</v>
      </c>
    </row>
    <row r="1129" spans="1:5" x14ac:dyDescent="0.25">
      <c r="A1129" s="14">
        <v>41818.703275462962</v>
      </c>
      <c r="B1129" s="12"/>
      <c r="C1129" s="12"/>
      <c r="D1129" s="12">
        <v>1</v>
      </c>
      <c r="E1129" s="12">
        <v>1</v>
      </c>
    </row>
    <row r="1130" spans="1:5" x14ac:dyDescent="0.25">
      <c r="A1130" s="14">
        <v>41820.62809027778</v>
      </c>
      <c r="B1130" s="12">
        <v>1</v>
      </c>
      <c r="C1130" s="12"/>
      <c r="D1130" s="12"/>
      <c r="E1130" s="12">
        <v>1</v>
      </c>
    </row>
    <row r="1131" spans="1:5" x14ac:dyDescent="0.25">
      <c r="A1131" s="14">
        <v>41820.639189814814</v>
      </c>
      <c r="B1131" s="12">
        <v>1</v>
      </c>
      <c r="C1131" s="12"/>
      <c r="D1131" s="12"/>
      <c r="E1131" s="12">
        <v>1</v>
      </c>
    </row>
    <row r="1132" spans="1:5" x14ac:dyDescent="0.25">
      <c r="A1132" s="14">
        <v>41820.752268518518</v>
      </c>
      <c r="B1132" s="12"/>
      <c r="C1132" s="12">
        <v>1</v>
      </c>
      <c r="D1132" s="12"/>
      <c r="E1132" s="12">
        <v>1</v>
      </c>
    </row>
    <row r="1133" spans="1:5" x14ac:dyDescent="0.25">
      <c r="A1133" s="14">
        <v>41820.776412037034</v>
      </c>
      <c r="B1133" s="12">
        <v>1</v>
      </c>
      <c r="C1133" s="12"/>
      <c r="D1133" s="12"/>
      <c r="E1133" s="12">
        <v>1</v>
      </c>
    </row>
    <row r="1134" spans="1:5" x14ac:dyDescent="0.25">
      <c r="A1134" s="14">
        <v>41820.870821759258</v>
      </c>
      <c r="B1134" s="12"/>
      <c r="C1134" s="12">
        <v>1</v>
      </c>
      <c r="D1134" s="12"/>
      <c r="E1134" s="12">
        <v>1</v>
      </c>
    </row>
    <row r="1135" spans="1:5" x14ac:dyDescent="0.25">
      <c r="A1135" s="14">
        <v>41820.914641203701</v>
      </c>
      <c r="B1135" s="12"/>
      <c r="C1135" s="12">
        <v>1</v>
      </c>
      <c r="D1135" s="12"/>
      <c r="E1135" s="12">
        <v>1</v>
      </c>
    </row>
    <row r="1136" spans="1:5" x14ac:dyDescent="0.25">
      <c r="A1136" s="14">
        <v>41820.945613425924</v>
      </c>
      <c r="B1136" s="12">
        <v>1</v>
      </c>
      <c r="C1136" s="12"/>
      <c r="D1136" s="12"/>
      <c r="E1136" s="12">
        <v>1</v>
      </c>
    </row>
    <row r="1137" spans="1:5" x14ac:dyDescent="0.25">
      <c r="A1137" s="14">
        <v>41821.020601851851</v>
      </c>
      <c r="B1137" s="12"/>
      <c r="C1137" s="12">
        <v>1</v>
      </c>
      <c r="D1137" s="12"/>
      <c r="E1137" s="12">
        <v>1</v>
      </c>
    </row>
    <row r="1138" spans="1:5" x14ac:dyDescent="0.25">
      <c r="A1138" s="14">
        <v>41821.205636574072</v>
      </c>
      <c r="B1138" s="12">
        <v>1</v>
      </c>
      <c r="C1138" s="12"/>
      <c r="D1138" s="12"/>
      <c r="E1138" s="12">
        <v>1</v>
      </c>
    </row>
    <row r="1139" spans="1:5" x14ac:dyDescent="0.25">
      <c r="A1139" s="14">
        <v>41821.407187500001</v>
      </c>
      <c r="B1139" s="12"/>
      <c r="C1139" s="12">
        <v>1</v>
      </c>
      <c r="D1139" s="12"/>
      <c r="E1139" s="12">
        <v>1</v>
      </c>
    </row>
    <row r="1140" spans="1:5" x14ac:dyDescent="0.25">
      <c r="A1140" s="14">
        <v>41821.698599537034</v>
      </c>
      <c r="B1140" s="12">
        <v>1</v>
      </c>
      <c r="C1140" s="12"/>
      <c r="D1140" s="12"/>
      <c r="E1140" s="12">
        <v>1</v>
      </c>
    </row>
    <row r="1141" spans="1:5" x14ac:dyDescent="0.25">
      <c r="A1141" s="14">
        <v>41822.040497685186</v>
      </c>
      <c r="B1141" s="12"/>
      <c r="C1141" s="12"/>
      <c r="D1141" s="12">
        <v>1</v>
      </c>
      <c r="E1141" s="12">
        <v>1</v>
      </c>
    </row>
    <row r="1142" spans="1:5" x14ac:dyDescent="0.25">
      <c r="A1142" s="14">
        <v>41822.417939814812</v>
      </c>
      <c r="B1142" s="12">
        <v>1</v>
      </c>
      <c r="C1142" s="12"/>
      <c r="D1142" s="12"/>
      <c r="E1142" s="12">
        <v>1</v>
      </c>
    </row>
    <row r="1143" spans="1:5" x14ac:dyDescent="0.25">
      <c r="A1143" s="14">
        <v>41822.57503472222</v>
      </c>
      <c r="B1143" s="12">
        <v>1</v>
      </c>
      <c r="C1143" s="12"/>
      <c r="D1143" s="12"/>
      <c r="E1143" s="12">
        <v>1</v>
      </c>
    </row>
    <row r="1144" spans="1:5" x14ac:dyDescent="0.25">
      <c r="A1144" s="14">
        <v>41822.90488425926</v>
      </c>
      <c r="B1144" s="12">
        <v>1</v>
      </c>
      <c r="C1144" s="12"/>
      <c r="D1144" s="12"/>
      <c r="E1144" s="12">
        <v>1</v>
      </c>
    </row>
    <row r="1145" spans="1:5" x14ac:dyDescent="0.25">
      <c r="A1145" s="14">
        <v>41824.658379629633</v>
      </c>
      <c r="B1145" s="12"/>
      <c r="C1145" s="12">
        <v>1</v>
      </c>
      <c r="D1145" s="12"/>
      <c r="E1145" s="12">
        <v>1</v>
      </c>
    </row>
    <row r="1146" spans="1:5" x14ac:dyDescent="0.25">
      <c r="A1146" s="14">
        <v>41825.055231481485</v>
      </c>
      <c r="B1146" s="12"/>
      <c r="C1146" s="12">
        <v>1</v>
      </c>
      <c r="D1146" s="12"/>
      <c r="E1146" s="12">
        <v>1</v>
      </c>
    </row>
    <row r="1147" spans="1:5" x14ac:dyDescent="0.25">
      <c r="A1147" s="14">
        <v>41825.485868055555</v>
      </c>
      <c r="B1147" s="12"/>
      <c r="C1147" s="12">
        <v>1</v>
      </c>
      <c r="D1147" s="12"/>
      <c r="E1147" s="12">
        <v>1</v>
      </c>
    </row>
    <row r="1148" spans="1:5" x14ac:dyDescent="0.25">
      <c r="A1148" s="14">
        <v>41825.791226851848</v>
      </c>
      <c r="B1148" s="12"/>
      <c r="C1148" s="12">
        <v>1</v>
      </c>
      <c r="D1148" s="12"/>
      <c r="E1148" s="12">
        <v>1</v>
      </c>
    </row>
    <row r="1149" spans="1:5" x14ac:dyDescent="0.25">
      <c r="A1149" s="14">
        <v>41826.61954861111</v>
      </c>
      <c r="B1149" s="12"/>
      <c r="C1149" s="12">
        <v>1</v>
      </c>
      <c r="D1149" s="12"/>
      <c r="E1149" s="12">
        <v>1</v>
      </c>
    </row>
    <row r="1150" spans="1:5" x14ac:dyDescent="0.25">
      <c r="A1150" s="14">
        <v>41826.871238425927</v>
      </c>
      <c r="B1150" s="12">
        <v>1</v>
      </c>
      <c r="C1150" s="12"/>
      <c r="D1150" s="12"/>
      <c r="E1150" s="12">
        <v>1</v>
      </c>
    </row>
    <row r="1151" spans="1:5" x14ac:dyDescent="0.25">
      <c r="A1151" s="14">
        <v>41827.605057870373</v>
      </c>
      <c r="B1151" s="12">
        <v>1</v>
      </c>
      <c r="C1151" s="12"/>
      <c r="D1151" s="12"/>
      <c r="E1151" s="12">
        <v>1</v>
      </c>
    </row>
    <row r="1152" spans="1:5" x14ac:dyDescent="0.25">
      <c r="A1152" s="14">
        <v>41827.674143518518</v>
      </c>
      <c r="B1152" s="12">
        <v>1</v>
      </c>
      <c r="C1152" s="12"/>
      <c r="D1152" s="12"/>
      <c r="E1152" s="12">
        <v>1</v>
      </c>
    </row>
    <row r="1153" spans="1:5" x14ac:dyDescent="0.25">
      <c r="A1153" s="14">
        <v>41827.906689814816</v>
      </c>
      <c r="B1153" s="12">
        <v>1</v>
      </c>
      <c r="C1153" s="12"/>
      <c r="D1153" s="12"/>
      <c r="E1153" s="12">
        <v>1</v>
      </c>
    </row>
    <row r="1154" spans="1:5" x14ac:dyDescent="0.25">
      <c r="A1154" s="14">
        <v>41827.909942129627</v>
      </c>
      <c r="B1154" s="12">
        <v>1</v>
      </c>
      <c r="C1154" s="12"/>
      <c r="D1154" s="12"/>
      <c r="E1154" s="12">
        <v>1</v>
      </c>
    </row>
    <row r="1155" spans="1:5" x14ac:dyDescent="0.25">
      <c r="A1155" s="14">
        <v>41827.919166666667</v>
      </c>
      <c r="B1155" s="12"/>
      <c r="C1155" s="12"/>
      <c r="D1155" s="12">
        <v>1</v>
      </c>
      <c r="E1155" s="12">
        <v>1</v>
      </c>
    </row>
    <row r="1156" spans="1:5" x14ac:dyDescent="0.25">
      <c r="A1156" s="14">
        <v>41827.989861111113</v>
      </c>
      <c r="B1156" s="12"/>
      <c r="C1156" s="12">
        <v>1</v>
      </c>
      <c r="D1156" s="12"/>
      <c r="E1156" s="12">
        <v>1</v>
      </c>
    </row>
    <row r="1157" spans="1:5" x14ac:dyDescent="0.25">
      <c r="A1157" s="14">
        <v>41828.229490740741</v>
      </c>
      <c r="B1157" s="12">
        <v>1</v>
      </c>
      <c r="C1157" s="12"/>
      <c r="D1157" s="12"/>
      <c r="E1157" s="12">
        <v>1</v>
      </c>
    </row>
    <row r="1158" spans="1:5" x14ac:dyDescent="0.25">
      <c r="A1158" s="14">
        <v>41828.515127314815</v>
      </c>
      <c r="B1158" s="12">
        <v>1</v>
      </c>
      <c r="C1158" s="12"/>
      <c r="D1158" s="12"/>
      <c r="E1158" s="12">
        <v>1</v>
      </c>
    </row>
    <row r="1159" spans="1:5" x14ac:dyDescent="0.25">
      <c r="A1159" s="14">
        <v>41828.515555555554</v>
      </c>
      <c r="B1159" s="12">
        <v>1</v>
      </c>
      <c r="C1159" s="12"/>
      <c r="D1159" s="12"/>
      <c r="E1159" s="12">
        <v>1</v>
      </c>
    </row>
    <row r="1160" spans="1:5" x14ac:dyDescent="0.25">
      <c r="A1160" s="14">
        <v>41828.646319444444</v>
      </c>
      <c r="B1160" s="12">
        <v>1</v>
      </c>
      <c r="C1160" s="12"/>
      <c r="D1160" s="12"/>
      <c r="E1160" s="12">
        <v>1</v>
      </c>
    </row>
    <row r="1161" spans="1:5" x14ac:dyDescent="0.25">
      <c r="A1161" s="14">
        <v>41828.649502314816</v>
      </c>
      <c r="B1161" s="12"/>
      <c r="C1161" s="12">
        <v>1</v>
      </c>
      <c r="D1161" s="12"/>
      <c r="E1161" s="12">
        <v>1</v>
      </c>
    </row>
    <row r="1162" spans="1:5" x14ac:dyDescent="0.25">
      <c r="A1162" s="14">
        <v>41828.664456018516</v>
      </c>
      <c r="B1162" s="12"/>
      <c r="C1162" s="12">
        <v>1</v>
      </c>
      <c r="D1162" s="12"/>
      <c r="E1162" s="12">
        <v>1</v>
      </c>
    </row>
    <row r="1163" spans="1:5" x14ac:dyDescent="0.25">
      <c r="A1163" s="14">
        <v>41828.736921296295</v>
      </c>
      <c r="B1163" s="12">
        <v>1</v>
      </c>
      <c r="C1163" s="12"/>
      <c r="D1163" s="12"/>
      <c r="E1163" s="12">
        <v>1</v>
      </c>
    </row>
    <row r="1164" spans="1:5" x14ac:dyDescent="0.25">
      <c r="A1164" s="14">
        <v>41828.789942129632</v>
      </c>
      <c r="B1164" s="12"/>
      <c r="C1164" s="12">
        <v>1</v>
      </c>
      <c r="D1164" s="12"/>
      <c r="E1164" s="12">
        <v>1</v>
      </c>
    </row>
    <row r="1165" spans="1:5" x14ac:dyDescent="0.25">
      <c r="A1165" s="14">
        <v>41828.922905092593</v>
      </c>
      <c r="B1165" s="12"/>
      <c r="C1165" s="12">
        <v>1</v>
      </c>
      <c r="D1165" s="12"/>
      <c r="E1165" s="12">
        <v>1</v>
      </c>
    </row>
    <row r="1166" spans="1:5" x14ac:dyDescent="0.25">
      <c r="A1166" s="14">
        <v>41828.967916666668</v>
      </c>
      <c r="B1166" s="12"/>
      <c r="C1166" s="12">
        <v>1</v>
      </c>
      <c r="D1166" s="12"/>
      <c r="E1166" s="12">
        <v>1</v>
      </c>
    </row>
    <row r="1167" spans="1:5" x14ac:dyDescent="0.25">
      <c r="A1167" s="14">
        <v>41829.325497685182</v>
      </c>
      <c r="B1167" s="12"/>
      <c r="C1167" s="12">
        <v>1</v>
      </c>
      <c r="D1167" s="12"/>
      <c r="E1167" s="12">
        <v>1</v>
      </c>
    </row>
    <row r="1168" spans="1:5" x14ac:dyDescent="0.25">
      <c r="A1168" s="14">
        <v>41829.502650462964</v>
      </c>
      <c r="B1168" s="12">
        <v>1</v>
      </c>
      <c r="C1168" s="12"/>
      <c r="D1168" s="12"/>
      <c r="E1168" s="12">
        <v>1</v>
      </c>
    </row>
    <row r="1169" spans="1:5" x14ac:dyDescent="0.25">
      <c r="A1169" s="14">
        <v>41829.592002314814</v>
      </c>
      <c r="B1169" s="12"/>
      <c r="C1169" s="12"/>
      <c r="D1169" s="12">
        <v>1</v>
      </c>
      <c r="E1169" s="12">
        <v>1</v>
      </c>
    </row>
    <row r="1170" spans="1:5" x14ac:dyDescent="0.25">
      <c r="A1170" s="14">
        <v>41829.599791666667</v>
      </c>
      <c r="B1170" s="12">
        <v>1</v>
      </c>
      <c r="C1170" s="12"/>
      <c r="D1170" s="12"/>
      <c r="E1170" s="12">
        <v>1</v>
      </c>
    </row>
    <row r="1171" spans="1:5" x14ac:dyDescent="0.25">
      <c r="A1171" s="14">
        <v>41829.734259259261</v>
      </c>
      <c r="B1171" s="12">
        <v>1</v>
      </c>
      <c r="C1171" s="12"/>
      <c r="D1171" s="12"/>
      <c r="E1171" s="12">
        <v>1</v>
      </c>
    </row>
    <row r="1172" spans="1:5" x14ac:dyDescent="0.25">
      <c r="A1172" s="14">
        <v>41829.73715277778</v>
      </c>
      <c r="B1172" s="12"/>
      <c r="C1172" s="12">
        <v>1</v>
      </c>
      <c r="D1172" s="12"/>
      <c r="E1172" s="12">
        <v>1</v>
      </c>
    </row>
    <row r="1173" spans="1:5" x14ac:dyDescent="0.25">
      <c r="A1173" s="14">
        <v>41829.787083333336</v>
      </c>
      <c r="B1173" s="12">
        <v>1</v>
      </c>
      <c r="C1173" s="12"/>
      <c r="D1173" s="12"/>
      <c r="E1173" s="12">
        <v>1</v>
      </c>
    </row>
    <row r="1174" spans="1:5" x14ac:dyDescent="0.25">
      <c r="A1174" s="14">
        <v>41829.788252314815</v>
      </c>
      <c r="B1174" s="12">
        <v>1</v>
      </c>
      <c r="C1174" s="12"/>
      <c r="D1174" s="12"/>
      <c r="E1174" s="12">
        <v>1</v>
      </c>
    </row>
    <row r="1175" spans="1:5" x14ac:dyDescent="0.25">
      <c r="A1175" s="14">
        <v>41829.795729166668</v>
      </c>
      <c r="B1175" s="12">
        <v>1</v>
      </c>
      <c r="C1175" s="12"/>
      <c r="D1175" s="12"/>
      <c r="E1175" s="12">
        <v>1</v>
      </c>
    </row>
    <row r="1176" spans="1:5" x14ac:dyDescent="0.25">
      <c r="A1176" s="14">
        <v>41829.889027777775</v>
      </c>
      <c r="B1176" s="12"/>
      <c r="C1176" s="12">
        <v>1</v>
      </c>
      <c r="D1176" s="12"/>
      <c r="E1176" s="12">
        <v>1</v>
      </c>
    </row>
    <row r="1177" spans="1:5" x14ac:dyDescent="0.25">
      <c r="A1177" s="14">
        <v>41829.896562499998</v>
      </c>
      <c r="B1177" s="12"/>
      <c r="C1177" s="12">
        <v>1</v>
      </c>
      <c r="D1177" s="12"/>
      <c r="E1177" s="12">
        <v>1</v>
      </c>
    </row>
    <row r="1178" spans="1:5" x14ac:dyDescent="0.25">
      <c r="A1178" s="14">
        <v>41829.912083333336</v>
      </c>
      <c r="B1178" s="12"/>
      <c r="C1178" s="12">
        <v>1</v>
      </c>
      <c r="D1178" s="12"/>
      <c r="E1178" s="12">
        <v>1</v>
      </c>
    </row>
    <row r="1179" spans="1:5" x14ac:dyDescent="0.25">
      <c r="A1179" s="14">
        <v>41829.935717592591</v>
      </c>
      <c r="B1179" s="12"/>
      <c r="C1179" s="12">
        <v>1</v>
      </c>
      <c r="D1179" s="12"/>
      <c r="E1179" s="12">
        <v>1</v>
      </c>
    </row>
    <row r="1180" spans="1:5" x14ac:dyDescent="0.25">
      <c r="A1180" s="14">
        <v>41829.965532407405</v>
      </c>
      <c r="B1180" s="12"/>
      <c r="C1180" s="12">
        <v>1</v>
      </c>
      <c r="D1180" s="12"/>
      <c r="E1180" s="12">
        <v>1</v>
      </c>
    </row>
    <row r="1181" spans="1:5" x14ac:dyDescent="0.25">
      <c r="A1181" s="14">
        <v>41829.977326388886</v>
      </c>
      <c r="B1181" s="12">
        <v>1</v>
      </c>
      <c r="C1181" s="12"/>
      <c r="D1181" s="12"/>
      <c r="E1181" s="12">
        <v>1</v>
      </c>
    </row>
    <row r="1182" spans="1:5" x14ac:dyDescent="0.25">
      <c r="A1182" s="14">
        <v>41830.033958333333</v>
      </c>
      <c r="B1182" s="12"/>
      <c r="C1182" s="12">
        <v>1</v>
      </c>
      <c r="D1182" s="12"/>
      <c r="E1182" s="12">
        <v>1</v>
      </c>
    </row>
    <row r="1183" spans="1:5" x14ac:dyDescent="0.25">
      <c r="A1183" s="14">
        <v>41830.234166666669</v>
      </c>
      <c r="B1183" s="12"/>
      <c r="C1183" s="12">
        <v>1</v>
      </c>
      <c r="D1183" s="12"/>
      <c r="E1183" s="12">
        <v>1</v>
      </c>
    </row>
    <row r="1184" spans="1:5" x14ac:dyDescent="0.25">
      <c r="A1184" s="14">
        <v>41830.267407407409</v>
      </c>
      <c r="B1184" s="12"/>
      <c r="C1184" s="12">
        <v>1</v>
      </c>
      <c r="D1184" s="12"/>
      <c r="E1184" s="12">
        <v>1</v>
      </c>
    </row>
    <row r="1185" spans="1:5" x14ac:dyDescent="0.25">
      <c r="A1185" s="14">
        <v>41830.545694444445</v>
      </c>
      <c r="B1185" s="12">
        <v>1</v>
      </c>
      <c r="C1185" s="12"/>
      <c r="D1185" s="12"/>
      <c r="E1185" s="12">
        <v>1</v>
      </c>
    </row>
    <row r="1186" spans="1:5" x14ac:dyDescent="0.25">
      <c r="A1186" s="14">
        <v>41830.613969907405</v>
      </c>
      <c r="B1186" s="12"/>
      <c r="C1186" s="12">
        <v>1</v>
      </c>
      <c r="D1186" s="12"/>
      <c r="E1186" s="12">
        <v>1</v>
      </c>
    </row>
    <row r="1187" spans="1:5" x14ac:dyDescent="0.25">
      <c r="A1187" s="14">
        <v>41830.723611111112</v>
      </c>
      <c r="B1187" s="12"/>
      <c r="C1187" s="12">
        <v>1</v>
      </c>
      <c r="D1187" s="12"/>
      <c r="E1187" s="12">
        <v>1</v>
      </c>
    </row>
    <row r="1188" spans="1:5" x14ac:dyDescent="0.25">
      <c r="A1188" s="14">
        <v>41830.820567129631</v>
      </c>
      <c r="B1188" s="12"/>
      <c r="C1188" s="12"/>
      <c r="D1188" s="12">
        <v>1</v>
      </c>
      <c r="E1188" s="12">
        <v>1</v>
      </c>
    </row>
    <row r="1189" spans="1:5" x14ac:dyDescent="0.25">
      <c r="A1189" s="14">
        <v>41830.858344907407</v>
      </c>
      <c r="B1189" s="12"/>
      <c r="C1189" s="12">
        <v>1</v>
      </c>
      <c r="D1189" s="12"/>
      <c r="E1189" s="12">
        <v>1</v>
      </c>
    </row>
    <row r="1190" spans="1:5" x14ac:dyDescent="0.25">
      <c r="A1190" s="14">
        <v>41830.947013888886</v>
      </c>
      <c r="B1190" s="12"/>
      <c r="C1190" s="12">
        <v>1</v>
      </c>
      <c r="D1190" s="12"/>
      <c r="E1190" s="12">
        <v>1</v>
      </c>
    </row>
    <row r="1191" spans="1:5" x14ac:dyDescent="0.25">
      <c r="A1191" s="14">
        <v>41831.06009259259</v>
      </c>
      <c r="B1191" s="12"/>
      <c r="C1191" s="12"/>
      <c r="D1191" s="12">
        <v>1</v>
      </c>
      <c r="E1191" s="12">
        <v>1</v>
      </c>
    </row>
    <row r="1192" spans="1:5" x14ac:dyDescent="0.25">
      <c r="A1192" s="14">
        <v>41831.675034722219</v>
      </c>
      <c r="B1192" s="12"/>
      <c r="C1192" s="12">
        <v>1</v>
      </c>
      <c r="D1192" s="12"/>
      <c r="E1192" s="12">
        <v>1</v>
      </c>
    </row>
    <row r="1193" spans="1:5" x14ac:dyDescent="0.25">
      <c r="A1193" s="14">
        <v>41831.697939814818</v>
      </c>
      <c r="B1193" s="12"/>
      <c r="C1193" s="12">
        <v>1</v>
      </c>
      <c r="D1193" s="12"/>
      <c r="E1193" s="12">
        <v>1</v>
      </c>
    </row>
    <row r="1194" spans="1:5" x14ac:dyDescent="0.25">
      <c r="A1194" s="14">
        <v>41831.705555555556</v>
      </c>
      <c r="B1194" s="12"/>
      <c r="C1194" s="12"/>
      <c r="D1194" s="12">
        <v>1</v>
      </c>
      <c r="E1194" s="12">
        <v>1</v>
      </c>
    </row>
    <row r="1195" spans="1:5" x14ac:dyDescent="0.25">
      <c r="A1195" s="14">
        <v>41831.716874999998</v>
      </c>
      <c r="B1195" s="12"/>
      <c r="C1195" s="12"/>
      <c r="D1195" s="12">
        <v>1</v>
      </c>
      <c r="E1195" s="12">
        <v>1</v>
      </c>
    </row>
    <row r="1196" spans="1:5" x14ac:dyDescent="0.25">
      <c r="A1196" s="14">
        <v>41831.722777777781</v>
      </c>
      <c r="B1196" s="12"/>
      <c r="C1196" s="12">
        <v>1</v>
      </c>
      <c r="D1196" s="12"/>
      <c r="E1196" s="12">
        <v>1</v>
      </c>
    </row>
    <row r="1197" spans="1:5" x14ac:dyDescent="0.25">
      <c r="A1197" s="14">
        <v>41831.742962962962</v>
      </c>
      <c r="B1197" s="12"/>
      <c r="C1197" s="12">
        <v>1</v>
      </c>
      <c r="D1197" s="12"/>
      <c r="E1197" s="12">
        <v>1</v>
      </c>
    </row>
    <row r="1198" spans="1:5" x14ac:dyDescent="0.25">
      <c r="A1198" s="14">
        <v>41831.846828703703</v>
      </c>
      <c r="B1198" s="12">
        <v>1</v>
      </c>
      <c r="C1198" s="12"/>
      <c r="D1198" s="12"/>
      <c r="E1198" s="12">
        <v>1</v>
      </c>
    </row>
    <row r="1199" spans="1:5" x14ac:dyDescent="0.25">
      <c r="A1199" s="14">
        <v>41831.851840277777</v>
      </c>
      <c r="B1199" s="12"/>
      <c r="C1199" s="12"/>
      <c r="D1199" s="12">
        <v>1</v>
      </c>
      <c r="E1199" s="12">
        <v>1</v>
      </c>
    </row>
    <row r="1200" spans="1:5" x14ac:dyDescent="0.25">
      <c r="A1200" s="14">
        <v>41831.884108796294</v>
      </c>
      <c r="B1200" s="12"/>
      <c r="C1200" s="12">
        <v>1</v>
      </c>
      <c r="D1200" s="12"/>
      <c r="E1200" s="12">
        <v>1</v>
      </c>
    </row>
    <row r="1201" spans="1:5" x14ac:dyDescent="0.25">
      <c r="A1201" s="14">
        <v>41832.086377314816</v>
      </c>
      <c r="B1201" s="12"/>
      <c r="C1201" s="12">
        <v>1</v>
      </c>
      <c r="D1201" s="12"/>
      <c r="E1201" s="12">
        <v>1</v>
      </c>
    </row>
    <row r="1202" spans="1:5" x14ac:dyDescent="0.25">
      <c r="A1202" s="14">
        <v>41832.672685185185</v>
      </c>
      <c r="B1202" s="12"/>
      <c r="C1202" s="12"/>
      <c r="D1202" s="12">
        <v>1</v>
      </c>
      <c r="E1202" s="12">
        <v>1</v>
      </c>
    </row>
    <row r="1203" spans="1:5" x14ac:dyDescent="0.25">
      <c r="A1203" s="14">
        <v>41832.852627314816</v>
      </c>
      <c r="B1203" s="12">
        <v>1</v>
      </c>
      <c r="C1203" s="12"/>
      <c r="D1203" s="12"/>
      <c r="E1203" s="12">
        <v>1</v>
      </c>
    </row>
    <row r="1204" spans="1:5" x14ac:dyDescent="0.25">
      <c r="A1204" s="14">
        <v>41833.089756944442</v>
      </c>
      <c r="B1204" s="12"/>
      <c r="C1204" s="12">
        <v>1</v>
      </c>
      <c r="D1204" s="12"/>
      <c r="E1204" s="12">
        <v>1</v>
      </c>
    </row>
    <row r="1205" spans="1:5" x14ac:dyDescent="0.25">
      <c r="A1205" s="14">
        <v>41833.450266203705</v>
      </c>
      <c r="B1205" s="12">
        <v>1</v>
      </c>
      <c r="C1205" s="12"/>
      <c r="D1205" s="12"/>
      <c r="E1205" s="12">
        <v>1</v>
      </c>
    </row>
    <row r="1206" spans="1:5" x14ac:dyDescent="0.25">
      <c r="A1206" s="14">
        <v>41833.660995370374</v>
      </c>
      <c r="B1206" s="12"/>
      <c r="C1206" s="12">
        <v>1</v>
      </c>
      <c r="D1206" s="12"/>
      <c r="E1206" s="12">
        <v>1</v>
      </c>
    </row>
    <row r="1207" spans="1:5" x14ac:dyDescent="0.25">
      <c r="A1207" s="14">
        <v>41833.951516203706</v>
      </c>
      <c r="B1207" s="12"/>
      <c r="C1207" s="12">
        <v>1</v>
      </c>
      <c r="D1207" s="12"/>
      <c r="E1207" s="12">
        <v>1</v>
      </c>
    </row>
    <row r="1208" spans="1:5" x14ac:dyDescent="0.25">
      <c r="A1208" s="14">
        <v>41834.135370370372</v>
      </c>
      <c r="B1208" s="12"/>
      <c r="C1208" s="12">
        <v>1</v>
      </c>
      <c r="D1208" s="12"/>
      <c r="E1208" s="12">
        <v>1</v>
      </c>
    </row>
    <row r="1209" spans="1:5" x14ac:dyDescent="0.25">
      <c r="A1209" s="14">
        <v>41834.138495370367</v>
      </c>
      <c r="B1209" s="12"/>
      <c r="C1209" s="12">
        <v>1</v>
      </c>
      <c r="D1209" s="12"/>
      <c r="E1209" s="12">
        <v>1</v>
      </c>
    </row>
    <row r="1210" spans="1:5" x14ac:dyDescent="0.25">
      <c r="A1210" s="14">
        <v>41834.586574074077</v>
      </c>
      <c r="B1210" s="12">
        <v>1</v>
      </c>
      <c r="C1210" s="12"/>
      <c r="D1210" s="12"/>
      <c r="E1210" s="12">
        <v>1</v>
      </c>
    </row>
    <row r="1211" spans="1:5" x14ac:dyDescent="0.25">
      <c r="A1211" s="14">
        <v>41834.695277777777</v>
      </c>
      <c r="B1211" s="12">
        <v>1</v>
      </c>
      <c r="C1211" s="12"/>
      <c r="D1211" s="12"/>
      <c r="E1211" s="12">
        <v>1</v>
      </c>
    </row>
    <row r="1212" spans="1:5" x14ac:dyDescent="0.25">
      <c r="A1212" s="14">
        <v>41834.784120370372</v>
      </c>
      <c r="B1212" s="12"/>
      <c r="C1212" s="12">
        <v>1</v>
      </c>
      <c r="D1212" s="12"/>
      <c r="E1212" s="12">
        <v>1</v>
      </c>
    </row>
    <row r="1213" spans="1:5" x14ac:dyDescent="0.25">
      <c r="A1213" s="14">
        <v>41834.953865740739</v>
      </c>
      <c r="B1213" s="12">
        <v>1</v>
      </c>
      <c r="C1213" s="12"/>
      <c r="D1213" s="12"/>
      <c r="E1213" s="12">
        <v>1</v>
      </c>
    </row>
    <row r="1214" spans="1:5" x14ac:dyDescent="0.25">
      <c r="A1214" s="14">
        <v>41834.980462962965</v>
      </c>
      <c r="B1214" s="12"/>
      <c r="C1214" s="12">
        <v>1</v>
      </c>
      <c r="D1214" s="12"/>
      <c r="E1214" s="12">
        <v>1</v>
      </c>
    </row>
    <row r="1215" spans="1:5" x14ac:dyDescent="0.25">
      <c r="A1215" s="14">
        <v>41835.126805555556</v>
      </c>
      <c r="B1215" s="12"/>
      <c r="C1215" s="12">
        <v>1</v>
      </c>
      <c r="D1215" s="12"/>
      <c r="E1215" s="12">
        <v>1</v>
      </c>
    </row>
    <row r="1216" spans="1:5" x14ac:dyDescent="0.25">
      <c r="A1216" s="14">
        <v>41835.540486111109</v>
      </c>
      <c r="B1216" s="12">
        <v>1</v>
      </c>
      <c r="C1216" s="12"/>
      <c r="D1216" s="12"/>
      <c r="E1216" s="12">
        <v>1</v>
      </c>
    </row>
    <row r="1217" spans="1:5" x14ac:dyDescent="0.25">
      <c r="A1217" s="14">
        <v>41835.581018518518</v>
      </c>
      <c r="B1217" s="12"/>
      <c r="C1217" s="12">
        <v>1</v>
      </c>
      <c r="D1217" s="12"/>
      <c r="E1217" s="12">
        <v>1</v>
      </c>
    </row>
    <row r="1218" spans="1:5" x14ac:dyDescent="0.25">
      <c r="A1218" s="14">
        <v>41835.639155092591</v>
      </c>
      <c r="B1218" s="12"/>
      <c r="C1218" s="12"/>
      <c r="D1218" s="12">
        <v>1</v>
      </c>
      <c r="E1218" s="12">
        <v>1</v>
      </c>
    </row>
    <row r="1219" spans="1:5" x14ac:dyDescent="0.25">
      <c r="A1219" s="14">
        <v>41835.666354166664</v>
      </c>
      <c r="B1219" s="12">
        <v>1</v>
      </c>
      <c r="C1219" s="12"/>
      <c r="D1219" s="12"/>
      <c r="E1219" s="12">
        <v>1</v>
      </c>
    </row>
    <row r="1220" spans="1:5" x14ac:dyDescent="0.25">
      <c r="A1220" s="14">
        <v>41835.763981481483</v>
      </c>
      <c r="B1220" s="12"/>
      <c r="C1220" s="12">
        <v>1</v>
      </c>
      <c r="D1220" s="12"/>
      <c r="E1220" s="12">
        <v>1</v>
      </c>
    </row>
    <row r="1221" spans="1:5" x14ac:dyDescent="0.25">
      <c r="A1221" s="14">
        <v>41835.821226851855</v>
      </c>
      <c r="B1221" s="12">
        <v>1</v>
      </c>
      <c r="C1221" s="12"/>
      <c r="D1221" s="12"/>
      <c r="E1221" s="12">
        <v>1</v>
      </c>
    </row>
    <row r="1222" spans="1:5" x14ac:dyDescent="0.25">
      <c r="A1222" s="14">
        <v>41835.951782407406</v>
      </c>
      <c r="B1222" s="12"/>
      <c r="C1222" s="12">
        <v>1</v>
      </c>
      <c r="D1222" s="12"/>
      <c r="E1222" s="12">
        <v>1</v>
      </c>
    </row>
    <row r="1223" spans="1:5" x14ac:dyDescent="0.25">
      <c r="A1223" s="14">
        <v>41835.977083333331</v>
      </c>
      <c r="B1223" s="12"/>
      <c r="C1223" s="12">
        <v>1</v>
      </c>
      <c r="D1223" s="12"/>
      <c r="E1223" s="12">
        <v>1</v>
      </c>
    </row>
    <row r="1224" spans="1:5" x14ac:dyDescent="0.25">
      <c r="A1224" s="14">
        <v>41836.190937500003</v>
      </c>
      <c r="B1224" s="12"/>
      <c r="C1224" s="12">
        <v>1</v>
      </c>
      <c r="D1224" s="12"/>
      <c r="E1224" s="12">
        <v>1</v>
      </c>
    </row>
    <row r="1225" spans="1:5" x14ac:dyDescent="0.25">
      <c r="A1225" s="14">
        <v>41836.471180555556</v>
      </c>
      <c r="B1225" s="12">
        <v>1</v>
      </c>
      <c r="C1225" s="12"/>
      <c r="D1225" s="12"/>
      <c r="E1225" s="12">
        <v>1</v>
      </c>
    </row>
    <row r="1226" spans="1:5" x14ac:dyDescent="0.25">
      <c r="A1226" s="14">
        <v>41836.595520833333</v>
      </c>
      <c r="B1226" s="12"/>
      <c r="C1226" s="12"/>
      <c r="D1226" s="12">
        <v>1</v>
      </c>
      <c r="E1226" s="12">
        <v>1</v>
      </c>
    </row>
    <row r="1227" spans="1:5" x14ac:dyDescent="0.25">
      <c r="A1227" s="14">
        <v>41836.625254629631</v>
      </c>
      <c r="B1227" s="12">
        <v>1</v>
      </c>
      <c r="C1227" s="12"/>
      <c r="D1227" s="12"/>
      <c r="E1227" s="12">
        <v>1</v>
      </c>
    </row>
    <row r="1228" spans="1:5" x14ac:dyDescent="0.25">
      <c r="A1228" s="14">
        <v>41836.847615740742</v>
      </c>
      <c r="B1228" s="12"/>
      <c r="C1228" s="12">
        <v>1</v>
      </c>
      <c r="D1228" s="12"/>
      <c r="E1228" s="12">
        <v>1</v>
      </c>
    </row>
    <row r="1229" spans="1:5" x14ac:dyDescent="0.25">
      <c r="A1229" s="14">
        <v>41837.210543981484</v>
      </c>
      <c r="B1229" s="12">
        <v>1</v>
      </c>
      <c r="C1229" s="12"/>
      <c r="D1229" s="12"/>
      <c r="E1229" s="12">
        <v>1</v>
      </c>
    </row>
    <row r="1230" spans="1:5" x14ac:dyDescent="0.25">
      <c r="A1230" s="14">
        <v>41837.323009259257</v>
      </c>
      <c r="B1230" s="12">
        <v>1</v>
      </c>
      <c r="C1230" s="12"/>
      <c r="D1230" s="12"/>
      <c r="E1230" s="12">
        <v>1</v>
      </c>
    </row>
    <row r="1231" spans="1:5" x14ac:dyDescent="0.25">
      <c r="A1231" s="14">
        <v>41837.767500000002</v>
      </c>
      <c r="B1231" s="12"/>
      <c r="C1231" s="12">
        <v>1</v>
      </c>
      <c r="D1231" s="12"/>
      <c r="E1231" s="12">
        <v>1</v>
      </c>
    </row>
    <row r="1232" spans="1:5" x14ac:dyDescent="0.25">
      <c r="A1232" s="14">
        <v>41837.829895833333</v>
      </c>
      <c r="B1232" s="12"/>
      <c r="C1232" s="12"/>
      <c r="D1232" s="12">
        <v>1</v>
      </c>
      <c r="E1232" s="12">
        <v>1</v>
      </c>
    </row>
    <row r="1233" spans="1:5" x14ac:dyDescent="0.25">
      <c r="A1233" s="14">
        <v>41837.905694444446</v>
      </c>
      <c r="B1233" s="12"/>
      <c r="C1233" s="12">
        <v>1</v>
      </c>
      <c r="D1233" s="12"/>
      <c r="E1233" s="12">
        <v>1</v>
      </c>
    </row>
    <row r="1234" spans="1:5" x14ac:dyDescent="0.25">
      <c r="A1234" s="14">
        <v>41837.984976851854</v>
      </c>
      <c r="B1234" s="12"/>
      <c r="C1234" s="12">
        <v>1</v>
      </c>
      <c r="D1234" s="12"/>
      <c r="E1234" s="12">
        <v>1</v>
      </c>
    </row>
    <row r="1235" spans="1:5" x14ac:dyDescent="0.25">
      <c r="A1235" s="14">
        <v>41838.377893518518</v>
      </c>
      <c r="B1235" s="12"/>
      <c r="C1235" s="12">
        <v>1</v>
      </c>
      <c r="D1235" s="12"/>
      <c r="E1235" s="12">
        <v>1</v>
      </c>
    </row>
    <row r="1236" spans="1:5" x14ac:dyDescent="0.25">
      <c r="A1236" s="14">
        <v>41838.475219907406</v>
      </c>
      <c r="B1236" s="12"/>
      <c r="C1236" s="12">
        <v>1</v>
      </c>
      <c r="D1236" s="12"/>
      <c r="E1236" s="12">
        <v>1</v>
      </c>
    </row>
    <row r="1237" spans="1:5" x14ac:dyDescent="0.25">
      <c r="A1237" s="14">
        <v>41838.536782407406</v>
      </c>
      <c r="B1237" s="12"/>
      <c r="C1237" s="12">
        <v>1</v>
      </c>
      <c r="D1237" s="12"/>
      <c r="E1237" s="12">
        <v>1</v>
      </c>
    </row>
    <row r="1238" spans="1:5" x14ac:dyDescent="0.25">
      <c r="A1238" s="14">
        <v>41838.832152777781</v>
      </c>
      <c r="B1238" s="12"/>
      <c r="C1238" s="12">
        <v>1</v>
      </c>
      <c r="D1238" s="12"/>
      <c r="E1238" s="12">
        <v>1</v>
      </c>
    </row>
    <row r="1239" spans="1:5" x14ac:dyDescent="0.25">
      <c r="A1239" s="14">
        <v>41838.840474537035</v>
      </c>
      <c r="B1239" s="12"/>
      <c r="C1239" s="12">
        <v>1</v>
      </c>
      <c r="D1239" s="12"/>
      <c r="E1239" s="12">
        <v>1</v>
      </c>
    </row>
    <row r="1240" spans="1:5" x14ac:dyDescent="0.25">
      <c r="A1240" s="14">
        <v>41839.005671296298</v>
      </c>
      <c r="B1240" s="12">
        <v>1</v>
      </c>
      <c r="C1240" s="12"/>
      <c r="D1240" s="12"/>
      <c r="E1240" s="12">
        <v>1</v>
      </c>
    </row>
    <row r="1241" spans="1:5" x14ac:dyDescent="0.25">
      <c r="A1241" s="14">
        <v>41839.175706018519</v>
      </c>
      <c r="B1241" s="12">
        <v>1</v>
      </c>
      <c r="C1241" s="12"/>
      <c r="D1241" s="12"/>
      <c r="E1241" s="12">
        <v>1</v>
      </c>
    </row>
    <row r="1242" spans="1:5" x14ac:dyDescent="0.25">
      <c r="A1242" s="14">
        <v>41839.212951388887</v>
      </c>
      <c r="B1242" s="12"/>
      <c r="C1242" s="12">
        <v>1</v>
      </c>
      <c r="D1242" s="12"/>
      <c r="E1242" s="12">
        <v>1</v>
      </c>
    </row>
    <row r="1243" spans="1:5" x14ac:dyDescent="0.25">
      <c r="A1243" s="14">
        <v>41839.730937499997</v>
      </c>
      <c r="B1243" s="12">
        <v>1</v>
      </c>
      <c r="C1243" s="12"/>
      <c r="D1243" s="12"/>
      <c r="E1243" s="12">
        <v>1</v>
      </c>
    </row>
    <row r="1244" spans="1:5" x14ac:dyDescent="0.25">
      <c r="A1244" s="14">
        <v>41840.983541666668</v>
      </c>
      <c r="B1244" s="12"/>
      <c r="C1244" s="12">
        <v>1</v>
      </c>
      <c r="D1244" s="12"/>
      <c r="E1244" s="12">
        <v>1</v>
      </c>
    </row>
    <row r="1245" spans="1:5" x14ac:dyDescent="0.25">
      <c r="A1245" s="14">
        <v>41841.26489583333</v>
      </c>
      <c r="B1245" s="12">
        <v>1</v>
      </c>
      <c r="C1245" s="12"/>
      <c r="D1245" s="12"/>
      <c r="E1245" s="12">
        <v>1</v>
      </c>
    </row>
    <row r="1246" spans="1:5" x14ac:dyDescent="0.25">
      <c r="A1246" s="14">
        <v>41841.321770833332</v>
      </c>
      <c r="B1246" s="12">
        <v>1</v>
      </c>
      <c r="C1246" s="12"/>
      <c r="D1246" s="12"/>
      <c r="E1246" s="12">
        <v>1</v>
      </c>
    </row>
    <row r="1247" spans="1:5" x14ac:dyDescent="0.25">
      <c r="A1247" s="14">
        <v>41841.563819444447</v>
      </c>
      <c r="B1247" s="12"/>
      <c r="C1247" s="12">
        <v>1</v>
      </c>
      <c r="D1247" s="12"/>
      <c r="E1247" s="12">
        <v>1</v>
      </c>
    </row>
    <row r="1248" spans="1:5" x14ac:dyDescent="0.25">
      <c r="A1248" s="14">
        <v>41841.651597222219</v>
      </c>
      <c r="B1248" s="12"/>
      <c r="C1248" s="12">
        <v>1</v>
      </c>
      <c r="D1248" s="12"/>
      <c r="E1248" s="12">
        <v>1</v>
      </c>
    </row>
    <row r="1249" spans="1:5" x14ac:dyDescent="0.25">
      <c r="A1249" s="14">
        <v>41841.682314814818</v>
      </c>
      <c r="B1249" s="12"/>
      <c r="C1249" s="12">
        <v>1</v>
      </c>
      <c r="D1249" s="12"/>
      <c r="E1249" s="12">
        <v>1</v>
      </c>
    </row>
    <row r="1250" spans="1:5" x14ac:dyDescent="0.25">
      <c r="A1250" s="14">
        <v>41841.762743055559</v>
      </c>
      <c r="B1250" s="12"/>
      <c r="C1250" s="12">
        <v>1</v>
      </c>
      <c r="D1250" s="12"/>
      <c r="E1250" s="12">
        <v>1</v>
      </c>
    </row>
    <row r="1251" spans="1:5" x14ac:dyDescent="0.25">
      <c r="A1251" s="14">
        <v>41841.820486111108</v>
      </c>
      <c r="B1251" s="12">
        <v>1</v>
      </c>
      <c r="C1251" s="12"/>
      <c r="D1251" s="12"/>
      <c r="E1251" s="12">
        <v>1</v>
      </c>
    </row>
    <row r="1252" spans="1:5" x14ac:dyDescent="0.25">
      <c r="A1252" s="14">
        <v>41841.850034722222</v>
      </c>
      <c r="B1252" s="12">
        <v>1</v>
      </c>
      <c r="C1252" s="12"/>
      <c r="D1252" s="12"/>
      <c r="E1252" s="12">
        <v>1</v>
      </c>
    </row>
    <row r="1253" spans="1:5" x14ac:dyDescent="0.25">
      <c r="A1253" s="14">
        <v>41842.031597222223</v>
      </c>
      <c r="B1253" s="12"/>
      <c r="C1253" s="12">
        <v>1</v>
      </c>
      <c r="D1253" s="12"/>
      <c r="E1253" s="12">
        <v>1</v>
      </c>
    </row>
    <row r="1254" spans="1:5" x14ac:dyDescent="0.25">
      <c r="A1254" s="14">
        <v>41842.201261574075</v>
      </c>
      <c r="B1254" s="12"/>
      <c r="C1254" s="12">
        <v>1</v>
      </c>
      <c r="D1254" s="12"/>
      <c r="E1254" s="12">
        <v>1</v>
      </c>
    </row>
    <row r="1255" spans="1:5" x14ac:dyDescent="0.25">
      <c r="A1255" s="14">
        <v>41842.292997685188</v>
      </c>
      <c r="B1255" s="12">
        <v>1</v>
      </c>
      <c r="C1255" s="12"/>
      <c r="D1255" s="12"/>
      <c r="E1255" s="12">
        <v>1</v>
      </c>
    </row>
    <row r="1256" spans="1:5" x14ac:dyDescent="0.25">
      <c r="A1256" s="14">
        <v>41842.607592592591</v>
      </c>
      <c r="B1256" s="12">
        <v>1</v>
      </c>
      <c r="C1256" s="12"/>
      <c r="D1256" s="12"/>
      <c r="E1256" s="12">
        <v>1</v>
      </c>
    </row>
    <row r="1257" spans="1:5" x14ac:dyDescent="0.25">
      <c r="A1257" s="14">
        <v>41842.828680555554</v>
      </c>
      <c r="B1257" s="12"/>
      <c r="C1257" s="12">
        <v>1</v>
      </c>
      <c r="D1257" s="12"/>
      <c r="E1257" s="12">
        <v>1</v>
      </c>
    </row>
    <row r="1258" spans="1:5" x14ac:dyDescent="0.25">
      <c r="A1258" s="14">
        <v>41842.917129629626</v>
      </c>
      <c r="B1258" s="12">
        <v>1</v>
      </c>
      <c r="C1258" s="12"/>
      <c r="D1258" s="12"/>
      <c r="E1258" s="12">
        <v>1</v>
      </c>
    </row>
    <row r="1259" spans="1:5" x14ac:dyDescent="0.25">
      <c r="A1259" s="14">
        <v>41842.980879629627</v>
      </c>
      <c r="B1259" s="12"/>
      <c r="C1259" s="12"/>
      <c r="D1259" s="12">
        <v>1</v>
      </c>
      <c r="E1259" s="12">
        <v>1</v>
      </c>
    </row>
    <row r="1260" spans="1:5" x14ac:dyDescent="0.25">
      <c r="A1260" s="14">
        <v>41843.155729166669</v>
      </c>
      <c r="B1260" s="12">
        <v>1</v>
      </c>
      <c r="C1260" s="12"/>
      <c r="D1260" s="12"/>
      <c r="E1260" s="12">
        <v>1</v>
      </c>
    </row>
    <row r="1261" spans="1:5" x14ac:dyDescent="0.25">
      <c r="A1261" s="14">
        <v>41843.632523148146</v>
      </c>
      <c r="B1261" s="12"/>
      <c r="C1261" s="12">
        <v>1</v>
      </c>
      <c r="D1261" s="12"/>
      <c r="E1261" s="12">
        <v>1</v>
      </c>
    </row>
    <row r="1262" spans="1:5" x14ac:dyDescent="0.25">
      <c r="A1262" s="14">
        <v>41843.64271990741</v>
      </c>
      <c r="B1262" s="12">
        <v>1</v>
      </c>
      <c r="C1262" s="12"/>
      <c r="D1262" s="12"/>
      <c r="E1262" s="12">
        <v>1</v>
      </c>
    </row>
    <row r="1263" spans="1:5" x14ac:dyDescent="0.25">
      <c r="A1263" s="14">
        <v>41843.664618055554</v>
      </c>
      <c r="B1263" s="12"/>
      <c r="C1263" s="12">
        <v>1</v>
      </c>
      <c r="D1263" s="12"/>
      <c r="E1263" s="12">
        <v>1</v>
      </c>
    </row>
    <row r="1264" spans="1:5" x14ac:dyDescent="0.25">
      <c r="A1264" s="14">
        <v>41843.772789351853</v>
      </c>
      <c r="B1264" s="12"/>
      <c r="C1264" s="12">
        <v>1</v>
      </c>
      <c r="D1264" s="12"/>
      <c r="E1264" s="12">
        <v>1</v>
      </c>
    </row>
    <row r="1265" spans="1:5" x14ac:dyDescent="0.25">
      <c r="A1265" s="14">
        <v>41843.775011574071</v>
      </c>
      <c r="B1265" s="12"/>
      <c r="C1265" s="12">
        <v>1</v>
      </c>
      <c r="D1265" s="12"/>
      <c r="E1265" s="12">
        <v>1</v>
      </c>
    </row>
    <row r="1266" spans="1:5" x14ac:dyDescent="0.25">
      <c r="A1266" s="14">
        <v>41844.125115740739</v>
      </c>
      <c r="B1266" s="12"/>
      <c r="C1266" s="12">
        <v>1</v>
      </c>
      <c r="D1266" s="12"/>
      <c r="E1266" s="12">
        <v>1</v>
      </c>
    </row>
    <row r="1267" spans="1:5" x14ac:dyDescent="0.25">
      <c r="A1267" s="14">
        <v>41844.771793981483</v>
      </c>
      <c r="B1267" s="12">
        <v>1</v>
      </c>
      <c r="C1267" s="12"/>
      <c r="D1267" s="12"/>
      <c r="E1267" s="12">
        <v>1</v>
      </c>
    </row>
    <row r="1268" spans="1:5" x14ac:dyDescent="0.25">
      <c r="A1268" s="14">
        <v>41844.874421296299</v>
      </c>
      <c r="B1268" s="12"/>
      <c r="C1268" s="12"/>
      <c r="D1268" s="12">
        <v>1</v>
      </c>
      <c r="E1268" s="12">
        <v>1</v>
      </c>
    </row>
    <row r="1269" spans="1:5" x14ac:dyDescent="0.25">
      <c r="A1269" s="14">
        <v>41844.922662037039</v>
      </c>
      <c r="B1269" s="12"/>
      <c r="C1269" s="12">
        <v>1</v>
      </c>
      <c r="D1269" s="12"/>
      <c r="E1269" s="12">
        <v>1</v>
      </c>
    </row>
    <row r="1270" spans="1:5" x14ac:dyDescent="0.25">
      <c r="A1270" s="14">
        <v>41845.809166666666</v>
      </c>
      <c r="B1270" s="12">
        <v>1</v>
      </c>
      <c r="C1270" s="12"/>
      <c r="D1270" s="12"/>
      <c r="E1270" s="12">
        <v>1</v>
      </c>
    </row>
    <row r="1271" spans="1:5" x14ac:dyDescent="0.25">
      <c r="A1271" s="14">
        <v>41845.866793981484</v>
      </c>
      <c r="B1271" s="12"/>
      <c r="C1271" s="12">
        <v>1</v>
      </c>
      <c r="D1271" s="12"/>
      <c r="E1271" s="12">
        <v>1</v>
      </c>
    </row>
    <row r="1272" spans="1:5" x14ac:dyDescent="0.25">
      <c r="A1272" s="14">
        <v>41845.968159722222</v>
      </c>
      <c r="B1272" s="12"/>
      <c r="C1272" s="12">
        <v>1</v>
      </c>
      <c r="D1272" s="12"/>
      <c r="E1272" s="12">
        <v>1</v>
      </c>
    </row>
    <row r="1273" spans="1:5" x14ac:dyDescent="0.25">
      <c r="A1273" s="14">
        <v>41846.34579861111</v>
      </c>
      <c r="B1273" s="12">
        <v>1</v>
      </c>
      <c r="C1273" s="12"/>
      <c r="D1273" s="12"/>
      <c r="E1273" s="12">
        <v>1</v>
      </c>
    </row>
    <row r="1274" spans="1:5" x14ac:dyDescent="0.25">
      <c r="A1274" s="14">
        <v>41846.667326388888</v>
      </c>
      <c r="B1274" s="12">
        <v>1</v>
      </c>
      <c r="C1274" s="12"/>
      <c r="D1274" s="12"/>
      <c r="E1274" s="12">
        <v>1</v>
      </c>
    </row>
    <row r="1275" spans="1:5" x14ac:dyDescent="0.25">
      <c r="A1275" s="14">
        <v>41846.978078703702</v>
      </c>
      <c r="B1275" s="12"/>
      <c r="C1275" s="12">
        <v>1</v>
      </c>
      <c r="D1275" s="12"/>
      <c r="E1275" s="12">
        <v>1</v>
      </c>
    </row>
    <row r="1276" spans="1:5" x14ac:dyDescent="0.25">
      <c r="A1276" s="14">
        <v>41847.930694444447</v>
      </c>
      <c r="B1276" s="12"/>
      <c r="C1276" s="12">
        <v>1</v>
      </c>
      <c r="D1276" s="12"/>
      <c r="E1276" s="12">
        <v>1</v>
      </c>
    </row>
    <row r="1277" spans="1:5" x14ac:dyDescent="0.25">
      <c r="A1277" s="14">
        <v>41848.021770833337</v>
      </c>
      <c r="B1277" s="12">
        <v>1</v>
      </c>
      <c r="C1277" s="12"/>
      <c r="D1277" s="12"/>
      <c r="E1277" s="12">
        <v>1</v>
      </c>
    </row>
    <row r="1278" spans="1:5" x14ac:dyDescent="0.25">
      <c r="A1278" s="14">
        <v>41848.679803240739</v>
      </c>
      <c r="B1278" s="12"/>
      <c r="C1278" s="12"/>
      <c r="D1278" s="12">
        <v>1</v>
      </c>
      <c r="E1278" s="12">
        <v>1</v>
      </c>
    </row>
    <row r="1279" spans="1:5" x14ac:dyDescent="0.25">
      <c r="A1279" s="14">
        <v>41848.772928240738</v>
      </c>
      <c r="B1279" s="12"/>
      <c r="C1279" s="12">
        <v>1</v>
      </c>
      <c r="D1279" s="12"/>
      <c r="E1279" s="12">
        <v>1</v>
      </c>
    </row>
    <row r="1280" spans="1:5" x14ac:dyDescent="0.25">
      <c r="A1280" s="14">
        <v>41848.84002314815</v>
      </c>
      <c r="B1280" s="12"/>
      <c r="C1280" s="12">
        <v>1</v>
      </c>
      <c r="D1280" s="12"/>
      <c r="E1280" s="12">
        <v>1</v>
      </c>
    </row>
    <row r="1281" spans="1:5" x14ac:dyDescent="0.25">
      <c r="A1281" s="14">
        <v>41848.866157407407</v>
      </c>
      <c r="B1281" s="12">
        <v>1</v>
      </c>
      <c r="C1281" s="12"/>
      <c r="D1281" s="12"/>
      <c r="E1281" s="12">
        <v>1</v>
      </c>
    </row>
    <row r="1282" spans="1:5" x14ac:dyDescent="0.25">
      <c r="A1282" s="14">
        <v>41849.035370370373</v>
      </c>
      <c r="B1282" s="12"/>
      <c r="C1282" s="12"/>
      <c r="D1282" s="12">
        <v>1</v>
      </c>
      <c r="E1282" s="12">
        <v>1</v>
      </c>
    </row>
    <row r="1283" spans="1:5" x14ac:dyDescent="0.25">
      <c r="A1283" s="14">
        <v>41849.560694444444</v>
      </c>
      <c r="B1283" s="12"/>
      <c r="C1283" s="12">
        <v>1</v>
      </c>
      <c r="D1283" s="12"/>
      <c r="E1283" s="12">
        <v>1</v>
      </c>
    </row>
    <row r="1284" spans="1:5" x14ac:dyDescent="0.25">
      <c r="A1284" s="14">
        <v>41849.887037037035</v>
      </c>
      <c r="B1284" s="12"/>
      <c r="C1284" s="12">
        <v>1</v>
      </c>
      <c r="D1284" s="12"/>
      <c r="E1284" s="12">
        <v>1</v>
      </c>
    </row>
    <row r="1285" spans="1:5" x14ac:dyDescent="0.25">
      <c r="A1285" s="14">
        <v>41850.014178240737</v>
      </c>
      <c r="B1285" s="12"/>
      <c r="C1285" s="12"/>
      <c r="D1285" s="12">
        <v>1</v>
      </c>
      <c r="E1285" s="12">
        <v>1</v>
      </c>
    </row>
    <row r="1286" spans="1:5" x14ac:dyDescent="0.25">
      <c r="A1286" s="14">
        <v>41850.400937500002</v>
      </c>
      <c r="B1286" s="12">
        <v>1</v>
      </c>
      <c r="C1286" s="12"/>
      <c r="D1286" s="12"/>
      <c r="E1286" s="12">
        <v>1</v>
      </c>
    </row>
    <row r="1287" spans="1:5" x14ac:dyDescent="0.25">
      <c r="A1287" s="14">
        <v>41850.781377314815</v>
      </c>
      <c r="B1287" s="12"/>
      <c r="C1287" s="12">
        <v>1</v>
      </c>
      <c r="D1287" s="12"/>
      <c r="E1287" s="12">
        <v>1</v>
      </c>
    </row>
    <row r="1288" spans="1:5" x14ac:dyDescent="0.25">
      <c r="A1288" s="14">
        <v>41850.863252314812</v>
      </c>
      <c r="B1288" s="12"/>
      <c r="C1288" s="12">
        <v>1</v>
      </c>
      <c r="D1288" s="12"/>
      <c r="E1288" s="12">
        <v>1</v>
      </c>
    </row>
    <row r="1289" spans="1:5" x14ac:dyDescent="0.25">
      <c r="A1289" s="14">
        <v>41851.200150462966</v>
      </c>
      <c r="B1289" s="12">
        <v>1</v>
      </c>
      <c r="C1289" s="12"/>
      <c r="D1289" s="12"/>
      <c r="E1289" s="12">
        <v>1</v>
      </c>
    </row>
    <row r="1290" spans="1:5" x14ac:dyDescent="0.25">
      <c r="A1290" s="14">
        <v>41851.541585648149</v>
      </c>
      <c r="B1290" s="12">
        <v>1</v>
      </c>
      <c r="C1290" s="12"/>
      <c r="D1290" s="12"/>
      <c r="E1290" s="12">
        <v>1</v>
      </c>
    </row>
    <row r="1291" spans="1:5" x14ac:dyDescent="0.25">
      <c r="A1291" s="14">
        <v>41851.636388888888</v>
      </c>
      <c r="B1291" s="12"/>
      <c r="C1291" s="12">
        <v>1</v>
      </c>
      <c r="D1291" s="12"/>
      <c r="E1291" s="12">
        <v>1</v>
      </c>
    </row>
    <row r="1292" spans="1:5" x14ac:dyDescent="0.25">
      <c r="A1292" s="14">
        <v>41851.696157407408</v>
      </c>
      <c r="B1292" s="12"/>
      <c r="C1292" s="12"/>
      <c r="D1292" s="12">
        <v>1</v>
      </c>
      <c r="E1292" s="12">
        <v>1</v>
      </c>
    </row>
    <row r="1293" spans="1:5" x14ac:dyDescent="0.25">
      <c r="A1293" s="14">
        <v>41851.700925925928</v>
      </c>
      <c r="B1293" s="12"/>
      <c r="C1293" s="12">
        <v>1</v>
      </c>
      <c r="D1293" s="12"/>
      <c r="E1293" s="12">
        <v>1</v>
      </c>
    </row>
    <row r="1294" spans="1:5" x14ac:dyDescent="0.25">
      <c r="A1294" s="14">
        <v>41851.771354166667</v>
      </c>
      <c r="B1294" s="12">
        <v>1</v>
      </c>
      <c r="C1294" s="12"/>
      <c r="D1294" s="12"/>
      <c r="E1294" s="12">
        <v>1</v>
      </c>
    </row>
    <row r="1295" spans="1:5" x14ac:dyDescent="0.25">
      <c r="A1295" s="14">
        <v>41851.962916666664</v>
      </c>
      <c r="B1295" s="12">
        <v>1</v>
      </c>
      <c r="C1295" s="12"/>
      <c r="D1295" s="12"/>
      <c r="E1295" s="12">
        <v>1</v>
      </c>
    </row>
    <row r="1296" spans="1:5" x14ac:dyDescent="0.25">
      <c r="A1296" s="14">
        <v>41852.527222222219</v>
      </c>
      <c r="B1296" s="12">
        <v>1</v>
      </c>
      <c r="C1296" s="12"/>
      <c r="D1296" s="12"/>
      <c r="E1296" s="12">
        <v>1</v>
      </c>
    </row>
    <row r="1297" spans="1:5" x14ac:dyDescent="0.25">
      <c r="A1297" s="14">
        <v>41852.646226851852</v>
      </c>
      <c r="B1297" s="12"/>
      <c r="C1297" s="12">
        <v>1</v>
      </c>
      <c r="D1297" s="12"/>
      <c r="E1297" s="12">
        <v>1</v>
      </c>
    </row>
    <row r="1298" spans="1:5" x14ac:dyDescent="0.25">
      <c r="A1298" s="14">
        <v>41852.658310185187</v>
      </c>
      <c r="B1298" s="12">
        <v>1</v>
      </c>
      <c r="C1298" s="12"/>
      <c r="D1298" s="12"/>
      <c r="E1298" s="12">
        <v>1</v>
      </c>
    </row>
    <row r="1299" spans="1:5" x14ac:dyDescent="0.25">
      <c r="A1299" s="14">
        <v>41852.665798611109</v>
      </c>
      <c r="B1299" s="12">
        <v>1</v>
      </c>
      <c r="C1299" s="12"/>
      <c r="D1299" s="12"/>
      <c r="E1299" s="12">
        <v>1</v>
      </c>
    </row>
    <row r="1300" spans="1:5" x14ac:dyDescent="0.25">
      <c r="A1300" s="14">
        <v>41852.730219907404</v>
      </c>
      <c r="B1300" s="12">
        <v>1</v>
      </c>
      <c r="C1300" s="12"/>
      <c r="D1300" s="12"/>
      <c r="E1300" s="12">
        <v>1</v>
      </c>
    </row>
    <row r="1301" spans="1:5" x14ac:dyDescent="0.25">
      <c r="A1301" s="14">
        <v>41853.240208333336</v>
      </c>
      <c r="B1301" s="12">
        <v>1</v>
      </c>
      <c r="C1301" s="12"/>
      <c r="D1301" s="12"/>
      <c r="E1301" s="12">
        <v>1</v>
      </c>
    </row>
    <row r="1302" spans="1:5" x14ac:dyDescent="0.25">
      <c r="A1302" s="14">
        <v>41853.563402777778</v>
      </c>
      <c r="B1302" s="12"/>
      <c r="C1302" s="12">
        <v>1</v>
      </c>
      <c r="D1302" s="12"/>
      <c r="E1302" s="12">
        <v>1</v>
      </c>
    </row>
    <row r="1303" spans="1:5" x14ac:dyDescent="0.25">
      <c r="A1303" s="14">
        <v>41854.389780092592</v>
      </c>
      <c r="B1303" s="12"/>
      <c r="C1303" s="12">
        <v>1</v>
      </c>
      <c r="D1303" s="12"/>
      <c r="E1303" s="12">
        <v>1</v>
      </c>
    </row>
    <row r="1304" spans="1:5" x14ac:dyDescent="0.25">
      <c r="A1304" s="14">
        <v>41854.602650462963</v>
      </c>
      <c r="B1304" s="12"/>
      <c r="C1304" s="12"/>
      <c r="D1304" s="12">
        <v>1</v>
      </c>
      <c r="E1304" s="12">
        <v>1</v>
      </c>
    </row>
    <row r="1305" spans="1:5" x14ac:dyDescent="0.25">
      <c r="A1305" s="14">
        <v>41854.74759259259</v>
      </c>
      <c r="B1305" s="12"/>
      <c r="C1305" s="12">
        <v>1</v>
      </c>
      <c r="D1305" s="12"/>
      <c r="E1305" s="12">
        <v>1</v>
      </c>
    </row>
    <row r="1306" spans="1:5" x14ac:dyDescent="0.25">
      <c r="A1306" s="14">
        <v>41855.548101851855</v>
      </c>
      <c r="B1306" s="12">
        <v>1</v>
      </c>
      <c r="C1306" s="12"/>
      <c r="D1306" s="12"/>
      <c r="E1306" s="12">
        <v>1</v>
      </c>
    </row>
    <row r="1307" spans="1:5" x14ac:dyDescent="0.25">
      <c r="A1307" s="14">
        <v>41855.777905092589</v>
      </c>
      <c r="B1307" s="12"/>
      <c r="C1307" s="12">
        <v>1</v>
      </c>
      <c r="D1307" s="12"/>
      <c r="E1307" s="12">
        <v>1</v>
      </c>
    </row>
    <row r="1308" spans="1:5" x14ac:dyDescent="0.25">
      <c r="A1308" s="14">
        <v>41855.783645833333</v>
      </c>
      <c r="B1308" s="12">
        <v>1</v>
      </c>
      <c r="C1308" s="12"/>
      <c r="D1308" s="12"/>
      <c r="E1308" s="12">
        <v>1</v>
      </c>
    </row>
    <row r="1309" spans="1:5" x14ac:dyDescent="0.25">
      <c r="A1309" s="14">
        <v>41855.784305555557</v>
      </c>
      <c r="B1309" s="12"/>
      <c r="C1309" s="12">
        <v>1</v>
      </c>
      <c r="D1309" s="12"/>
      <c r="E1309" s="12">
        <v>1</v>
      </c>
    </row>
    <row r="1310" spans="1:5" x14ac:dyDescent="0.25">
      <c r="A1310" s="14">
        <v>41855.859814814816</v>
      </c>
      <c r="B1310" s="12"/>
      <c r="C1310" s="12">
        <v>1</v>
      </c>
      <c r="D1310" s="12"/>
      <c r="E1310" s="12">
        <v>1</v>
      </c>
    </row>
    <row r="1311" spans="1:5" x14ac:dyDescent="0.25">
      <c r="A1311" s="14">
        <v>41856.010069444441</v>
      </c>
      <c r="B1311" s="12">
        <v>1</v>
      </c>
      <c r="C1311" s="12"/>
      <c r="D1311" s="12"/>
      <c r="E1311" s="12">
        <v>1</v>
      </c>
    </row>
    <row r="1312" spans="1:5" x14ac:dyDescent="0.25">
      <c r="A1312" s="14">
        <v>41856.672152777777</v>
      </c>
      <c r="B1312" s="12"/>
      <c r="C1312" s="12">
        <v>1</v>
      </c>
      <c r="D1312" s="12"/>
      <c r="E1312" s="12">
        <v>1</v>
      </c>
    </row>
    <row r="1313" spans="1:5" x14ac:dyDescent="0.25">
      <c r="A1313" s="14">
        <v>41856.715069444443</v>
      </c>
      <c r="B1313" s="12">
        <v>1</v>
      </c>
      <c r="C1313" s="12"/>
      <c r="D1313" s="12"/>
      <c r="E1313" s="12">
        <v>1</v>
      </c>
    </row>
    <row r="1314" spans="1:5" x14ac:dyDescent="0.25">
      <c r="A1314" s="14">
        <v>41856.865717592591</v>
      </c>
      <c r="B1314" s="12"/>
      <c r="C1314" s="12">
        <v>1</v>
      </c>
      <c r="D1314" s="12"/>
      <c r="E1314" s="12">
        <v>1</v>
      </c>
    </row>
    <row r="1315" spans="1:5" x14ac:dyDescent="0.25">
      <c r="A1315" s="14">
        <v>41857.18304398148</v>
      </c>
      <c r="B1315" s="12"/>
      <c r="C1315" s="12">
        <v>1</v>
      </c>
      <c r="D1315" s="12"/>
      <c r="E1315" s="12">
        <v>1</v>
      </c>
    </row>
    <row r="1316" spans="1:5" x14ac:dyDescent="0.25">
      <c r="A1316" s="14">
        <v>41857.854189814818</v>
      </c>
      <c r="B1316" s="12"/>
      <c r="C1316" s="12">
        <v>1</v>
      </c>
      <c r="D1316" s="12"/>
      <c r="E1316" s="12">
        <v>1</v>
      </c>
    </row>
    <row r="1317" spans="1:5" x14ac:dyDescent="0.25">
      <c r="A1317" s="14">
        <v>41858.007071759261</v>
      </c>
      <c r="B1317" s="12"/>
      <c r="C1317" s="12">
        <v>1</v>
      </c>
      <c r="D1317" s="12"/>
      <c r="E1317" s="12">
        <v>1</v>
      </c>
    </row>
    <row r="1318" spans="1:5" x14ac:dyDescent="0.25">
      <c r="A1318" s="14">
        <v>41858.214629629627</v>
      </c>
      <c r="B1318" s="12"/>
      <c r="C1318" s="12">
        <v>1</v>
      </c>
      <c r="D1318" s="12"/>
      <c r="E1318" s="12">
        <v>1</v>
      </c>
    </row>
    <row r="1319" spans="1:5" x14ac:dyDescent="0.25">
      <c r="A1319" s="14">
        <v>41858.355393518519</v>
      </c>
      <c r="B1319" s="12">
        <v>1</v>
      </c>
      <c r="C1319" s="12"/>
      <c r="D1319" s="12"/>
      <c r="E1319" s="12">
        <v>1</v>
      </c>
    </row>
    <row r="1320" spans="1:5" x14ac:dyDescent="0.25">
      <c r="A1320" s="14">
        <v>41858.761782407404</v>
      </c>
      <c r="B1320" s="12"/>
      <c r="C1320" s="12">
        <v>1</v>
      </c>
      <c r="D1320" s="12"/>
      <c r="E1320" s="12">
        <v>1</v>
      </c>
    </row>
    <row r="1321" spans="1:5" x14ac:dyDescent="0.25">
      <c r="A1321" s="14">
        <v>41858.825439814813</v>
      </c>
      <c r="B1321" s="12"/>
      <c r="C1321" s="12">
        <v>1</v>
      </c>
      <c r="D1321" s="12"/>
      <c r="E1321" s="12">
        <v>1</v>
      </c>
    </row>
    <row r="1322" spans="1:5" x14ac:dyDescent="0.25">
      <c r="A1322" s="14">
        <v>41859.925856481481</v>
      </c>
      <c r="B1322" s="12"/>
      <c r="C1322" s="12">
        <v>1</v>
      </c>
      <c r="D1322" s="12"/>
      <c r="E1322" s="12">
        <v>1</v>
      </c>
    </row>
    <row r="1323" spans="1:5" x14ac:dyDescent="0.25">
      <c r="A1323" s="14">
        <v>41860.91002314815</v>
      </c>
      <c r="B1323" s="12"/>
      <c r="C1323" s="12">
        <v>1</v>
      </c>
      <c r="D1323" s="12"/>
      <c r="E1323" s="12">
        <v>1</v>
      </c>
    </row>
    <row r="1324" spans="1:5" x14ac:dyDescent="0.25">
      <c r="A1324" s="14">
        <v>41861.070567129631</v>
      </c>
      <c r="B1324" s="12">
        <v>1</v>
      </c>
      <c r="C1324" s="12"/>
      <c r="D1324" s="12"/>
      <c r="E1324" s="12">
        <v>1</v>
      </c>
    </row>
    <row r="1325" spans="1:5" x14ac:dyDescent="0.25">
      <c r="A1325" s="14">
        <v>41861.524837962963</v>
      </c>
      <c r="B1325" s="12">
        <v>1</v>
      </c>
      <c r="C1325" s="12"/>
      <c r="D1325" s="12"/>
      <c r="E1325" s="12">
        <v>1</v>
      </c>
    </row>
    <row r="1326" spans="1:5" x14ac:dyDescent="0.25">
      <c r="A1326" s="14">
        <v>41861.767094907409</v>
      </c>
      <c r="B1326" s="12"/>
      <c r="C1326" s="12">
        <v>1</v>
      </c>
      <c r="D1326" s="12"/>
      <c r="E1326" s="12">
        <v>1</v>
      </c>
    </row>
    <row r="1327" spans="1:5" x14ac:dyDescent="0.25">
      <c r="A1327" s="14">
        <v>41862.761724537035</v>
      </c>
      <c r="B1327" s="12"/>
      <c r="C1327" s="12">
        <v>1</v>
      </c>
      <c r="D1327" s="12"/>
      <c r="E1327" s="12">
        <v>1</v>
      </c>
    </row>
    <row r="1328" spans="1:5" x14ac:dyDescent="0.25">
      <c r="A1328" s="14">
        <v>41862.803078703706</v>
      </c>
      <c r="B1328" s="12">
        <v>1</v>
      </c>
      <c r="C1328" s="12"/>
      <c r="D1328" s="12"/>
      <c r="E1328" s="12">
        <v>1</v>
      </c>
    </row>
    <row r="1329" spans="1:5" x14ac:dyDescent="0.25">
      <c r="A1329" s="14">
        <v>41862.83997685185</v>
      </c>
      <c r="B1329" s="12">
        <v>1</v>
      </c>
      <c r="C1329" s="12"/>
      <c r="D1329" s="12"/>
      <c r="E1329" s="12">
        <v>1</v>
      </c>
    </row>
    <row r="1330" spans="1:5" x14ac:dyDescent="0.25">
      <c r="A1330" s="14">
        <v>41862.864675925928</v>
      </c>
      <c r="B1330" s="12">
        <v>1</v>
      </c>
      <c r="C1330" s="12"/>
      <c r="D1330" s="12"/>
      <c r="E1330" s="12">
        <v>1</v>
      </c>
    </row>
    <row r="1331" spans="1:5" x14ac:dyDescent="0.25">
      <c r="A1331" s="14">
        <v>41863.260381944441</v>
      </c>
      <c r="B1331" s="12"/>
      <c r="C1331" s="12">
        <v>1</v>
      </c>
      <c r="D1331" s="12"/>
      <c r="E1331" s="12">
        <v>1</v>
      </c>
    </row>
    <row r="1332" spans="1:5" x14ac:dyDescent="0.25">
      <c r="A1332" s="14">
        <v>41863.359282407408</v>
      </c>
      <c r="B1332" s="12"/>
      <c r="C1332" s="12">
        <v>1</v>
      </c>
      <c r="D1332" s="12"/>
      <c r="E1332" s="12">
        <v>1</v>
      </c>
    </row>
    <row r="1333" spans="1:5" x14ac:dyDescent="0.25">
      <c r="A1333" s="14">
        <v>41863.429791666669</v>
      </c>
      <c r="B1333" s="12">
        <v>1</v>
      </c>
      <c r="C1333" s="12"/>
      <c r="D1333" s="12"/>
      <c r="E1333" s="12">
        <v>1</v>
      </c>
    </row>
    <row r="1334" spans="1:5" x14ac:dyDescent="0.25">
      <c r="A1334" s="14">
        <v>41863.433495370373</v>
      </c>
      <c r="B1334" s="12">
        <v>1</v>
      </c>
      <c r="C1334" s="12"/>
      <c r="D1334" s="12"/>
      <c r="E1334" s="12">
        <v>1</v>
      </c>
    </row>
    <row r="1335" spans="1:5" x14ac:dyDescent="0.25">
      <c r="A1335" s="14">
        <v>41863.527326388888</v>
      </c>
      <c r="B1335" s="12"/>
      <c r="C1335" s="12">
        <v>1</v>
      </c>
      <c r="D1335" s="12"/>
      <c r="E1335" s="12">
        <v>1</v>
      </c>
    </row>
    <row r="1336" spans="1:5" x14ac:dyDescent="0.25">
      <c r="A1336" s="14">
        <v>41863.584120370368</v>
      </c>
      <c r="B1336" s="12">
        <v>1</v>
      </c>
      <c r="C1336" s="12"/>
      <c r="D1336" s="12"/>
      <c r="E1336" s="12">
        <v>1</v>
      </c>
    </row>
    <row r="1337" spans="1:5" x14ac:dyDescent="0.25">
      <c r="A1337" s="14">
        <v>41863.636006944442</v>
      </c>
      <c r="B1337" s="12"/>
      <c r="C1337" s="12">
        <v>1</v>
      </c>
      <c r="D1337" s="12"/>
      <c r="E1337" s="12">
        <v>1</v>
      </c>
    </row>
    <row r="1338" spans="1:5" x14ac:dyDescent="0.25">
      <c r="A1338" s="14">
        <v>41863.734895833331</v>
      </c>
      <c r="B1338" s="12"/>
      <c r="C1338" s="12">
        <v>1</v>
      </c>
      <c r="D1338" s="12"/>
      <c r="E1338" s="12">
        <v>1</v>
      </c>
    </row>
    <row r="1339" spans="1:5" x14ac:dyDescent="0.25">
      <c r="A1339" s="14">
        <v>41863.757210648146</v>
      </c>
      <c r="B1339" s="12"/>
      <c r="C1339" s="12"/>
      <c r="D1339" s="12">
        <v>1</v>
      </c>
      <c r="E1339" s="12">
        <v>1</v>
      </c>
    </row>
    <row r="1340" spans="1:5" x14ac:dyDescent="0.25">
      <c r="A1340" s="14">
        <v>41864.04886574074</v>
      </c>
      <c r="B1340" s="12"/>
      <c r="C1340" s="12">
        <v>1</v>
      </c>
      <c r="D1340" s="12"/>
      <c r="E1340" s="12">
        <v>1</v>
      </c>
    </row>
    <row r="1341" spans="1:5" x14ac:dyDescent="0.25">
      <c r="A1341" s="14">
        <v>41864.501516203702</v>
      </c>
      <c r="B1341" s="12"/>
      <c r="C1341" s="12">
        <v>1</v>
      </c>
      <c r="D1341" s="12"/>
      <c r="E1341" s="12">
        <v>1</v>
      </c>
    </row>
    <row r="1342" spans="1:5" x14ac:dyDescent="0.25">
      <c r="A1342" s="14">
        <v>41864.76866898148</v>
      </c>
      <c r="B1342" s="12">
        <v>1</v>
      </c>
      <c r="C1342" s="12"/>
      <c r="D1342" s="12"/>
      <c r="E1342" s="12">
        <v>1</v>
      </c>
    </row>
    <row r="1343" spans="1:5" x14ac:dyDescent="0.25">
      <c r="A1343" s="14">
        <v>41865.583275462966</v>
      </c>
      <c r="B1343" s="12"/>
      <c r="C1343" s="12"/>
      <c r="D1343" s="12">
        <v>1</v>
      </c>
      <c r="E1343" s="12">
        <v>1</v>
      </c>
    </row>
    <row r="1344" spans="1:5" x14ac:dyDescent="0.25">
      <c r="A1344" s="14">
        <v>41865.659780092596</v>
      </c>
      <c r="B1344" s="12"/>
      <c r="C1344" s="12"/>
      <c r="D1344" s="12">
        <v>1</v>
      </c>
      <c r="E1344" s="12">
        <v>1</v>
      </c>
    </row>
    <row r="1345" spans="1:5" x14ac:dyDescent="0.25">
      <c r="A1345" s="14">
        <v>41865.878657407404</v>
      </c>
      <c r="B1345" s="12"/>
      <c r="C1345" s="12">
        <v>1</v>
      </c>
      <c r="D1345" s="12"/>
      <c r="E1345" s="12">
        <v>1</v>
      </c>
    </row>
    <row r="1346" spans="1:5" x14ac:dyDescent="0.25">
      <c r="A1346" s="14">
        <v>41865.882928240739</v>
      </c>
      <c r="B1346" s="12">
        <v>1</v>
      </c>
      <c r="C1346" s="12"/>
      <c r="D1346" s="12"/>
      <c r="E1346" s="12">
        <v>1</v>
      </c>
    </row>
    <row r="1347" spans="1:5" x14ac:dyDescent="0.25">
      <c r="A1347" s="14">
        <v>41866.025347222225</v>
      </c>
      <c r="B1347" s="12">
        <v>1</v>
      </c>
      <c r="C1347" s="12"/>
      <c r="D1347" s="12"/>
      <c r="E1347" s="12">
        <v>1</v>
      </c>
    </row>
    <row r="1348" spans="1:5" x14ac:dyDescent="0.25">
      <c r="A1348" s="14">
        <v>41866.640648148146</v>
      </c>
      <c r="B1348" s="12"/>
      <c r="C1348" s="12">
        <v>1</v>
      </c>
      <c r="D1348" s="12"/>
      <c r="E1348" s="12">
        <v>1</v>
      </c>
    </row>
    <row r="1349" spans="1:5" x14ac:dyDescent="0.25">
      <c r="A1349" s="14">
        <v>41866.79886574074</v>
      </c>
      <c r="B1349" s="12">
        <v>1</v>
      </c>
      <c r="C1349" s="12"/>
      <c r="D1349" s="12"/>
      <c r="E1349" s="12">
        <v>1</v>
      </c>
    </row>
    <row r="1350" spans="1:5" x14ac:dyDescent="0.25">
      <c r="A1350" s="14">
        <v>41866.931076388886</v>
      </c>
      <c r="B1350" s="12"/>
      <c r="C1350" s="12">
        <v>1</v>
      </c>
      <c r="D1350" s="12"/>
      <c r="E1350" s="12">
        <v>1</v>
      </c>
    </row>
    <row r="1351" spans="1:5" x14ac:dyDescent="0.25">
      <c r="A1351" s="14">
        <v>41867.083368055559</v>
      </c>
      <c r="B1351" s="12"/>
      <c r="C1351" s="12">
        <v>1</v>
      </c>
      <c r="D1351" s="12"/>
      <c r="E1351" s="12">
        <v>1</v>
      </c>
    </row>
    <row r="1352" spans="1:5" x14ac:dyDescent="0.25">
      <c r="A1352" s="14">
        <v>41867.652280092596</v>
      </c>
      <c r="B1352" s="12"/>
      <c r="C1352" s="12">
        <v>1</v>
      </c>
      <c r="D1352" s="12"/>
      <c r="E1352" s="12">
        <v>1</v>
      </c>
    </row>
    <row r="1353" spans="1:5" x14ac:dyDescent="0.25">
      <c r="A1353" s="14">
        <v>41868.924050925925</v>
      </c>
      <c r="B1353" s="12">
        <v>1</v>
      </c>
      <c r="C1353" s="12"/>
      <c r="D1353" s="12"/>
      <c r="E1353" s="12">
        <v>1</v>
      </c>
    </row>
    <row r="1354" spans="1:5" x14ac:dyDescent="0.25">
      <c r="A1354" s="14">
        <v>41869.534618055557</v>
      </c>
      <c r="B1354" s="12"/>
      <c r="C1354" s="12">
        <v>1</v>
      </c>
      <c r="D1354" s="12"/>
      <c r="E1354" s="12">
        <v>1</v>
      </c>
    </row>
    <row r="1355" spans="1:5" x14ac:dyDescent="0.25">
      <c r="A1355" s="14">
        <v>41869.542314814818</v>
      </c>
      <c r="B1355" s="12">
        <v>1</v>
      </c>
      <c r="C1355" s="12"/>
      <c r="D1355" s="12"/>
      <c r="E1355" s="12">
        <v>1</v>
      </c>
    </row>
    <row r="1356" spans="1:5" x14ac:dyDescent="0.25">
      <c r="A1356" s="14">
        <v>41869.698136574072</v>
      </c>
      <c r="B1356" s="12"/>
      <c r="C1356" s="12">
        <v>1</v>
      </c>
      <c r="D1356" s="12"/>
      <c r="E1356" s="12">
        <v>1</v>
      </c>
    </row>
    <row r="1357" spans="1:5" x14ac:dyDescent="0.25">
      <c r="A1357" s="14">
        <v>41869.714166666665</v>
      </c>
      <c r="B1357" s="12"/>
      <c r="C1357" s="12">
        <v>1</v>
      </c>
      <c r="D1357" s="12"/>
      <c r="E1357" s="12">
        <v>1</v>
      </c>
    </row>
    <row r="1358" spans="1:5" x14ac:dyDescent="0.25">
      <c r="A1358" s="14">
        <v>41869.740671296298</v>
      </c>
      <c r="B1358" s="12">
        <v>1</v>
      </c>
      <c r="C1358" s="12"/>
      <c r="D1358" s="12"/>
      <c r="E1358" s="12">
        <v>1</v>
      </c>
    </row>
    <row r="1359" spans="1:5" x14ac:dyDescent="0.25">
      <c r="A1359" s="14">
        <v>41869.798726851855</v>
      </c>
      <c r="B1359" s="12"/>
      <c r="C1359" s="12">
        <v>1</v>
      </c>
      <c r="D1359" s="12"/>
      <c r="E1359" s="12">
        <v>1</v>
      </c>
    </row>
    <row r="1360" spans="1:5" x14ac:dyDescent="0.25">
      <c r="A1360" s="14">
        <v>41869.872685185182</v>
      </c>
      <c r="B1360" s="12"/>
      <c r="C1360" s="12">
        <v>1</v>
      </c>
      <c r="D1360" s="12"/>
      <c r="E1360" s="12">
        <v>1</v>
      </c>
    </row>
    <row r="1361" spans="1:5" x14ac:dyDescent="0.25">
      <c r="A1361" s="14">
        <v>41870.86546296296</v>
      </c>
      <c r="B1361" s="12">
        <v>1</v>
      </c>
      <c r="C1361" s="12"/>
      <c r="D1361" s="12"/>
      <c r="E1361" s="12">
        <v>1</v>
      </c>
    </row>
    <row r="1362" spans="1:5" x14ac:dyDescent="0.25">
      <c r="A1362" s="14">
        <v>41870.874675925923</v>
      </c>
      <c r="B1362" s="12"/>
      <c r="C1362" s="12">
        <v>1</v>
      </c>
      <c r="D1362" s="12"/>
      <c r="E1362" s="12">
        <v>1</v>
      </c>
    </row>
    <row r="1363" spans="1:5" x14ac:dyDescent="0.25">
      <c r="A1363" s="14">
        <v>41871.65315972222</v>
      </c>
      <c r="B1363" s="12"/>
      <c r="C1363" s="12">
        <v>1</v>
      </c>
      <c r="D1363" s="12"/>
      <c r="E1363" s="12">
        <v>1</v>
      </c>
    </row>
    <row r="1364" spans="1:5" x14ac:dyDescent="0.25">
      <c r="A1364" s="14">
        <v>41871.755694444444</v>
      </c>
      <c r="B1364" s="12">
        <v>1</v>
      </c>
      <c r="C1364" s="12"/>
      <c r="D1364" s="12"/>
      <c r="E1364" s="12">
        <v>1</v>
      </c>
    </row>
    <row r="1365" spans="1:5" x14ac:dyDescent="0.25">
      <c r="A1365" s="14">
        <v>41871.845601851855</v>
      </c>
      <c r="B1365" s="12">
        <v>1</v>
      </c>
      <c r="C1365" s="12"/>
      <c r="D1365" s="12"/>
      <c r="E1365" s="12">
        <v>1</v>
      </c>
    </row>
    <row r="1366" spans="1:5" x14ac:dyDescent="0.25">
      <c r="A1366" s="14">
        <v>41871.972025462965</v>
      </c>
      <c r="B1366" s="12"/>
      <c r="C1366" s="12">
        <v>1</v>
      </c>
      <c r="D1366" s="12"/>
      <c r="E1366" s="12">
        <v>1</v>
      </c>
    </row>
    <row r="1367" spans="1:5" x14ac:dyDescent="0.25">
      <c r="A1367" s="14">
        <v>41872.291238425925</v>
      </c>
      <c r="B1367" s="12">
        <v>1</v>
      </c>
      <c r="C1367" s="12"/>
      <c r="D1367" s="12"/>
      <c r="E1367" s="12">
        <v>1</v>
      </c>
    </row>
    <row r="1368" spans="1:5" x14ac:dyDescent="0.25">
      <c r="A1368" s="14">
        <v>41872.525717592594</v>
      </c>
      <c r="B1368" s="12">
        <v>1</v>
      </c>
      <c r="C1368" s="12"/>
      <c r="D1368" s="12"/>
      <c r="E1368" s="12">
        <v>1</v>
      </c>
    </row>
    <row r="1369" spans="1:5" x14ac:dyDescent="0.25">
      <c r="A1369" s="14">
        <v>41872.802928240744</v>
      </c>
      <c r="B1369" s="12"/>
      <c r="C1369" s="12"/>
      <c r="D1369" s="12">
        <v>1</v>
      </c>
      <c r="E1369" s="12">
        <v>1</v>
      </c>
    </row>
    <row r="1370" spans="1:5" x14ac:dyDescent="0.25">
      <c r="A1370" s="14">
        <v>41872.807696759257</v>
      </c>
      <c r="B1370" s="12"/>
      <c r="C1370" s="12">
        <v>1</v>
      </c>
      <c r="D1370" s="12"/>
      <c r="E1370" s="12">
        <v>1</v>
      </c>
    </row>
    <row r="1371" spans="1:5" x14ac:dyDescent="0.25">
      <c r="A1371" s="14">
        <v>41873.79184027778</v>
      </c>
      <c r="B1371" s="12">
        <v>1</v>
      </c>
      <c r="C1371" s="12"/>
      <c r="D1371" s="12"/>
      <c r="E1371" s="12">
        <v>1</v>
      </c>
    </row>
    <row r="1372" spans="1:5" x14ac:dyDescent="0.25">
      <c r="A1372" s="14">
        <v>41874.098807870374</v>
      </c>
      <c r="B1372" s="12">
        <v>1</v>
      </c>
      <c r="C1372" s="12"/>
      <c r="D1372" s="12"/>
      <c r="E1372" s="12">
        <v>1</v>
      </c>
    </row>
    <row r="1373" spans="1:5" x14ac:dyDescent="0.25">
      <c r="A1373" s="14">
        <v>41875.077546296299</v>
      </c>
      <c r="B1373" s="12"/>
      <c r="C1373" s="12"/>
      <c r="D1373" s="12">
        <v>1</v>
      </c>
      <c r="E1373" s="12">
        <v>1</v>
      </c>
    </row>
    <row r="1374" spans="1:5" x14ac:dyDescent="0.25">
      <c r="A1374" s="14">
        <v>41875.922858796293</v>
      </c>
      <c r="B1374" s="12">
        <v>1</v>
      </c>
      <c r="C1374" s="12"/>
      <c r="D1374" s="12"/>
      <c r="E1374" s="12">
        <v>1</v>
      </c>
    </row>
    <row r="1375" spans="1:5" x14ac:dyDescent="0.25">
      <c r="A1375" s="14">
        <v>41876.186180555553</v>
      </c>
      <c r="B1375" s="12">
        <v>1</v>
      </c>
      <c r="C1375" s="12"/>
      <c r="D1375" s="12"/>
      <c r="E1375" s="12">
        <v>1</v>
      </c>
    </row>
    <row r="1376" spans="1:5" x14ac:dyDescent="0.25">
      <c r="A1376" s="14">
        <v>41876.433680555558</v>
      </c>
      <c r="B1376" s="12"/>
      <c r="C1376" s="12">
        <v>1</v>
      </c>
      <c r="D1376" s="12"/>
      <c r="E1376" s="12">
        <v>1</v>
      </c>
    </row>
    <row r="1377" spans="1:5" x14ac:dyDescent="0.25">
      <c r="A1377" s="14">
        <v>41876.683611111112</v>
      </c>
      <c r="B1377" s="12"/>
      <c r="C1377" s="12">
        <v>1</v>
      </c>
      <c r="D1377" s="12"/>
      <c r="E1377" s="12">
        <v>1</v>
      </c>
    </row>
    <row r="1378" spans="1:5" x14ac:dyDescent="0.25">
      <c r="A1378" s="14">
        <v>41876.718935185185</v>
      </c>
      <c r="B1378" s="12"/>
      <c r="C1378" s="12">
        <v>1</v>
      </c>
      <c r="D1378" s="12"/>
      <c r="E1378" s="12">
        <v>1</v>
      </c>
    </row>
    <row r="1379" spans="1:5" x14ac:dyDescent="0.25">
      <c r="A1379" s="14">
        <v>41876.815787037034</v>
      </c>
      <c r="B1379" s="12">
        <v>1</v>
      </c>
      <c r="C1379" s="12"/>
      <c r="D1379" s="12"/>
      <c r="E1379" s="12">
        <v>1</v>
      </c>
    </row>
    <row r="1380" spans="1:5" x14ac:dyDescent="0.25">
      <c r="A1380" s="14">
        <v>41877.221886574072</v>
      </c>
      <c r="B1380" s="12">
        <v>1</v>
      </c>
      <c r="C1380" s="12"/>
      <c r="D1380" s="12"/>
      <c r="E1380" s="12">
        <v>1</v>
      </c>
    </row>
    <row r="1381" spans="1:5" x14ac:dyDescent="0.25">
      <c r="A1381" s="14">
        <v>41877.638298611113</v>
      </c>
      <c r="B1381" s="12"/>
      <c r="C1381" s="12">
        <v>1</v>
      </c>
      <c r="D1381" s="12"/>
      <c r="E1381" s="12">
        <v>1</v>
      </c>
    </row>
    <row r="1382" spans="1:5" x14ac:dyDescent="0.25">
      <c r="A1382" s="14">
        <v>41877.886620370373</v>
      </c>
      <c r="B1382" s="12">
        <v>1</v>
      </c>
      <c r="C1382" s="12"/>
      <c r="D1382" s="12"/>
      <c r="E1382" s="12">
        <v>1</v>
      </c>
    </row>
    <row r="1383" spans="1:5" x14ac:dyDescent="0.25">
      <c r="A1383" s="14">
        <v>41877.904988425929</v>
      </c>
      <c r="B1383" s="12"/>
      <c r="C1383" s="12">
        <v>1</v>
      </c>
      <c r="D1383" s="12"/>
      <c r="E1383" s="12">
        <v>1</v>
      </c>
    </row>
    <row r="1384" spans="1:5" x14ac:dyDescent="0.25">
      <c r="A1384" s="14">
        <v>41877.912187499998</v>
      </c>
      <c r="B1384" s="12">
        <v>1</v>
      </c>
      <c r="C1384" s="12"/>
      <c r="D1384" s="12"/>
      <c r="E1384" s="12">
        <v>1</v>
      </c>
    </row>
    <row r="1385" spans="1:5" x14ac:dyDescent="0.25">
      <c r="A1385" s="14">
        <v>41878.140497685185</v>
      </c>
      <c r="B1385" s="12"/>
      <c r="C1385" s="12">
        <v>1</v>
      </c>
      <c r="D1385" s="12"/>
      <c r="E1385" s="12">
        <v>1</v>
      </c>
    </row>
    <row r="1386" spans="1:5" x14ac:dyDescent="0.25">
      <c r="A1386" s="14">
        <v>41878.530011574076</v>
      </c>
      <c r="B1386" s="12"/>
      <c r="C1386" s="12">
        <v>1</v>
      </c>
      <c r="D1386" s="12"/>
      <c r="E1386" s="12">
        <v>1</v>
      </c>
    </row>
    <row r="1387" spans="1:5" x14ac:dyDescent="0.25">
      <c r="A1387" s="14">
        <v>41878.627187500002</v>
      </c>
      <c r="B1387" s="12">
        <v>1</v>
      </c>
      <c r="C1387" s="12"/>
      <c r="D1387" s="12"/>
      <c r="E1387" s="12">
        <v>1</v>
      </c>
    </row>
    <row r="1388" spans="1:5" x14ac:dyDescent="0.25">
      <c r="A1388" s="14">
        <v>41878.878379629627</v>
      </c>
      <c r="B1388" s="12">
        <v>1</v>
      </c>
      <c r="C1388" s="12"/>
      <c r="D1388" s="12"/>
      <c r="E1388" s="12">
        <v>1</v>
      </c>
    </row>
    <row r="1389" spans="1:5" x14ac:dyDescent="0.25">
      <c r="A1389" s="14">
        <v>41878.911550925928</v>
      </c>
      <c r="B1389" s="12"/>
      <c r="C1389" s="12">
        <v>1</v>
      </c>
      <c r="D1389" s="12"/>
      <c r="E1389" s="12">
        <v>1</v>
      </c>
    </row>
    <row r="1390" spans="1:5" x14ac:dyDescent="0.25">
      <c r="A1390" s="14">
        <v>41878.946574074071</v>
      </c>
      <c r="B1390" s="12">
        <v>1</v>
      </c>
      <c r="C1390" s="12"/>
      <c r="D1390" s="12"/>
      <c r="E1390" s="12">
        <v>1</v>
      </c>
    </row>
    <row r="1391" spans="1:5" x14ac:dyDescent="0.25">
      <c r="A1391" s="14">
        <v>41879.043530092589</v>
      </c>
      <c r="B1391" s="12"/>
      <c r="C1391" s="12">
        <v>1</v>
      </c>
      <c r="D1391" s="12"/>
      <c r="E1391" s="12">
        <v>1</v>
      </c>
    </row>
    <row r="1392" spans="1:5" x14ac:dyDescent="0.25">
      <c r="A1392" s="14">
        <v>41879.130868055552</v>
      </c>
      <c r="B1392" s="12">
        <v>1</v>
      </c>
      <c r="C1392" s="12"/>
      <c r="D1392" s="12"/>
      <c r="E1392" s="12">
        <v>1</v>
      </c>
    </row>
    <row r="1393" spans="1:5" x14ac:dyDescent="0.25">
      <c r="A1393" s="14">
        <v>41879.900752314818</v>
      </c>
      <c r="B1393" s="12">
        <v>1</v>
      </c>
      <c r="C1393" s="12"/>
      <c r="D1393" s="12"/>
      <c r="E1393" s="12">
        <v>1</v>
      </c>
    </row>
    <row r="1394" spans="1:5" x14ac:dyDescent="0.25">
      <c r="A1394" s="14">
        <v>41879.913761574076</v>
      </c>
      <c r="B1394" s="12">
        <v>1</v>
      </c>
      <c r="C1394" s="12"/>
      <c r="D1394" s="12"/>
      <c r="E1394" s="12">
        <v>1</v>
      </c>
    </row>
    <row r="1395" spans="1:5" x14ac:dyDescent="0.25">
      <c r="A1395" s="14">
        <v>41879.959050925929</v>
      </c>
      <c r="B1395" s="12">
        <v>1</v>
      </c>
      <c r="C1395" s="12"/>
      <c r="D1395" s="12"/>
      <c r="E1395" s="12">
        <v>1</v>
      </c>
    </row>
    <row r="1396" spans="1:5" x14ac:dyDescent="0.25">
      <c r="A1396" s="14">
        <v>41880.061006944445</v>
      </c>
      <c r="B1396" s="12">
        <v>1</v>
      </c>
      <c r="C1396" s="12"/>
      <c r="D1396" s="12"/>
      <c r="E1396" s="12">
        <v>1</v>
      </c>
    </row>
    <row r="1397" spans="1:5" x14ac:dyDescent="0.25">
      <c r="A1397" s="14">
        <v>41880.068437499998</v>
      </c>
      <c r="B1397" s="12"/>
      <c r="C1397" s="12">
        <v>1</v>
      </c>
      <c r="D1397" s="12"/>
      <c r="E1397" s="12">
        <v>1</v>
      </c>
    </row>
    <row r="1398" spans="1:5" x14ac:dyDescent="0.25">
      <c r="A1398" s="14">
        <v>41880.753437500003</v>
      </c>
      <c r="B1398" s="12"/>
      <c r="C1398" s="12">
        <v>1</v>
      </c>
      <c r="D1398" s="12"/>
      <c r="E1398" s="12">
        <v>1</v>
      </c>
    </row>
    <row r="1399" spans="1:5" x14ac:dyDescent="0.25">
      <c r="A1399" s="14">
        <v>41880.76357638889</v>
      </c>
      <c r="B1399" s="12">
        <v>1</v>
      </c>
      <c r="C1399" s="12"/>
      <c r="D1399" s="12"/>
      <c r="E1399" s="12">
        <v>1</v>
      </c>
    </row>
    <row r="1400" spans="1:5" x14ac:dyDescent="0.25">
      <c r="A1400" s="14">
        <v>41880.788842592592</v>
      </c>
      <c r="B1400" s="12"/>
      <c r="C1400" s="12">
        <v>1</v>
      </c>
      <c r="D1400" s="12"/>
      <c r="E1400" s="12">
        <v>1</v>
      </c>
    </row>
    <row r="1401" spans="1:5" x14ac:dyDescent="0.25">
      <c r="A1401" s="14">
        <v>41880.827118055553</v>
      </c>
      <c r="B1401" s="12"/>
      <c r="C1401" s="12">
        <v>1</v>
      </c>
      <c r="D1401" s="12"/>
      <c r="E1401" s="12">
        <v>1</v>
      </c>
    </row>
    <row r="1402" spans="1:5" x14ac:dyDescent="0.25">
      <c r="A1402" s="14">
        <v>41881.361342592594</v>
      </c>
      <c r="B1402" s="12">
        <v>1</v>
      </c>
      <c r="C1402" s="12"/>
      <c r="D1402" s="12"/>
      <c r="E1402" s="12">
        <v>1</v>
      </c>
    </row>
    <row r="1403" spans="1:5" x14ac:dyDescent="0.25">
      <c r="A1403" s="14">
        <v>41881.453587962962</v>
      </c>
      <c r="B1403" s="12">
        <v>1</v>
      </c>
      <c r="C1403" s="12"/>
      <c r="D1403" s="12"/>
      <c r="E1403" s="12">
        <v>1</v>
      </c>
    </row>
    <row r="1404" spans="1:5" x14ac:dyDescent="0.25">
      <c r="A1404" s="14">
        <v>41882.585648148146</v>
      </c>
      <c r="B1404" s="12">
        <v>1</v>
      </c>
      <c r="C1404" s="12"/>
      <c r="D1404" s="12"/>
      <c r="E1404" s="12">
        <v>1</v>
      </c>
    </row>
    <row r="1405" spans="1:5" x14ac:dyDescent="0.25">
      <c r="A1405" s="14">
        <v>41882.590127314812</v>
      </c>
      <c r="B1405" s="12">
        <v>1</v>
      </c>
      <c r="C1405" s="12"/>
      <c r="D1405" s="12"/>
      <c r="E1405" s="12">
        <v>1</v>
      </c>
    </row>
    <row r="1406" spans="1:5" x14ac:dyDescent="0.25">
      <c r="A1406" s="14">
        <v>41882.937303240738</v>
      </c>
      <c r="B1406" s="12"/>
      <c r="C1406" s="12"/>
      <c r="D1406" s="12">
        <v>1</v>
      </c>
      <c r="E1406" s="12">
        <v>1</v>
      </c>
    </row>
    <row r="1407" spans="1:5" x14ac:dyDescent="0.25">
      <c r="A1407" s="14">
        <v>41883.916678240741</v>
      </c>
      <c r="B1407" s="12"/>
      <c r="C1407" s="12">
        <v>1</v>
      </c>
      <c r="D1407" s="12"/>
      <c r="E1407" s="12">
        <v>1</v>
      </c>
    </row>
    <row r="1408" spans="1:5" x14ac:dyDescent="0.25">
      <c r="A1408" s="14">
        <v>41884.056747685187</v>
      </c>
      <c r="B1408" s="12">
        <v>1</v>
      </c>
      <c r="C1408" s="12"/>
      <c r="D1408" s="12"/>
      <c r="E1408" s="12">
        <v>1</v>
      </c>
    </row>
    <row r="1409" spans="1:5" x14ac:dyDescent="0.25">
      <c r="A1409" s="14">
        <v>41884.599849537037</v>
      </c>
      <c r="B1409" s="12">
        <v>1</v>
      </c>
      <c r="C1409" s="12"/>
      <c r="D1409" s="12"/>
      <c r="E1409" s="12">
        <v>1</v>
      </c>
    </row>
    <row r="1410" spans="1:5" x14ac:dyDescent="0.25">
      <c r="A1410" s="14">
        <v>41884.617314814815</v>
      </c>
      <c r="B1410" s="12">
        <v>1</v>
      </c>
      <c r="C1410" s="12"/>
      <c r="D1410" s="12"/>
      <c r="E1410" s="12">
        <v>1</v>
      </c>
    </row>
    <row r="1411" spans="1:5" x14ac:dyDescent="0.25">
      <c r="A1411" s="14">
        <v>41884.874328703707</v>
      </c>
      <c r="B1411" s="12"/>
      <c r="C1411" s="12">
        <v>1</v>
      </c>
      <c r="D1411" s="12"/>
      <c r="E1411" s="12">
        <v>1</v>
      </c>
    </row>
    <row r="1412" spans="1:5" x14ac:dyDescent="0.25">
      <c r="A1412" s="14">
        <v>41885.221550925926</v>
      </c>
      <c r="B1412" s="12"/>
      <c r="C1412" s="12">
        <v>1</v>
      </c>
      <c r="D1412" s="12"/>
      <c r="E1412" s="12">
        <v>1</v>
      </c>
    </row>
    <row r="1413" spans="1:5" x14ac:dyDescent="0.25">
      <c r="A1413" s="14">
        <v>41885.478842592594</v>
      </c>
      <c r="B1413" s="12">
        <v>1</v>
      </c>
      <c r="C1413" s="12"/>
      <c r="D1413" s="12"/>
      <c r="E1413" s="12">
        <v>1</v>
      </c>
    </row>
    <row r="1414" spans="1:5" x14ac:dyDescent="0.25">
      <c r="A1414" s="14">
        <v>41885.51798611111</v>
      </c>
      <c r="B1414" s="12"/>
      <c r="C1414" s="12">
        <v>1</v>
      </c>
      <c r="D1414" s="12"/>
      <c r="E1414" s="12">
        <v>1</v>
      </c>
    </row>
    <row r="1415" spans="1:5" x14ac:dyDescent="0.25">
      <c r="A1415" s="14">
        <v>41885.595138888886</v>
      </c>
      <c r="B1415" s="12"/>
      <c r="C1415" s="12">
        <v>1</v>
      </c>
      <c r="D1415" s="12"/>
      <c r="E1415" s="12">
        <v>1</v>
      </c>
    </row>
    <row r="1416" spans="1:5" x14ac:dyDescent="0.25">
      <c r="A1416" s="14">
        <v>41887.111354166664</v>
      </c>
      <c r="B1416" s="12">
        <v>1</v>
      </c>
      <c r="C1416" s="12"/>
      <c r="D1416" s="12"/>
      <c r="E1416" s="12">
        <v>1</v>
      </c>
    </row>
    <row r="1417" spans="1:5" x14ac:dyDescent="0.25">
      <c r="A1417" s="14">
        <v>41887.292187500003</v>
      </c>
      <c r="B1417" s="12">
        <v>1</v>
      </c>
      <c r="C1417" s="12"/>
      <c r="D1417" s="12"/>
      <c r="E1417" s="12">
        <v>1</v>
      </c>
    </row>
    <row r="1418" spans="1:5" x14ac:dyDescent="0.25">
      <c r="A1418" s="14">
        <v>41887.383356481485</v>
      </c>
      <c r="B1418" s="12"/>
      <c r="C1418" s="12">
        <v>1</v>
      </c>
      <c r="D1418" s="12"/>
      <c r="E1418" s="12">
        <v>1</v>
      </c>
    </row>
    <row r="1419" spans="1:5" x14ac:dyDescent="0.25">
      <c r="A1419" s="14">
        <v>41887.568912037037</v>
      </c>
      <c r="B1419" s="12">
        <v>1</v>
      </c>
      <c r="C1419" s="12"/>
      <c r="D1419" s="12"/>
      <c r="E1419" s="12">
        <v>1</v>
      </c>
    </row>
    <row r="1420" spans="1:5" x14ac:dyDescent="0.25">
      <c r="A1420" s="14">
        <v>41887.784062500003</v>
      </c>
      <c r="B1420" s="12"/>
      <c r="C1420" s="12">
        <v>1</v>
      </c>
      <c r="D1420" s="12"/>
      <c r="E1420" s="12">
        <v>1</v>
      </c>
    </row>
    <row r="1421" spans="1:5" x14ac:dyDescent="0.25">
      <c r="A1421" s="14">
        <v>41887.801064814812</v>
      </c>
      <c r="B1421" s="12"/>
      <c r="C1421" s="12">
        <v>1</v>
      </c>
      <c r="D1421" s="12"/>
      <c r="E1421" s="12">
        <v>1</v>
      </c>
    </row>
    <row r="1422" spans="1:5" x14ac:dyDescent="0.25">
      <c r="A1422" s="14">
        <v>41887.801168981481</v>
      </c>
      <c r="B1422" s="12"/>
      <c r="C1422" s="12">
        <v>1</v>
      </c>
      <c r="D1422" s="12"/>
      <c r="E1422" s="12">
        <v>1</v>
      </c>
    </row>
    <row r="1423" spans="1:5" x14ac:dyDescent="0.25">
      <c r="A1423" s="14">
        <v>41888.674826388888</v>
      </c>
      <c r="B1423" s="12">
        <v>1</v>
      </c>
      <c r="C1423" s="12"/>
      <c r="D1423" s="12"/>
      <c r="E1423" s="12">
        <v>1</v>
      </c>
    </row>
    <row r="1424" spans="1:5" x14ac:dyDescent="0.25">
      <c r="A1424" s="14">
        <v>41889.004317129627</v>
      </c>
      <c r="B1424" s="12">
        <v>1</v>
      </c>
      <c r="C1424" s="12"/>
      <c r="D1424" s="12"/>
      <c r="E1424" s="12">
        <v>1</v>
      </c>
    </row>
    <row r="1425" spans="1:5" x14ac:dyDescent="0.25">
      <c r="A1425" s="14">
        <v>41889.768229166664</v>
      </c>
      <c r="B1425" s="12">
        <v>1</v>
      </c>
      <c r="C1425" s="12"/>
      <c r="D1425" s="12"/>
      <c r="E1425" s="12">
        <v>1</v>
      </c>
    </row>
    <row r="1426" spans="1:5" x14ac:dyDescent="0.25">
      <c r="A1426" s="14">
        <v>41890.086805555555</v>
      </c>
      <c r="B1426" s="12"/>
      <c r="C1426" s="12">
        <v>1</v>
      </c>
      <c r="D1426" s="12"/>
      <c r="E1426" s="12">
        <v>1</v>
      </c>
    </row>
    <row r="1427" spans="1:5" x14ac:dyDescent="0.25">
      <c r="A1427" s="14">
        <v>41890.16269675926</v>
      </c>
      <c r="B1427" s="12"/>
      <c r="C1427" s="12">
        <v>1</v>
      </c>
      <c r="D1427" s="12"/>
      <c r="E1427" s="12">
        <v>1</v>
      </c>
    </row>
    <row r="1428" spans="1:5" x14ac:dyDescent="0.25">
      <c r="A1428" s="14">
        <v>41890.167453703703</v>
      </c>
      <c r="B1428" s="12">
        <v>1</v>
      </c>
      <c r="C1428" s="12"/>
      <c r="D1428" s="12"/>
      <c r="E1428" s="12">
        <v>1</v>
      </c>
    </row>
    <row r="1429" spans="1:5" x14ac:dyDescent="0.25">
      <c r="A1429" s="14">
        <v>41890.511319444442</v>
      </c>
      <c r="B1429" s="12"/>
      <c r="C1429" s="12">
        <v>1</v>
      </c>
      <c r="D1429" s="12"/>
      <c r="E1429" s="12">
        <v>1</v>
      </c>
    </row>
    <row r="1430" spans="1:5" x14ac:dyDescent="0.25">
      <c r="A1430" s="14">
        <v>41891.665324074071</v>
      </c>
      <c r="B1430" s="12">
        <v>1</v>
      </c>
      <c r="C1430" s="12"/>
      <c r="D1430" s="12"/>
      <c r="E1430" s="12">
        <v>1</v>
      </c>
    </row>
    <row r="1431" spans="1:5" x14ac:dyDescent="0.25">
      <c r="A1431" s="14">
        <v>41891.693379629629</v>
      </c>
      <c r="B1431" s="12">
        <v>1</v>
      </c>
      <c r="C1431" s="12"/>
      <c r="D1431" s="12"/>
      <c r="E1431" s="12">
        <v>1</v>
      </c>
    </row>
    <row r="1432" spans="1:5" x14ac:dyDescent="0.25">
      <c r="A1432" s="14">
        <v>41891.780023148145</v>
      </c>
      <c r="B1432" s="12"/>
      <c r="C1432" s="12">
        <v>1</v>
      </c>
      <c r="D1432" s="12"/>
      <c r="E1432" s="12">
        <v>1</v>
      </c>
    </row>
    <row r="1433" spans="1:5" x14ac:dyDescent="0.25">
      <c r="A1433" s="14">
        <v>41891.96503472222</v>
      </c>
      <c r="B1433" s="12">
        <v>1</v>
      </c>
      <c r="C1433" s="12"/>
      <c r="D1433" s="12"/>
      <c r="E1433" s="12">
        <v>1</v>
      </c>
    </row>
    <row r="1434" spans="1:5" x14ac:dyDescent="0.25">
      <c r="A1434" s="14">
        <v>41891.976388888892</v>
      </c>
      <c r="B1434" s="12"/>
      <c r="C1434" s="12">
        <v>1</v>
      </c>
      <c r="D1434" s="12"/>
      <c r="E1434" s="12">
        <v>1</v>
      </c>
    </row>
    <row r="1435" spans="1:5" x14ac:dyDescent="0.25">
      <c r="A1435" s="14">
        <v>41892.688750000001</v>
      </c>
      <c r="B1435" s="12"/>
      <c r="C1435" s="12">
        <v>1</v>
      </c>
      <c r="D1435" s="12"/>
      <c r="E1435" s="12">
        <v>1</v>
      </c>
    </row>
    <row r="1436" spans="1:5" x14ac:dyDescent="0.25">
      <c r="A1436" s="14">
        <v>41892.974803240744</v>
      </c>
      <c r="B1436" s="12"/>
      <c r="C1436" s="12">
        <v>1</v>
      </c>
      <c r="D1436" s="12"/>
      <c r="E1436" s="12">
        <v>1</v>
      </c>
    </row>
    <row r="1437" spans="1:5" x14ac:dyDescent="0.25">
      <c r="A1437" s="14">
        <v>41893.028877314813</v>
      </c>
      <c r="B1437" s="12"/>
      <c r="C1437" s="12">
        <v>1</v>
      </c>
      <c r="D1437" s="12"/>
      <c r="E1437" s="12">
        <v>1</v>
      </c>
    </row>
    <row r="1438" spans="1:5" x14ac:dyDescent="0.25">
      <c r="A1438" s="14">
        <v>41893.324884259258</v>
      </c>
      <c r="B1438" s="12">
        <v>1</v>
      </c>
      <c r="C1438" s="12"/>
      <c r="D1438" s="12"/>
      <c r="E1438" s="12">
        <v>1</v>
      </c>
    </row>
    <row r="1439" spans="1:5" x14ac:dyDescent="0.25">
      <c r="A1439" s="14">
        <v>41893.783553240741</v>
      </c>
      <c r="B1439" s="12">
        <v>1</v>
      </c>
      <c r="C1439" s="12"/>
      <c r="D1439" s="12"/>
      <c r="E1439" s="12">
        <v>1</v>
      </c>
    </row>
    <row r="1440" spans="1:5" x14ac:dyDescent="0.25">
      <c r="A1440" s="14">
        <v>41894.632361111115</v>
      </c>
      <c r="B1440" s="12">
        <v>1</v>
      </c>
      <c r="C1440" s="12"/>
      <c r="D1440" s="12"/>
      <c r="E1440" s="12">
        <v>1</v>
      </c>
    </row>
    <row r="1441" spans="1:5" x14ac:dyDescent="0.25">
      <c r="A1441" s="14">
        <v>41894.879606481481</v>
      </c>
      <c r="B1441" s="12">
        <v>1</v>
      </c>
      <c r="C1441" s="12"/>
      <c r="D1441" s="12"/>
      <c r="E1441" s="12">
        <v>1</v>
      </c>
    </row>
    <row r="1442" spans="1:5" x14ac:dyDescent="0.25">
      <c r="A1442" s="14">
        <v>41894.91375</v>
      </c>
      <c r="B1442" s="12">
        <v>1</v>
      </c>
      <c r="C1442" s="12"/>
      <c r="D1442" s="12"/>
      <c r="E1442" s="12">
        <v>1</v>
      </c>
    </row>
    <row r="1443" spans="1:5" x14ac:dyDescent="0.25">
      <c r="A1443" s="14">
        <v>41897.134895833333</v>
      </c>
      <c r="B1443" s="12"/>
      <c r="C1443" s="12">
        <v>1</v>
      </c>
      <c r="D1443" s="12"/>
      <c r="E1443" s="12">
        <v>1</v>
      </c>
    </row>
    <row r="1444" spans="1:5" x14ac:dyDescent="0.25">
      <c r="A1444" s="14">
        <v>41897.536134259259</v>
      </c>
      <c r="B1444" s="12">
        <v>1</v>
      </c>
      <c r="C1444" s="12"/>
      <c r="D1444" s="12"/>
      <c r="E1444" s="12">
        <v>1</v>
      </c>
    </row>
    <row r="1445" spans="1:5" x14ac:dyDescent="0.25">
      <c r="A1445" s="14">
        <v>41897.602037037039</v>
      </c>
      <c r="B1445" s="12">
        <v>1</v>
      </c>
      <c r="C1445" s="12"/>
      <c r="D1445" s="12"/>
      <c r="E1445" s="12">
        <v>1</v>
      </c>
    </row>
    <row r="1446" spans="1:5" x14ac:dyDescent="0.25">
      <c r="A1446" s="14">
        <v>41897.660833333335</v>
      </c>
      <c r="B1446" s="12"/>
      <c r="C1446" s="12">
        <v>1</v>
      </c>
      <c r="D1446" s="12"/>
      <c r="E1446" s="12">
        <v>1</v>
      </c>
    </row>
    <row r="1447" spans="1:5" x14ac:dyDescent="0.25">
      <c r="A1447" s="14">
        <v>41897.702199074076</v>
      </c>
      <c r="B1447" s="12"/>
      <c r="C1447" s="12"/>
      <c r="D1447" s="12">
        <v>1</v>
      </c>
      <c r="E1447" s="12">
        <v>1</v>
      </c>
    </row>
    <row r="1448" spans="1:5" x14ac:dyDescent="0.25">
      <c r="A1448" s="14">
        <v>41898.168124999997</v>
      </c>
      <c r="B1448" s="12">
        <v>1</v>
      </c>
      <c r="C1448" s="12"/>
      <c r="D1448" s="12"/>
      <c r="E1448" s="12">
        <v>1</v>
      </c>
    </row>
    <row r="1449" spans="1:5" x14ac:dyDescent="0.25">
      <c r="A1449" s="14">
        <v>41898.665960648148</v>
      </c>
      <c r="B1449" s="12">
        <v>1</v>
      </c>
      <c r="C1449" s="12"/>
      <c r="D1449" s="12"/>
      <c r="E1449" s="12">
        <v>1</v>
      </c>
    </row>
    <row r="1450" spans="1:5" x14ac:dyDescent="0.25">
      <c r="A1450" s="14">
        <v>41899.294942129629</v>
      </c>
      <c r="B1450" s="12">
        <v>1</v>
      </c>
      <c r="C1450" s="12"/>
      <c r="D1450" s="12"/>
      <c r="E1450" s="12">
        <v>1</v>
      </c>
    </row>
    <row r="1451" spans="1:5" x14ac:dyDescent="0.25">
      <c r="A1451" s="14">
        <v>41899.627071759256</v>
      </c>
      <c r="B1451" s="12"/>
      <c r="C1451" s="12">
        <v>1</v>
      </c>
      <c r="D1451" s="12"/>
      <c r="E1451" s="12">
        <v>1</v>
      </c>
    </row>
    <row r="1452" spans="1:5" x14ac:dyDescent="0.25">
      <c r="A1452" s="14">
        <v>41899.645300925928</v>
      </c>
      <c r="B1452" s="12">
        <v>1</v>
      </c>
      <c r="C1452" s="12"/>
      <c r="D1452" s="12"/>
      <c r="E1452" s="12">
        <v>1</v>
      </c>
    </row>
    <row r="1453" spans="1:5" x14ac:dyDescent="0.25">
      <c r="A1453" s="14">
        <v>41899.792037037034</v>
      </c>
      <c r="B1453" s="12"/>
      <c r="C1453" s="12">
        <v>1</v>
      </c>
      <c r="D1453" s="12"/>
      <c r="E1453" s="12">
        <v>1</v>
      </c>
    </row>
    <row r="1454" spans="1:5" x14ac:dyDescent="0.25">
      <c r="A1454" s="14">
        <v>41899.830312500002</v>
      </c>
      <c r="B1454" s="12">
        <v>1</v>
      </c>
      <c r="C1454" s="12"/>
      <c r="D1454" s="12"/>
      <c r="E1454" s="12">
        <v>1</v>
      </c>
    </row>
    <row r="1455" spans="1:5" x14ac:dyDescent="0.25">
      <c r="A1455" s="14">
        <v>41900.243159722224</v>
      </c>
      <c r="B1455" s="12">
        <v>1</v>
      </c>
      <c r="C1455" s="12"/>
      <c r="D1455" s="12"/>
      <c r="E1455" s="12">
        <v>1</v>
      </c>
    </row>
    <row r="1456" spans="1:5" x14ac:dyDescent="0.25">
      <c r="A1456" s="14">
        <v>41900.505312499998</v>
      </c>
      <c r="B1456" s="12"/>
      <c r="C1456" s="12">
        <v>1</v>
      </c>
      <c r="D1456" s="12"/>
      <c r="E1456" s="12">
        <v>1</v>
      </c>
    </row>
    <row r="1457" spans="1:5" x14ac:dyDescent="0.25">
      <c r="A1457" s="14">
        <v>41901.282025462962</v>
      </c>
      <c r="B1457" s="12">
        <v>1</v>
      </c>
      <c r="C1457" s="12"/>
      <c r="D1457" s="12"/>
      <c r="E1457" s="12">
        <v>1</v>
      </c>
    </row>
    <row r="1458" spans="1:5" x14ac:dyDescent="0.25">
      <c r="A1458" s="14">
        <v>41901.542638888888</v>
      </c>
      <c r="B1458" s="12"/>
      <c r="C1458" s="12">
        <v>1</v>
      </c>
      <c r="D1458" s="12"/>
      <c r="E1458" s="12">
        <v>1</v>
      </c>
    </row>
    <row r="1459" spans="1:5" x14ac:dyDescent="0.25">
      <c r="A1459" s="14">
        <v>41901.684861111113</v>
      </c>
      <c r="B1459" s="12"/>
      <c r="C1459" s="12">
        <v>1</v>
      </c>
      <c r="D1459" s="12"/>
      <c r="E1459" s="12">
        <v>1</v>
      </c>
    </row>
    <row r="1460" spans="1:5" x14ac:dyDescent="0.25">
      <c r="A1460" s="14">
        <v>41902.07240740741</v>
      </c>
      <c r="B1460" s="12">
        <v>1</v>
      </c>
      <c r="C1460" s="12"/>
      <c r="D1460" s="12"/>
      <c r="E1460" s="12">
        <v>1</v>
      </c>
    </row>
    <row r="1461" spans="1:5" x14ac:dyDescent="0.25">
      <c r="A1461" s="14">
        <v>41902.333726851852</v>
      </c>
      <c r="B1461" s="12">
        <v>1</v>
      </c>
      <c r="C1461" s="12"/>
      <c r="D1461" s="12"/>
      <c r="E1461" s="12">
        <v>1</v>
      </c>
    </row>
    <row r="1462" spans="1:5" x14ac:dyDescent="0.25">
      <c r="A1462" s="14">
        <v>41902.622395833336</v>
      </c>
      <c r="B1462" s="12"/>
      <c r="C1462" s="12">
        <v>1</v>
      </c>
      <c r="D1462" s="12"/>
      <c r="E1462" s="12">
        <v>1</v>
      </c>
    </row>
    <row r="1463" spans="1:5" x14ac:dyDescent="0.25">
      <c r="A1463" s="14">
        <v>41902.874432870369</v>
      </c>
      <c r="B1463" s="12">
        <v>1</v>
      </c>
      <c r="C1463" s="12"/>
      <c r="D1463" s="12"/>
      <c r="E1463" s="12">
        <v>1</v>
      </c>
    </row>
    <row r="1464" spans="1:5" x14ac:dyDescent="0.25">
      <c r="A1464" s="14">
        <v>41903.882951388892</v>
      </c>
      <c r="B1464" s="12"/>
      <c r="C1464" s="12">
        <v>1</v>
      </c>
      <c r="D1464" s="12"/>
      <c r="E1464" s="12">
        <v>1</v>
      </c>
    </row>
    <row r="1465" spans="1:5" x14ac:dyDescent="0.25">
      <c r="A1465" s="14">
        <v>41904.07671296296</v>
      </c>
      <c r="B1465" s="12"/>
      <c r="C1465" s="12"/>
      <c r="D1465" s="12">
        <v>1</v>
      </c>
      <c r="E1465" s="12">
        <v>1</v>
      </c>
    </row>
    <row r="1466" spans="1:5" x14ac:dyDescent="0.25">
      <c r="A1466" s="14">
        <v>41904.407812500001</v>
      </c>
      <c r="B1466" s="12"/>
      <c r="C1466" s="12">
        <v>1</v>
      </c>
      <c r="D1466" s="12"/>
      <c r="E1466" s="12">
        <v>1</v>
      </c>
    </row>
    <row r="1467" spans="1:5" x14ac:dyDescent="0.25">
      <c r="A1467" s="14">
        <v>41904.650578703702</v>
      </c>
      <c r="B1467" s="12"/>
      <c r="C1467" s="12">
        <v>1</v>
      </c>
      <c r="D1467" s="12"/>
      <c r="E1467" s="12">
        <v>1</v>
      </c>
    </row>
    <row r="1468" spans="1:5" x14ac:dyDescent="0.25">
      <c r="A1468" s="14">
        <v>41904.781990740739</v>
      </c>
      <c r="B1468" s="12"/>
      <c r="C1468" s="12"/>
      <c r="D1468" s="12">
        <v>1</v>
      </c>
      <c r="E1468" s="12">
        <v>1</v>
      </c>
    </row>
    <row r="1469" spans="1:5" x14ac:dyDescent="0.25">
      <c r="A1469" s="14">
        <v>41904.851875</v>
      </c>
      <c r="B1469" s="12">
        <v>1</v>
      </c>
      <c r="C1469" s="12"/>
      <c r="D1469" s="12"/>
      <c r="E1469" s="12">
        <v>1</v>
      </c>
    </row>
    <row r="1470" spans="1:5" x14ac:dyDescent="0.25">
      <c r="A1470" s="14">
        <v>41905.034108796295</v>
      </c>
      <c r="B1470" s="12">
        <v>1</v>
      </c>
      <c r="C1470" s="12"/>
      <c r="D1470" s="12"/>
      <c r="E1470" s="12">
        <v>1</v>
      </c>
    </row>
    <row r="1471" spans="1:5" x14ac:dyDescent="0.25">
      <c r="A1471" s="14">
        <v>41905.429155092592</v>
      </c>
      <c r="B1471" s="12"/>
      <c r="C1471" s="12">
        <v>1</v>
      </c>
      <c r="D1471" s="12"/>
      <c r="E1471" s="12">
        <v>1</v>
      </c>
    </row>
    <row r="1472" spans="1:5" x14ac:dyDescent="0.25">
      <c r="A1472" s="14">
        <v>41905.636469907404</v>
      </c>
      <c r="B1472" s="12"/>
      <c r="C1472" s="12">
        <v>1</v>
      </c>
      <c r="D1472" s="12"/>
      <c r="E1472" s="12">
        <v>1</v>
      </c>
    </row>
    <row r="1473" spans="1:5" x14ac:dyDescent="0.25">
      <c r="A1473" s="14">
        <v>41905.684629629628</v>
      </c>
      <c r="B1473" s="12">
        <v>1</v>
      </c>
      <c r="C1473" s="12"/>
      <c r="D1473" s="12"/>
      <c r="E1473" s="12">
        <v>1</v>
      </c>
    </row>
    <row r="1474" spans="1:5" x14ac:dyDescent="0.25">
      <c r="A1474" s="14">
        <v>41905.795706018522</v>
      </c>
      <c r="B1474" s="12"/>
      <c r="C1474" s="12">
        <v>1</v>
      </c>
      <c r="D1474" s="12"/>
      <c r="E1474" s="12">
        <v>1</v>
      </c>
    </row>
    <row r="1475" spans="1:5" x14ac:dyDescent="0.25">
      <c r="A1475" s="14">
        <v>41905.812581018516</v>
      </c>
      <c r="B1475" s="12"/>
      <c r="C1475" s="12"/>
      <c r="D1475" s="12">
        <v>1</v>
      </c>
      <c r="E1475" s="12">
        <v>1</v>
      </c>
    </row>
    <row r="1476" spans="1:5" x14ac:dyDescent="0.25">
      <c r="A1476" s="14">
        <v>41905.95684027778</v>
      </c>
      <c r="B1476" s="12"/>
      <c r="C1476" s="12">
        <v>1</v>
      </c>
      <c r="D1476" s="12"/>
      <c r="E1476" s="12">
        <v>1</v>
      </c>
    </row>
    <row r="1477" spans="1:5" x14ac:dyDescent="0.25">
      <c r="A1477" s="14">
        <v>41905.979629629626</v>
      </c>
      <c r="B1477" s="12"/>
      <c r="C1477" s="12">
        <v>1</v>
      </c>
      <c r="D1477" s="12"/>
      <c r="E1477" s="12">
        <v>1</v>
      </c>
    </row>
    <row r="1478" spans="1:5" x14ac:dyDescent="0.25">
      <c r="A1478" s="14">
        <v>41906.819513888891</v>
      </c>
      <c r="B1478" s="12"/>
      <c r="C1478" s="12">
        <v>1</v>
      </c>
      <c r="D1478" s="12"/>
      <c r="E1478" s="12">
        <v>1</v>
      </c>
    </row>
    <row r="1479" spans="1:5" x14ac:dyDescent="0.25">
      <c r="A1479" s="14">
        <v>41908.650347222225</v>
      </c>
      <c r="B1479" s="12"/>
      <c r="C1479" s="12"/>
      <c r="D1479" s="12">
        <v>1</v>
      </c>
      <c r="E1479" s="12">
        <v>1</v>
      </c>
    </row>
    <row r="1480" spans="1:5" x14ac:dyDescent="0.25">
      <c r="A1480" s="14">
        <v>41908.996527777781</v>
      </c>
      <c r="B1480" s="12"/>
      <c r="C1480" s="12">
        <v>1</v>
      </c>
      <c r="D1480" s="12"/>
      <c r="E1480" s="12">
        <v>1</v>
      </c>
    </row>
    <row r="1481" spans="1:5" x14ac:dyDescent="0.25">
      <c r="A1481" s="14">
        <v>41909.892453703702</v>
      </c>
      <c r="B1481" s="12"/>
      <c r="C1481" s="12">
        <v>1</v>
      </c>
      <c r="D1481" s="12"/>
      <c r="E1481" s="12">
        <v>1</v>
      </c>
    </row>
    <row r="1482" spans="1:5" x14ac:dyDescent="0.25">
      <c r="A1482" s="14">
        <v>41909.969386574077</v>
      </c>
      <c r="B1482" s="12">
        <v>1</v>
      </c>
      <c r="C1482" s="12"/>
      <c r="D1482" s="12"/>
      <c r="E1482" s="12">
        <v>1</v>
      </c>
    </row>
    <row r="1483" spans="1:5" x14ac:dyDescent="0.25">
      <c r="A1483" s="14">
        <v>41911.657430555555</v>
      </c>
      <c r="B1483" s="12"/>
      <c r="C1483" s="12">
        <v>1</v>
      </c>
      <c r="D1483" s="12"/>
      <c r="E1483" s="12">
        <v>1</v>
      </c>
    </row>
    <row r="1484" spans="1:5" x14ac:dyDescent="0.25">
      <c r="A1484" s="14">
        <v>41911.934791666667</v>
      </c>
      <c r="B1484" s="12"/>
      <c r="C1484" s="12">
        <v>1</v>
      </c>
      <c r="D1484" s="12"/>
      <c r="E1484" s="12">
        <v>1</v>
      </c>
    </row>
    <row r="1485" spans="1:5" x14ac:dyDescent="0.25">
      <c r="A1485" s="14">
        <v>41912.541655092595</v>
      </c>
      <c r="B1485" s="12"/>
      <c r="C1485" s="12">
        <v>1</v>
      </c>
      <c r="D1485" s="12"/>
      <c r="E1485" s="12">
        <v>1</v>
      </c>
    </row>
    <row r="1486" spans="1:5" x14ac:dyDescent="0.25">
      <c r="A1486" s="14">
        <v>41912.650729166664</v>
      </c>
      <c r="B1486" s="12">
        <v>1</v>
      </c>
      <c r="C1486" s="12"/>
      <c r="D1486" s="12"/>
      <c r="E1486" s="12">
        <v>1</v>
      </c>
    </row>
    <row r="1487" spans="1:5" x14ac:dyDescent="0.25">
      <c r="A1487" s="14">
        <v>41912.858946759261</v>
      </c>
      <c r="B1487" s="12">
        <v>1</v>
      </c>
      <c r="C1487" s="12"/>
      <c r="D1487" s="12"/>
      <c r="E1487" s="12">
        <v>1</v>
      </c>
    </row>
    <row r="1488" spans="1:5" x14ac:dyDescent="0.25">
      <c r="A1488" s="14">
        <v>41912.932430555556</v>
      </c>
      <c r="B1488" s="12"/>
      <c r="C1488" s="12">
        <v>1</v>
      </c>
      <c r="D1488" s="12"/>
      <c r="E1488" s="12">
        <v>1</v>
      </c>
    </row>
    <row r="1489" spans="1:5" x14ac:dyDescent="0.25">
      <c r="A1489" s="14">
        <v>41913.328356481485</v>
      </c>
      <c r="B1489" s="12">
        <v>1</v>
      </c>
      <c r="C1489" s="12"/>
      <c r="D1489" s="12"/>
      <c r="E1489" s="12">
        <v>1</v>
      </c>
    </row>
    <row r="1490" spans="1:5" x14ac:dyDescent="0.25">
      <c r="A1490" s="14">
        <v>41913.521064814813</v>
      </c>
      <c r="B1490" s="12"/>
      <c r="C1490" s="12">
        <v>1</v>
      </c>
      <c r="D1490" s="12"/>
      <c r="E1490" s="12">
        <v>1</v>
      </c>
    </row>
    <row r="1491" spans="1:5" x14ac:dyDescent="0.25">
      <c r="A1491" s="14">
        <v>41913.790289351855</v>
      </c>
      <c r="B1491" s="12"/>
      <c r="C1491" s="12">
        <v>1</v>
      </c>
      <c r="D1491" s="12"/>
      <c r="E1491" s="12">
        <v>1</v>
      </c>
    </row>
    <row r="1492" spans="1:5" x14ac:dyDescent="0.25">
      <c r="A1492" s="14">
        <v>41913.94840277778</v>
      </c>
      <c r="B1492" s="12"/>
      <c r="C1492" s="12">
        <v>1</v>
      </c>
      <c r="D1492" s="12"/>
      <c r="E1492" s="12">
        <v>1</v>
      </c>
    </row>
    <row r="1493" spans="1:5" x14ac:dyDescent="0.25">
      <c r="A1493" s="14">
        <v>41914.092152777775</v>
      </c>
      <c r="B1493" s="12"/>
      <c r="C1493" s="12">
        <v>1</v>
      </c>
      <c r="D1493" s="12"/>
      <c r="E1493" s="12">
        <v>1</v>
      </c>
    </row>
    <row r="1494" spans="1:5" x14ac:dyDescent="0.25">
      <c r="A1494" s="14">
        <v>41914.100289351853</v>
      </c>
      <c r="B1494" s="12">
        <v>1</v>
      </c>
      <c r="C1494" s="12"/>
      <c r="D1494" s="12"/>
      <c r="E1494" s="12">
        <v>1</v>
      </c>
    </row>
    <row r="1495" spans="1:5" x14ac:dyDescent="0.25">
      <c r="A1495" s="14">
        <v>41914.295104166667</v>
      </c>
      <c r="B1495" s="12">
        <v>1</v>
      </c>
      <c r="C1495" s="12"/>
      <c r="D1495" s="12"/>
      <c r="E1495" s="12">
        <v>1</v>
      </c>
    </row>
    <row r="1496" spans="1:5" x14ac:dyDescent="0.25">
      <c r="A1496" s="14">
        <v>41914.590011574073</v>
      </c>
      <c r="B1496" s="12"/>
      <c r="C1496" s="12">
        <v>1</v>
      </c>
      <c r="D1496" s="12"/>
      <c r="E1496" s="12">
        <v>1</v>
      </c>
    </row>
    <row r="1497" spans="1:5" x14ac:dyDescent="0.25">
      <c r="A1497" s="14">
        <v>41914.917858796296</v>
      </c>
      <c r="B1497" s="12">
        <v>1</v>
      </c>
      <c r="C1497" s="12"/>
      <c r="D1497" s="12"/>
      <c r="E1497" s="12">
        <v>1</v>
      </c>
    </row>
    <row r="1498" spans="1:5" x14ac:dyDescent="0.25">
      <c r="A1498" s="14">
        <v>41915.003275462965</v>
      </c>
      <c r="B1498" s="12">
        <v>1</v>
      </c>
      <c r="C1498" s="12"/>
      <c r="D1498" s="12"/>
      <c r="E1498" s="12">
        <v>1</v>
      </c>
    </row>
    <row r="1499" spans="1:5" x14ac:dyDescent="0.25">
      <c r="A1499" s="14">
        <v>41915.400219907409</v>
      </c>
      <c r="B1499" s="12"/>
      <c r="C1499" s="12">
        <v>1</v>
      </c>
      <c r="D1499" s="12"/>
      <c r="E1499" s="12">
        <v>1</v>
      </c>
    </row>
    <row r="1500" spans="1:5" x14ac:dyDescent="0.25">
      <c r="A1500" s="14">
        <v>41915.437210648146</v>
      </c>
      <c r="B1500" s="12">
        <v>1</v>
      </c>
      <c r="C1500" s="12"/>
      <c r="D1500" s="12"/>
      <c r="E1500" s="12">
        <v>1</v>
      </c>
    </row>
    <row r="1501" spans="1:5" x14ac:dyDescent="0.25">
      <c r="A1501" s="14">
        <v>41915.747314814813</v>
      </c>
      <c r="B1501" s="12">
        <v>1</v>
      </c>
      <c r="C1501" s="12"/>
      <c r="D1501" s="12"/>
      <c r="E1501" s="12">
        <v>1</v>
      </c>
    </row>
    <row r="1502" spans="1:5" x14ac:dyDescent="0.25">
      <c r="A1502" s="14">
        <v>41915.762835648151</v>
      </c>
      <c r="B1502" s="12">
        <v>1</v>
      </c>
      <c r="C1502" s="12"/>
      <c r="D1502" s="12"/>
      <c r="E1502" s="12">
        <v>1</v>
      </c>
    </row>
    <row r="1503" spans="1:5" x14ac:dyDescent="0.25">
      <c r="A1503" s="14">
        <v>41915.896967592591</v>
      </c>
      <c r="B1503" s="12"/>
      <c r="C1503" s="12"/>
      <c r="D1503" s="12">
        <v>1</v>
      </c>
      <c r="E1503" s="12">
        <v>1</v>
      </c>
    </row>
    <row r="1504" spans="1:5" x14ac:dyDescent="0.25">
      <c r="A1504" s="14">
        <v>41916.597638888888</v>
      </c>
      <c r="B1504" s="12"/>
      <c r="C1504" s="12">
        <v>1</v>
      </c>
      <c r="D1504" s="12"/>
      <c r="E1504" s="12">
        <v>1</v>
      </c>
    </row>
    <row r="1505" spans="1:5" x14ac:dyDescent="0.25">
      <c r="A1505" s="14">
        <v>41917.731736111113</v>
      </c>
      <c r="B1505" s="12">
        <v>1</v>
      </c>
      <c r="C1505" s="12"/>
      <c r="D1505" s="12"/>
      <c r="E1505" s="12">
        <v>1</v>
      </c>
    </row>
    <row r="1506" spans="1:5" x14ac:dyDescent="0.25">
      <c r="A1506" s="14">
        <v>41918.628240740742</v>
      </c>
      <c r="B1506" s="12"/>
      <c r="C1506" s="12">
        <v>1</v>
      </c>
      <c r="D1506" s="12"/>
      <c r="E1506" s="12">
        <v>1</v>
      </c>
    </row>
    <row r="1507" spans="1:5" x14ac:dyDescent="0.25">
      <c r="A1507" s="14">
        <v>41918.670115740744</v>
      </c>
      <c r="B1507" s="12">
        <v>1</v>
      </c>
      <c r="C1507" s="12"/>
      <c r="D1507" s="12"/>
      <c r="E1507" s="12">
        <v>1</v>
      </c>
    </row>
    <row r="1508" spans="1:5" x14ac:dyDescent="0.25">
      <c r="A1508" s="14">
        <v>41918.742175925923</v>
      </c>
      <c r="B1508" s="12">
        <v>1</v>
      </c>
      <c r="C1508" s="12"/>
      <c r="D1508" s="12"/>
      <c r="E1508" s="12">
        <v>1</v>
      </c>
    </row>
    <row r="1509" spans="1:5" x14ac:dyDescent="0.25">
      <c r="A1509" s="14">
        <v>41918.818460648145</v>
      </c>
      <c r="B1509" s="12"/>
      <c r="C1509" s="12"/>
      <c r="D1509" s="12">
        <v>1</v>
      </c>
      <c r="E1509" s="12">
        <v>1</v>
      </c>
    </row>
    <row r="1510" spans="1:5" x14ac:dyDescent="0.25">
      <c r="A1510" s="14">
        <v>41918.880833333336</v>
      </c>
      <c r="B1510" s="12">
        <v>1</v>
      </c>
      <c r="C1510" s="12"/>
      <c r="D1510" s="12"/>
      <c r="E1510" s="12">
        <v>1</v>
      </c>
    </row>
    <row r="1511" spans="1:5" x14ac:dyDescent="0.25">
      <c r="A1511" s="14">
        <v>41919.140706018516</v>
      </c>
      <c r="B1511" s="12"/>
      <c r="C1511" s="12">
        <v>1</v>
      </c>
      <c r="D1511" s="12"/>
      <c r="E1511" s="12">
        <v>1</v>
      </c>
    </row>
    <row r="1512" spans="1:5" x14ac:dyDescent="0.25">
      <c r="A1512" s="14">
        <v>41919.761782407404</v>
      </c>
      <c r="B1512" s="12"/>
      <c r="C1512" s="12">
        <v>1</v>
      </c>
      <c r="D1512" s="12"/>
      <c r="E1512" s="12">
        <v>1</v>
      </c>
    </row>
    <row r="1513" spans="1:5" x14ac:dyDescent="0.25">
      <c r="A1513" s="14">
        <v>41920.123611111114</v>
      </c>
      <c r="B1513" s="12">
        <v>1</v>
      </c>
      <c r="C1513" s="12"/>
      <c r="D1513" s="12"/>
      <c r="E1513" s="12">
        <v>1</v>
      </c>
    </row>
    <row r="1514" spans="1:5" x14ac:dyDescent="0.25">
      <c r="A1514" s="14">
        <v>41920.787534722222</v>
      </c>
      <c r="B1514" s="12">
        <v>1</v>
      </c>
      <c r="C1514" s="12"/>
      <c r="D1514" s="12"/>
      <c r="E1514" s="12">
        <v>1</v>
      </c>
    </row>
    <row r="1515" spans="1:5" x14ac:dyDescent="0.25">
      <c r="A1515" s="14">
        <v>41920.963472222225</v>
      </c>
      <c r="B1515" s="12"/>
      <c r="C1515" s="12">
        <v>1</v>
      </c>
      <c r="D1515" s="12"/>
      <c r="E1515" s="12">
        <v>1</v>
      </c>
    </row>
    <row r="1516" spans="1:5" x14ac:dyDescent="0.25">
      <c r="A1516" s="14">
        <v>41921.263078703705</v>
      </c>
      <c r="B1516" s="12"/>
      <c r="C1516" s="12">
        <v>1</v>
      </c>
      <c r="D1516" s="12"/>
      <c r="E1516" s="12">
        <v>1</v>
      </c>
    </row>
    <row r="1517" spans="1:5" x14ac:dyDescent="0.25">
      <c r="A1517" s="14">
        <v>41921.279976851853</v>
      </c>
      <c r="B1517" s="12">
        <v>1</v>
      </c>
      <c r="C1517" s="12"/>
      <c r="D1517" s="12"/>
      <c r="E1517" s="12">
        <v>1</v>
      </c>
    </row>
    <row r="1518" spans="1:5" x14ac:dyDescent="0.25">
      <c r="A1518" s="14">
        <v>41921.375532407408</v>
      </c>
      <c r="B1518" s="12">
        <v>1</v>
      </c>
      <c r="C1518" s="12"/>
      <c r="D1518" s="12"/>
      <c r="E1518" s="12">
        <v>1</v>
      </c>
    </row>
    <row r="1519" spans="1:5" x14ac:dyDescent="0.25">
      <c r="A1519" s="14">
        <v>41921.770439814813</v>
      </c>
      <c r="B1519" s="12"/>
      <c r="C1519" s="12">
        <v>1</v>
      </c>
      <c r="D1519" s="12"/>
      <c r="E1519" s="12">
        <v>1</v>
      </c>
    </row>
    <row r="1520" spans="1:5" x14ac:dyDescent="0.25">
      <c r="A1520" s="14">
        <v>41921.842627314814</v>
      </c>
      <c r="B1520" s="12"/>
      <c r="C1520" s="12"/>
      <c r="D1520" s="12">
        <v>1</v>
      </c>
      <c r="E1520" s="12">
        <v>1</v>
      </c>
    </row>
    <row r="1521" spans="1:5" x14ac:dyDescent="0.25">
      <c r="A1521" s="14">
        <v>41922.535185185188</v>
      </c>
      <c r="B1521" s="12"/>
      <c r="C1521" s="12">
        <v>1</v>
      </c>
      <c r="D1521" s="12"/>
      <c r="E1521" s="12">
        <v>1</v>
      </c>
    </row>
    <row r="1522" spans="1:5" x14ac:dyDescent="0.25">
      <c r="A1522" s="14">
        <v>41922.640590277777</v>
      </c>
      <c r="B1522" s="12">
        <v>1</v>
      </c>
      <c r="C1522" s="12"/>
      <c r="D1522" s="12"/>
      <c r="E1522" s="12">
        <v>1</v>
      </c>
    </row>
    <row r="1523" spans="1:5" x14ac:dyDescent="0.25">
      <c r="A1523" s="14">
        <v>41922.741655092592</v>
      </c>
      <c r="B1523" s="12"/>
      <c r="C1523" s="12">
        <v>1</v>
      </c>
      <c r="D1523" s="12"/>
      <c r="E1523" s="12">
        <v>1</v>
      </c>
    </row>
    <row r="1524" spans="1:5" x14ac:dyDescent="0.25">
      <c r="A1524" s="14">
        <v>41922.783229166664</v>
      </c>
      <c r="B1524" s="12"/>
      <c r="C1524" s="12">
        <v>1</v>
      </c>
      <c r="D1524" s="12"/>
      <c r="E1524" s="12">
        <v>1</v>
      </c>
    </row>
    <row r="1525" spans="1:5" x14ac:dyDescent="0.25">
      <c r="A1525" s="14">
        <v>41923.354351851849</v>
      </c>
      <c r="B1525" s="12">
        <v>1</v>
      </c>
      <c r="C1525" s="12"/>
      <c r="D1525" s="12"/>
      <c r="E1525" s="12">
        <v>1</v>
      </c>
    </row>
    <row r="1526" spans="1:5" x14ac:dyDescent="0.25">
      <c r="A1526" s="14">
        <v>41923.783576388887</v>
      </c>
      <c r="B1526" s="12"/>
      <c r="C1526" s="12">
        <v>1</v>
      </c>
      <c r="D1526" s="12"/>
      <c r="E1526" s="12">
        <v>1</v>
      </c>
    </row>
    <row r="1527" spans="1:5" x14ac:dyDescent="0.25">
      <c r="A1527" s="14">
        <v>41923.837731481479</v>
      </c>
      <c r="B1527" s="12"/>
      <c r="C1527" s="12"/>
      <c r="D1527" s="12">
        <v>1</v>
      </c>
      <c r="E1527" s="12">
        <v>1</v>
      </c>
    </row>
    <row r="1528" spans="1:5" x14ac:dyDescent="0.25">
      <c r="A1528" s="14">
        <v>41923.838692129626</v>
      </c>
      <c r="B1528" s="12">
        <v>1</v>
      </c>
      <c r="C1528" s="12"/>
      <c r="D1528" s="12"/>
      <c r="E1528" s="12">
        <v>1</v>
      </c>
    </row>
    <row r="1529" spans="1:5" x14ac:dyDescent="0.25">
      <c r="A1529" s="14">
        <v>41923.857511574075</v>
      </c>
      <c r="B1529" s="12"/>
      <c r="C1529" s="12">
        <v>1</v>
      </c>
      <c r="D1529" s="12"/>
      <c r="E1529" s="12">
        <v>1</v>
      </c>
    </row>
    <row r="1530" spans="1:5" x14ac:dyDescent="0.25">
      <c r="A1530" s="14">
        <v>41923.921643518515</v>
      </c>
      <c r="B1530" s="12">
        <v>1</v>
      </c>
      <c r="C1530" s="12"/>
      <c r="D1530" s="12"/>
      <c r="E1530" s="12">
        <v>1</v>
      </c>
    </row>
    <row r="1531" spans="1:5" x14ac:dyDescent="0.25">
      <c r="A1531" s="14">
        <v>41924.996099537035</v>
      </c>
      <c r="B1531" s="12">
        <v>1</v>
      </c>
      <c r="C1531" s="12"/>
      <c r="D1531" s="12"/>
      <c r="E1531" s="12">
        <v>1</v>
      </c>
    </row>
    <row r="1532" spans="1:5" x14ac:dyDescent="0.25">
      <c r="A1532" s="14">
        <v>41925.906689814816</v>
      </c>
      <c r="B1532" s="12">
        <v>1</v>
      </c>
      <c r="C1532" s="12"/>
      <c r="D1532" s="12"/>
      <c r="E1532" s="12">
        <v>1</v>
      </c>
    </row>
    <row r="1533" spans="1:5" x14ac:dyDescent="0.25">
      <c r="A1533" s="14">
        <v>41926.29965277778</v>
      </c>
      <c r="B1533" s="12"/>
      <c r="C1533" s="12">
        <v>1</v>
      </c>
      <c r="D1533" s="12"/>
      <c r="E1533" s="12">
        <v>1</v>
      </c>
    </row>
    <row r="1534" spans="1:5" x14ac:dyDescent="0.25">
      <c r="A1534" s="14">
        <v>41926.482731481483</v>
      </c>
      <c r="B1534" s="12"/>
      <c r="C1534" s="12">
        <v>1</v>
      </c>
      <c r="D1534" s="12"/>
      <c r="E1534" s="12">
        <v>1</v>
      </c>
    </row>
    <row r="1535" spans="1:5" x14ac:dyDescent="0.25">
      <c r="A1535" s="14">
        <v>41926.542303240742</v>
      </c>
      <c r="B1535" s="12"/>
      <c r="C1535" s="12">
        <v>1</v>
      </c>
      <c r="D1535" s="12"/>
      <c r="E1535" s="12">
        <v>1</v>
      </c>
    </row>
    <row r="1536" spans="1:5" x14ac:dyDescent="0.25">
      <c r="A1536" s="14">
        <v>41926.585162037038</v>
      </c>
      <c r="B1536" s="12">
        <v>1</v>
      </c>
      <c r="C1536" s="12"/>
      <c r="D1536" s="12"/>
      <c r="E1536" s="12">
        <v>1</v>
      </c>
    </row>
    <row r="1537" spans="1:5" x14ac:dyDescent="0.25">
      <c r="A1537" s="14">
        <v>41926.680879629632</v>
      </c>
      <c r="B1537" s="12"/>
      <c r="C1537" s="12">
        <v>1</v>
      </c>
      <c r="D1537" s="12"/>
      <c r="E1537" s="12">
        <v>1</v>
      </c>
    </row>
    <row r="1538" spans="1:5" x14ac:dyDescent="0.25">
      <c r="A1538" s="14">
        <v>41926.73778935185</v>
      </c>
      <c r="B1538" s="12">
        <v>1</v>
      </c>
      <c r="C1538" s="12"/>
      <c r="D1538" s="12"/>
      <c r="E1538" s="12">
        <v>1</v>
      </c>
    </row>
    <row r="1539" spans="1:5" x14ac:dyDescent="0.25">
      <c r="A1539" s="14">
        <v>41926.854166666664</v>
      </c>
      <c r="B1539" s="12"/>
      <c r="C1539" s="12">
        <v>1</v>
      </c>
      <c r="D1539" s="12"/>
      <c r="E1539" s="12">
        <v>1</v>
      </c>
    </row>
    <row r="1540" spans="1:5" x14ac:dyDescent="0.25">
      <c r="A1540" s="14">
        <v>41926.942685185182</v>
      </c>
      <c r="B1540" s="12">
        <v>1</v>
      </c>
      <c r="C1540" s="12"/>
      <c r="D1540" s="12"/>
      <c r="E1540" s="12">
        <v>1</v>
      </c>
    </row>
    <row r="1541" spans="1:5" x14ac:dyDescent="0.25">
      <c r="A1541" s="14">
        <v>41927.067627314813</v>
      </c>
      <c r="B1541" s="12"/>
      <c r="C1541" s="12"/>
      <c r="D1541" s="12">
        <v>1</v>
      </c>
      <c r="E1541" s="12">
        <v>1</v>
      </c>
    </row>
    <row r="1542" spans="1:5" x14ac:dyDescent="0.25">
      <c r="A1542" s="14">
        <v>41927.124884259261</v>
      </c>
      <c r="B1542" s="12"/>
      <c r="C1542" s="12">
        <v>1</v>
      </c>
      <c r="D1542" s="12"/>
      <c r="E1542" s="12">
        <v>1</v>
      </c>
    </row>
    <row r="1543" spans="1:5" x14ac:dyDescent="0.25">
      <c r="A1543" s="14">
        <v>41927.235636574071</v>
      </c>
      <c r="B1543" s="12"/>
      <c r="C1543" s="12">
        <v>1</v>
      </c>
      <c r="D1543" s="12"/>
      <c r="E1543" s="12">
        <v>1</v>
      </c>
    </row>
    <row r="1544" spans="1:5" x14ac:dyDescent="0.25">
      <c r="A1544" s="14">
        <v>41927.295694444445</v>
      </c>
      <c r="B1544" s="12"/>
      <c r="C1544" s="12">
        <v>1</v>
      </c>
      <c r="D1544" s="12"/>
      <c r="E1544" s="12">
        <v>1</v>
      </c>
    </row>
    <row r="1545" spans="1:5" x14ac:dyDescent="0.25">
      <c r="A1545" s="14">
        <v>41927.71980324074</v>
      </c>
      <c r="B1545" s="12"/>
      <c r="C1545" s="12">
        <v>1</v>
      </c>
      <c r="D1545" s="12"/>
      <c r="E1545" s="12">
        <v>1</v>
      </c>
    </row>
    <row r="1546" spans="1:5" x14ac:dyDescent="0.25">
      <c r="A1546" s="14">
        <v>41927.848900462966</v>
      </c>
      <c r="B1546" s="12">
        <v>1</v>
      </c>
      <c r="C1546" s="12"/>
      <c r="D1546" s="12"/>
      <c r="E1546" s="12">
        <v>1</v>
      </c>
    </row>
    <row r="1547" spans="1:5" x14ac:dyDescent="0.25">
      <c r="A1547" s="14">
        <v>41927.873784722222</v>
      </c>
      <c r="B1547" s="12">
        <v>1</v>
      </c>
      <c r="C1547" s="12"/>
      <c r="D1547" s="12"/>
      <c r="E1547" s="12">
        <v>1</v>
      </c>
    </row>
    <row r="1548" spans="1:5" x14ac:dyDescent="0.25">
      <c r="A1548" s="14">
        <v>41927.936157407406</v>
      </c>
      <c r="B1548" s="12">
        <v>1</v>
      </c>
      <c r="C1548" s="12"/>
      <c r="D1548" s="12"/>
      <c r="E1548" s="12">
        <v>1</v>
      </c>
    </row>
    <row r="1549" spans="1:5" x14ac:dyDescent="0.25">
      <c r="A1549" s="14">
        <v>41928.015439814815</v>
      </c>
      <c r="B1549" s="12"/>
      <c r="C1549" s="12">
        <v>1</v>
      </c>
      <c r="D1549" s="12"/>
      <c r="E1549" s="12">
        <v>1</v>
      </c>
    </row>
    <row r="1550" spans="1:5" x14ac:dyDescent="0.25">
      <c r="A1550" s="14">
        <v>41928.170497685183</v>
      </c>
      <c r="B1550" s="12">
        <v>1</v>
      </c>
      <c r="C1550" s="12"/>
      <c r="D1550" s="12"/>
      <c r="E1550" s="12">
        <v>1</v>
      </c>
    </row>
    <row r="1551" spans="1:5" x14ac:dyDescent="0.25">
      <c r="A1551" s="14">
        <v>41928.690138888887</v>
      </c>
      <c r="B1551" s="12"/>
      <c r="C1551" s="12">
        <v>1</v>
      </c>
      <c r="D1551" s="12"/>
      <c r="E1551" s="12">
        <v>1</v>
      </c>
    </row>
    <row r="1552" spans="1:5" x14ac:dyDescent="0.25">
      <c r="A1552" s="14">
        <v>41928.881064814814</v>
      </c>
      <c r="B1552" s="12">
        <v>1</v>
      </c>
      <c r="C1552" s="12"/>
      <c r="D1552" s="12"/>
      <c r="E1552" s="12">
        <v>1</v>
      </c>
    </row>
    <row r="1553" spans="1:5" x14ac:dyDescent="0.25">
      <c r="A1553" s="14">
        <v>41928.904189814813</v>
      </c>
      <c r="B1553" s="12"/>
      <c r="C1553" s="12">
        <v>1</v>
      </c>
      <c r="D1553" s="12"/>
      <c r="E1553" s="12">
        <v>1</v>
      </c>
    </row>
    <row r="1554" spans="1:5" x14ac:dyDescent="0.25">
      <c r="A1554" s="14">
        <v>41929.164733796293</v>
      </c>
      <c r="B1554" s="12">
        <v>1</v>
      </c>
      <c r="C1554" s="12"/>
      <c r="D1554" s="12"/>
      <c r="E1554" s="12">
        <v>1</v>
      </c>
    </row>
    <row r="1555" spans="1:5" x14ac:dyDescent="0.25">
      <c r="A1555" s="14">
        <v>41929.174456018518</v>
      </c>
      <c r="B1555" s="12"/>
      <c r="C1555" s="12">
        <v>1</v>
      </c>
      <c r="D1555" s="12"/>
      <c r="E1555" s="12">
        <v>1</v>
      </c>
    </row>
    <row r="1556" spans="1:5" x14ac:dyDescent="0.25">
      <c r="A1556" s="14">
        <v>41929.266215277778</v>
      </c>
      <c r="B1556" s="12"/>
      <c r="C1556" s="12">
        <v>1</v>
      </c>
      <c r="D1556" s="12"/>
      <c r="E1556" s="12">
        <v>1</v>
      </c>
    </row>
    <row r="1557" spans="1:5" x14ac:dyDescent="0.25">
      <c r="A1557" s="14">
        <v>41930.218657407408</v>
      </c>
      <c r="B1557" s="12"/>
      <c r="C1557" s="12">
        <v>1</v>
      </c>
      <c r="D1557" s="12"/>
      <c r="E1557" s="12">
        <v>1</v>
      </c>
    </row>
    <row r="1558" spans="1:5" x14ac:dyDescent="0.25">
      <c r="A1558" s="14">
        <v>41930.975601851853</v>
      </c>
      <c r="B1558" s="12">
        <v>1</v>
      </c>
      <c r="C1558" s="12"/>
      <c r="D1558" s="12"/>
      <c r="E1558" s="12">
        <v>1</v>
      </c>
    </row>
    <row r="1559" spans="1:5" x14ac:dyDescent="0.25">
      <c r="A1559" s="14">
        <v>41931.682939814818</v>
      </c>
      <c r="B1559" s="12">
        <v>1</v>
      </c>
      <c r="C1559" s="12"/>
      <c r="D1559" s="12"/>
      <c r="E1559" s="12">
        <v>1</v>
      </c>
    </row>
    <row r="1560" spans="1:5" x14ac:dyDescent="0.25">
      <c r="A1560" s="14">
        <v>41931.959016203706</v>
      </c>
      <c r="B1560" s="12"/>
      <c r="C1560" s="12"/>
      <c r="D1560" s="12">
        <v>1</v>
      </c>
      <c r="E1560" s="12">
        <v>1</v>
      </c>
    </row>
    <row r="1561" spans="1:5" x14ac:dyDescent="0.25">
      <c r="A1561" s="14">
        <v>41932.036851851852</v>
      </c>
      <c r="B1561" s="12">
        <v>1</v>
      </c>
      <c r="C1561" s="12"/>
      <c r="D1561" s="12"/>
      <c r="E1561" s="12">
        <v>1</v>
      </c>
    </row>
    <row r="1562" spans="1:5" x14ac:dyDescent="0.25">
      <c r="A1562" s="14">
        <v>41932.311099537037</v>
      </c>
      <c r="B1562" s="12">
        <v>1</v>
      </c>
      <c r="C1562" s="12"/>
      <c r="D1562" s="12"/>
      <c r="E1562" s="12">
        <v>1</v>
      </c>
    </row>
    <row r="1563" spans="1:5" x14ac:dyDescent="0.25">
      <c r="A1563" s="14">
        <v>41932.708877314813</v>
      </c>
      <c r="B1563" s="12">
        <v>1</v>
      </c>
      <c r="C1563" s="12"/>
      <c r="D1563" s="12"/>
      <c r="E1563" s="12">
        <v>1</v>
      </c>
    </row>
    <row r="1564" spans="1:5" x14ac:dyDescent="0.25">
      <c r="A1564" s="14">
        <v>41932.745046296295</v>
      </c>
      <c r="B1564" s="12">
        <v>1</v>
      </c>
      <c r="C1564" s="12"/>
      <c r="D1564" s="12"/>
      <c r="E1564" s="12">
        <v>1</v>
      </c>
    </row>
    <row r="1565" spans="1:5" x14ac:dyDescent="0.25">
      <c r="A1565" s="14">
        <v>41932.819525462961</v>
      </c>
      <c r="B1565" s="12">
        <v>1</v>
      </c>
      <c r="C1565" s="12"/>
      <c r="D1565" s="12"/>
      <c r="E1565" s="12">
        <v>1</v>
      </c>
    </row>
    <row r="1566" spans="1:5" x14ac:dyDescent="0.25">
      <c r="A1566" s="14">
        <v>41932.871990740743</v>
      </c>
      <c r="B1566" s="12"/>
      <c r="C1566" s="12">
        <v>1</v>
      </c>
      <c r="D1566" s="12"/>
      <c r="E1566" s="12">
        <v>1</v>
      </c>
    </row>
    <row r="1567" spans="1:5" x14ac:dyDescent="0.25">
      <c r="A1567" s="14">
        <v>41933.291643518518</v>
      </c>
      <c r="B1567" s="12">
        <v>1</v>
      </c>
      <c r="C1567" s="12"/>
      <c r="D1567" s="12"/>
      <c r="E1567" s="12">
        <v>1</v>
      </c>
    </row>
    <row r="1568" spans="1:5" x14ac:dyDescent="0.25">
      <c r="A1568" s="14">
        <v>41933.586157407408</v>
      </c>
      <c r="B1568" s="12"/>
      <c r="C1568" s="12"/>
      <c r="D1568" s="12">
        <v>1</v>
      </c>
      <c r="E1568" s="12">
        <v>1</v>
      </c>
    </row>
    <row r="1569" spans="1:5" x14ac:dyDescent="0.25">
      <c r="A1569" s="14">
        <v>41933.838171296295</v>
      </c>
      <c r="B1569" s="12">
        <v>1</v>
      </c>
      <c r="C1569" s="12"/>
      <c r="D1569" s="12"/>
      <c r="E1569" s="12">
        <v>1</v>
      </c>
    </row>
    <row r="1570" spans="1:5" x14ac:dyDescent="0.25">
      <c r="A1570" s="14">
        <v>41934.584502314814</v>
      </c>
      <c r="B1570" s="12">
        <v>1</v>
      </c>
      <c r="C1570" s="12"/>
      <c r="D1570" s="12"/>
      <c r="E1570" s="12">
        <v>1</v>
      </c>
    </row>
    <row r="1571" spans="1:5" x14ac:dyDescent="0.25">
      <c r="A1571" s="14">
        <v>41934.71056712963</v>
      </c>
      <c r="B1571" s="12">
        <v>1</v>
      </c>
      <c r="C1571" s="12"/>
      <c r="D1571" s="12"/>
      <c r="E1571" s="12">
        <v>1</v>
      </c>
    </row>
    <row r="1572" spans="1:5" x14ac:dyDescent="0.25">
      <c r="A1572" s="14">
        <v>41934.842685185184</v>
      </c>
      <c r="B1572" s="12"/>
      <c r="C1572" s="12">
        <v>1</v>
      </c>
      <c r="D1572" s="12"/>
      <c r="E1572" s="12">
        <v>1</v>
      </c>
    </row>
    <row r="1573" spans="1:5" x14ac:dyDescent="0.25">
      <c r="A1573" s="14">
        <v>41934.914918981478</v>
      </c>
      <c r="B1573" s="12">
        <v>1</v>
      </c>
      <c r="C1573" s="12"/>
      <c r="D1573" s="12"/>
      <c r="E1573" s="12">
        <v>1</v>
      </c>
    </row>
    <row r="1574" spans="1:5" x14ac:dyDescent="0.25">
      <c r="A1574" s="14">
        <v>41934.959756944445</v>
      </c>
      <c r="B1574" s="12"/>
      <c r="C1574" s="12">
        <v>1</v>
      </c>
      <c r="D1574" s="12"/>
      <c r="E1574" s="12">
        <v>1</v>
      </c>
    </row>
    <row r="1575" spans="1:5" x14ac:dyDescent="0.25">
      <c r="A1575" s="14">
        <v>41935.070486111108</v>
      </c>
      <c r="B1575" s="12">
        <v>1</v>
      </c>
      <c r="C1575" s="12"/>
      <c r="D1575" s="12"/>
      <c r="E1575" s="12">
        <v>1</v>
      </c>
    </row>
    <row r="1576" spans="1:5" x14ac:dyDescent="0.25">
      <c r="A1576" s="14">
        <v>41935.221585648149</v>
      </c>
      <c r="B1576" s="12"/>
      <c r="C1576" s="12"/>
      <c r="D1576" s="12">
        <v>1</v>
      </c>
      <c r="E1576" s="12">
        <v>1</v>
      </c>
    </row>
    <row r="1577" spans="1:5" x14ac:dyDescent="0.25">
      <c r="A1577" s="14">
        <v>41935.509652777779</v>
      </c>
      <c r="B1577" s="12"/>
      <c r="C1577" s="12">
        <v>1</v>
      </c>
      <c r="D1577" s="12"/>
      <c r="E1577" s="12">
        <v>1</v>
      </c>
    </row>
    <row r="1578" spans="1:5" x14ac:dyDescent="0.25">
      <c r="A1578" s="14">
        <v>41936.001226851855</v>
      </c>
      <c r="B1578" s="12">
        <v>1</v>
      </c>
      <c r="C1578" s="12"/>
      <c r="D1578" s="12"/>
      <c r="E1578" s="12">
        <v>1</v>
      </c>
    </row>
    <row r="1579" spans="1:5" x14ac:dyDescent="0.25">
      <c r="A1579" s="14">
        <v>41936.020752314813</v>
      </c>
      <c r="B1579" s="12"/>
      <c r="C1579" s="12">
        <v>1</v>
      </c>
      <c r="D1579" s="12"/>
      <c r="E1579" s="12">
        <v>1</v>
      </c>
    </row>
    <row r="1580" spans="1:5" x14ac:dyDescent="0.25">
      <c r="A1580" s="14">
        <v>41936.647164351853</v>
      </c>
      <c r="B1580" s="12"/>
      <c r="C1580" s="12"/>
      <c r="D1580" s="12">
        <v>1</v>
      </c>
      <c r="E1580" s="12">
        <v>1</v>
      </c>
    </row>
    <row r="1581" spans="1:5" x14ac:dyDescent="0.25">
      <c r="A1581" s="14">
        <v>41937.953449074077</v>
      </c>
      <c r="B1581" s="12">
        <v>1</v>
      </c>
      <c r="C1581" s="12"/>
      <c r="D1581" s="12"/>
      <c r="E1581" s="12">
        <v>1</v>
      </c>
    </row>
    <row r="1582" spans="1:5" x14ac:dyDescent="0.25">
      <c r="A1582" s="14">
        <v>41938.709421296298</v>
      </c>
      <c r="B1582" s="12">
        <v>1</v>
      </c>
      <c r="C1582" s="12"/>
      <c r="D1582" s="12"/>
      <c r="E1582" s="12">
        <v>1</v>
      </c>
    </row>
    <row r="1583" spans="1:5" x14ac:dyDescent="0.25">
      <c r="A1583" s="14">
        <v>41938.717256944445</v>
      </c>
      <c r="B1583" s="12"/>
      <c r="C1583" s="12">
        <v>1</v>
      </c>
      <c r="D1583" s="12"/>
      <c r="E1583" s="12">
        <v>1</v>
      </c>
    </row>
    <row r="1584" spans="1:5" x14ac:dyDescent="0.25">
      <c r="A1584" s="14">
        <v>41938.804710648146</v>
      </c>
      <c r="B1584" s="12"/>
      <c r="C1584" s="12">
        <v>1</v>
      </c>
      <c r="D1584" s="12"/>
      <c r="E1584" s="12">
        <v>1</v>
      </c>
    </row>
    <row r="1585" spans="1:5" x14ac:dyDescent="0.25">
      <c r="A1585" s="14">
        <v>41938.893263888887</v>
      </c>
      <c r="B1585" s="12"/>
      <c r="C1585" s="12"/>
      <c r="D1585" s="12">
        <v>1</v>
      </c>
      <c r="E1585" s="12">
        <v>1</v>
      </c>
    </row>
    <row r="1586" spans="1:5" x14ac:dyDescent="0.25">
      <c r="A1586" s="14">
        <v>41939.00712962963</v>
      </c>
      <c r="B1586" s="12">
        <v>1</v>
      </c>
      <c r="C1586" s="12"/>
      <c r="D1586" s="12"/>
      <c r="E1586" s="12">
        <v>1</v>
      </c>
    </row>
    <row r="1587" spans="1:5" x14ac:dyDescent="0.25">
      <c r="A1587" s="14">
        <v>41939.569907407407</v>
      </c>
      <c r="B1587" s="12">
        <v>1</v>
      </c>
      <c r="C1587" s="12"/>
      <c r="D1587" s="12"/>
      <c r="E1587" s="12">
        <v>1</v>
      </c>
    </row>
    <row r="1588" spans="1:5" x14ac:dyDescent="0.25">
      <c r="A1588" s="14">
        <v>41939.810300925928</v>
      </c>
      <c r="B1588" s="12"/>
      <c r="C1588" s="12">
        <v>1</v>
      </c>
      <c r="D1588" s="12"/>
      <c r="E1588" s="12">
        <v>1</v>
      </c>
    </row>
    <row r="1589" spans="1:5" x14ac:dyDescent="0.25">
      <c r="A1589" s="14">
        <v>41939.8122337963</v>
      </c>
      <c r="B1589" s="12"/>
      <c r="C1589" s="12">
        <v>1</v>
      </c>
      <c r="D1589" s="12"/>
      <c r="E1589" s="12">
        <v>1</v>
      </c>
    </row>
    <row r="1590" spans="1:5" x14ac:dyDescent="0.25">
      <c r="A1590" s="14">
        <v>41940.028287037036</v>
      </c>
      <c r="B1590" s="12"/>
      <c r="C1590" s="12">
        <v>1</v>
      </c>
      <c r="D1590" s="12"/>
      <c r="E1590" s="12">
        <v>1</v>
      </c>
    </row>
    <row r="1591" spans="1:5" x14ac:dyDescent="0.25">
      <c r="A1591" s="14">
        <v>41940.587233796294</v>
      </c>
      <c r="B1591" s="12"/>
      <c r="C1591" s="12">
        <v>1</v>
      </c>
      <c r="D1591" s="12"/>
      <c r="E1591" s="12">
        <v>1</v>
      </c>
    </row>
    <row r="1592" spans="1:5" x14ac:dyDescent="0.25">
      <c r="A1592" s="14">
        <v>41940.598182870373</v>
      </c>
      <c r="B1592" s="12">
        <v>1</v>
      </c>
      <c r="C1592" s="12"/>
      <c r="D1592" s="12"/>
      <c r="E1592" s="12">
        <v>1</v>
      </c>
    </row>
    <row r="1593" spans="1:5" x14ac:dyDescent="0.25">
      <c r="A1593" s="14">
        <v>41940.658645833333</v>
      </c>
      <c r="B1593" s="12"/>
      <c r="C1593" s="12">
        <v>1</v>
      </c>
      <c r="D1593" s="12"/>
      <c r="E1593" s="12">
        <v>1</v>
      </c>
    </row>
    <row r="1594" spans="1:5" x14ac:dyDescent="0.25">
      <c r="A1594" s="14">
        <v>41940.69158564815</v>
      </c>
      <c r="B1594" s="12">
        <v>1</v>
      </c>
      <c r="C1594" s="12"/>
      <c r="D1594" s="12"/>
      <c r="E1594" s="12">
        <v>1</v>
      </c>
    </row>
    <row r="1595" spans="1:5" x14ac:dyDescent="0.25">
      <c r="A1595" s="14">
        <v>41940.89166666667</v>
      </c>
      <c r="B1595" s="12"/>
      <c r="C1595" s="12">
        <v>1</v>
      </c>
      <c r="D1595" s="12"/>
      <c r="E1595" s="12">
        <v>1</v>
      </c>
    </row>
    <row r="1596" spans="1:5" x14ac:dyDescent="0.25">
      <c r="A1596" s="14">
        <v>41940.967951388891</v>
      </c>
      <c r="B1596" s="12"/>
      <c r="C1596" s="12">
        <v>1</v>
      </c>
      <c r="D1596" s="12"/>
      <c r="E1596" s="12">
        <v>1</v>
      </c>
    </row>
    <row r="1597" spans="1:5" x14ac:dyDescent="0.25">
      <c r="A1597" s="14">
        <v>41941.10297453704</v>
      </c>
      <c r="B1597" s="12"/>
      <c r="C1597" s="12">
        <v>1</v>
      </c>
      <c r="D1597" s="12"/>
      <c r="E1597" s="12">
        <v>1</v>
      </c>
    </row>
    <row r="1598" spans="1:5" x14ac:dyDescent="0.25">
      <c r="A1598" s="14">
        <v>41941.430196759262</v>
      </c>
      <c r="B1598" s="12"/>
      <c r="C1598" s="12">
        <v>1</v>
      </c>
      <c r="D1598" s="12"/>
      <c r="E1598" s="12">
        <v>1</v>
      </c>
    </row>
    <row r="1599" spans="1:5" x14ac:dyDescent="0.25">
      <c r="A1599" s="14">
        <v>41941.500520833331</v>
      </c>
      <c r="B1599" s="12">
        <v>1</v>
      </c>
      <c r="C1599" s="12"/>
      <c r="D1599" s="12"/>
      <c r="E1599" s="12">
        <v>1</v>
      </c>
    </row>
    <row r="1600" spans="1:5" x14ac:dyDescent="0.25">
      <c r="A1600" s="14">
        <v>41941.585231481484</v>
      </c>
      <c r="B1600" s="12"/>
      <c r="C1600" s="12">
        <v>1</v>
      </c>
      <c r="D1600" s="12"/>
      <c r="E1600" s="12">
        <v>1</v>
      </c>
    </row>
    <row r="1601" spans="1:5" x14ac:dyDescent="0.25">
      <c r="A1601" s="14">
        <v>41941.680567129632</v>
      </c>
      <c r="B1601" s="12"/>
      <c r="C1601" s="12">
        <v>1</v>
      </c>
      <c r="D1601" s="12"/>
      <c r="E1601" s="12">
        <v>1</v>
      </c>
    </row>
    <row r="1602" spans="1:5" x14ac:dyDescent="0.25">
      <c r="A1602" s="14">
        <v>41941.683865740742</v>
      </c>
      <c r="B1602" s="12">
        <v>1</v>
      </c>
      <c r="C1602" s="12"/>
      <c r="D1602" s="12"/>
      <c r="E1602" s="12">
        <v>1</v>
      </c>
    </row>
    <row r="1603" spans="1:5" x14ac:dyDescent="0.25">
      <c r="A1603" s="14">
        <v>41941.75203703704</v>
      </c>
      <c r="B1603" s="12">
        <v>1</v>
      </c>
      <c r="C1603" s="12"/>
      <c r="D1603" s="12"/>
      <c r="E1603" s="12">
        <v>1</v>
      </c>
    </row>
    <row r="1604" spans="1:5" x14ac:dyDescent="0.25">
      <c r="A1604" s="14">
        <v>41941.802384259259</v>
      </c>
      <c r="B1604" s="12">
        <v>1</v>
      </c>
      <c r="C1604" s="12"/>
      <c r="D1604" s="12"/>
      <c r="E1604" s="12">
        <v>1</v>
      </c>
    </row>
    <row r="1605" spans="1:5" x14ac:dyDescent="0.25">
      <c r="A1605" s="14">
        <v>41942.653379629628</v>
      </c>
      <c r="B1605" s="12"/>
      <c r="C1605" s="12">
        <v>1</v>
      </c>
      <c r="D1605" s="12"/>
      <c r="E1605" s="12">
        <v>1</v>
      </c>
    </row>
    <row r="1606" spans="1:5" x14ac:dyDescent="0.25">
      <c r="A1606" s="14">
        <v>41942.84710648148</v>
      </c>
      <c r="B1606" s="12"/>
      <c r="C1606" s="12">
        <v>1</v>
      </c>
      <c r="D1606" s="12"/>
      <c r="E1606" s="12">
        <v>1</v>
      </c>
    </row>
    <row r="1607" spans="1:5" x14ac:dyDescent="0.25">
      <c r="A1607" s="14">
        <v>41943.142534722225</v>
      </c>
      <c r="B1607" s="12">
        <v>1</v>
      </c>
      <c r="C1607" s="12"/>
      <c r="D1607" s="12"/>
      <c r="E1607" s="12">
        <v>1</v>
      </c>
    </row>
    <row r="1608" spans="1:5" x14ac:dyDescent="0.25">
      <c r="A1608" s="14">
        <v>41943.293912037036</v>
      </c>
      <c r="B1608" s="12">
        <v>1</v>
      </c>
      <c r="C1608" s="12"/>
      <c r="D1608" s="12"/>
      <c r="E1608" s="12">
        <v>1</v>
      </c>
    </row>
    <row r="1609" spans="1:5" x14ac:dyDescent="0.25">
      <c r="A1609" s="14">
        <v>41943.604097222225</v>
      </c>
      <c r="B1609" s="12">
        <v>1</v>
      </c>
      <c r="C1609" s="12"/>
      <c r="D1609" s="12"/>
      <c r="E1609" s="12">
        <v>1</v>
      </c>
    </row>
    <row r="1610" spans="1:5" x14ac:dyDescent="0.25">
      <c r="A1610" s="14">
        <v>41943.753032407411</v>
      </c>
      <c r="B1610" s="12">
        <v>1</v>
      </c>
      <c r="C1610" s="12"/>
      <c r="D1610" s="12"/>
      <c r="E1610" s="12">
        <v>1</v>
      </c>
    </row>
    <row r="1611" spans="1:5" x14ac:dyDescent="0.25">
      <c r="A1611" s="14">
        <v>41943.791030092594</v>
      </c>
      <c r="B1611" s="12">
        <v>1</v>
      </c>
      <c r="C1611" s="12"/>
      <c r="D1611" s="12"/>
      <c r="E1611" s="12">
        <v>1</v>
      </c>
    </row>
    <row r="1612" spans="1:5" x14ac:dyDescent="0.25">
      <c r="A1612" s="14">
        <v>41944.527627314812</v>
      </c>
      <c r="B1612" s="12">
        <v>1</v>
      </c>
      <c r="C1612" s="12"/>
      <c r="D1612" s="12"/>
      <c r="E1612" s="12">
        <v>1</v>
      </c>
    </row>
    <row r="1613" spans="1:5" x14ac:dyDescent="0.25">
      <c r="A1613" s="14">
        <v>41944.83898148148</v>
      </c>
      <c r="B1613" s="12">
        <v>1</v>
      </c>
      <c r="C1613" s="12"/>
      <c r="D1613" s="12"/>
      <c r="E1613" s="12">
        <v>1</v>
      </c>
    </row>
    <row r="1614" spans="1:5" x14ac:dyDescent="0.25">
      <c r="A1614" s="14">
        <v>41944.916215277779</v>
      </c>
      <c r="B1614" s="12"/>
      <c r="C1614" s="12">
        <v>1</v>
      </c>
      <c r="D1614" s="12"/>
      <c r="E1614" s="12">
        <v>1</v>
      </c>
    </row>
    <row r="1615" spans="1:5" x14ac:dyDescent="0.25">
      <c r="A1615" s="14">
        <v>41945.037789351853</v>
      </c>
      <c r="B1615" s="12"/>
      <c r="C1615" s="12">
        <v>1</v>
      </c>
      <c r="D1615" s="12"/>
      <c r="E1615" s="12">
        <v>1</v>
      </c>
    </row>
    <row r="1616" spans="1:5" x14ac:dyDescent="0.25">
      <c r="A1616" s="14">
        <v>41945.133506944447</v>
      </c>
      <c r="B1616" s="12"/>
      <c r="C1616" s="12">
        <v>1</v>
      </c>
      <c r="D1616" s="12"/>
      <c r="E1616" s="12">
        <v>1</v>
      </c>
    </row>
    <row r="1617" spans="1:5" x14ac:dyDescent="0.25">
      <c r="A1617" s="14">
        <v>41946.029467592591</v>
      </c>
      <c r="B1617" s="12">
        <v>1</v>
      </c>
      <c r="C1617" s="12"/>
      <c r="D1617" s="12"/>
      <c r="E1617" s="12">
        <v>1</v>
      </c>
    </row>
    <row r="1618" spans="1:5" x14ac:dyDescent="0.25">
      <c r="A1618" s="14">
        <v>41946.232175925928</v>
      </c>
      <c r="B1618" s="12"/>
      <c r="C1618" s="12">
        <v>1</v>
      </c>
      <c r="D1618" s="12"/>
      <c r="E1618" s="12">
        <v>1</v>
      </c>
    </row>
    <row r="1619" spans="1:5" x14ac:dyDescent="0.25">
      <c r="A1619" s="14">
        <v>41946.644745370373</v>
      </c>
      <c r="B1619" s="12">
        <v>1</v>
      </c>
      <c r="C1619" s="12"/>
      <c r="D1619" s="12"/>
      <c r="E1619" s="12">
        <v>1</v>
      </c>
    </row>
    <row r="1620" spans="1:5" x14ac:dyDescent="0.25">
      <c r="A1620" s="14">
        <v>41946.674108796295</v>
      </c>
      <c r="B1620" s="12">
        <v>1</v>
      </c>
      <c r="C1620" s="12"/>
      <c r="D1620" s="12"/>
      <c r="E1620" s="12">
        <v>1</v>
      </c>
    </row>
    <row r="1621" spans="1:5" x14ac:dyDescent="0.25">
      <c r="A1621" s="14">
        <v>41946.898090277777</v>
      </c>
      <c r="B1621" s="12"/>
      <c r="C1621" s="12"/>
      <c r="D1621" s="12">
        <v>1</v>
      </c>
      <c r="E1621" s="12">
        <v>1</v>
      </c>
    </row>
    <row r="1622" spans="1:5" x14ac:dyDescent="0.25">
      <c r="A1622" s="14">
        <v>41946.936909722222</v>
      </c>
      <c r="B1622" s="12"/>
      <c r="C1622" s="12">
        <v>1</v>
      </c>
      <c r="D1622" s="12"/>
      <c r="E1622" s="12">
        <v>1</v>
      </c>
    </row>
    <row r="1623" spans="1:5" x14ac:dyDescent="0.25">
      <c r="A1623" s="14">
        <v>41947.063645833332</v>
      </c>
      <c r="B1623" s="12"/>
      <c r="C1623" s="12">
        <v>1</v>
      </c>
      <c r="D1623" s="12"/>
      <c r="E1623" s="12">
        <v>1</v>
      </c>
    </row>
    <row r="1624" spans="1:5" x14ac:dyDescent="0.25">
      <c r="A1624" s="14">
        <v>41947.457569444443</v>
      </c>
      <c r="B1624" s="12"/>
      <c r="C1624" s="12"/>
      <c r="D1624" s="12">
        <v>1</v>
      </c>
      <c r="E1624" s="12">
        <v>1</v>
      </c>
    </row>
    <row r="1625" spans="1:5" x14ac:dyDescent="0.25">
      <c r="A1625" s="14">
        <v>41947.762592592589</v>
      </c>
      <c r="B1625" s="12">
        <v>1</v>
      </c>
      <c r="C1625" s="12"/>
      <c r="D1625" s="12"/>
      <c r="E1625" s="12">
        <v>1</v>
      </c>
    </row>
    <row r="1626" spans="1:5" x14ac:dyDescent="0.25">
      <c r="A1626" s="14">
        <v>41947.940740740742</v>
      </c>
      <c r="B1626" s="12"/>
      <c r="C1626" s="12">
        <v>1</v>
      </c>
      <c r="D1626" s="12"/>
      <c r="E1626" s="12">
        <v>1</v>
      </c>
    </row>
    <row r="1627" spans="1:5" x14ac:dyDescent="0.25">
      <c r="A1627" s="14">
        <v>41948.00209490741</v>
      </c>
      <c r="B1627" s="12"/>
      <c r="C1627" s="12">
        <v>1</v>
      </c>
      <c r="D1627" s="12"/>
      <c r="E1627" s="12">
        <v>1</v>
      </c>
    </row>
    <row r="1628" spans="1:5" x14ac:dyDescent="0.25">
      <c r="A1628" s="14">
        <v>41948.041192129633</v>
      </c>
      <c r="B1628" s="12"/>
      <c r="C1628" s="12">
        <v>1</v>
      </c>
      <c r="D1628" s="12"/>
      <c r="E1628" s="12">
        <v>1</v>
      </c>
    </row>
    <row r="1629" spans="1:5" x14ac:dyDescent="0.25">
      <c r="A1629" s="14">
        <v>41948.552847222221</v>
      </c>
      <c r="B1629" s="12">
        <v>1</v>
      </c>
      <c r="C1629" s="12"/>
      <c r="D1629" s="12"/>
      <c r="E1629" s="12">
        <v>1</v>
      </c>
    </row>
    <row r="1630" spans="1:5" x14ac:dyDescent="0.25">
      <c r="A1630" s="14">
        <v>41948.56658564815</v>
      </c>
      <c r="B1630" s="12">
        <v>1</v>
      </c>
      <c r="C1630" s="12"/>
      <c r="D1630" s="12"/>
      <c r="E1630" s="12">
        <v>1</v>
      </c>
    </row>
    <row r="1631" spans="1:5" x14ac:dyDescent="0.25">
      <c r="A1631" s="14">
        <v>41948.727256944447</v>
      </c>
      <c r="B1631" s="12"/>
      <c r="C1631" s="12">
        <v>1</v>
      </c>
      <c r="D1631" s="12"/>
      <c r="E1631" s="12">
        <v>1</v>
      </c>
    </row>
    <row r="1632" spans="1:5" x14ac:dyDescent="0.25">
      <c r="A1632" s="14">
        <v>41948.771168981482</v>
      </c>
      <c r="B1632" s="12"/>
      <c r="C1632" s="12">
        <v>1</v>
      </c>
      <c r="D1632" s="12"/>
      <c r="E1632" s="12">
        <v>1</v>
      </c>
    </row>
    <row r="1633" spans="1:5" x14ac:dyDescent="0.25">
      <c r="A1633" s="14">
        <v>41948.957465277781</v>
      </c>
      <c r="B1633" s="12"/>
      <c r="C1633" s="12">
        <v>1</v>
      </c>
      <c r="D1633" s="12"/>
      <c r="E1633" s="12">
        <v>1</v>
      </c>
    </row>
    <row r="1634" spans="1:5" x14ac:dyDescent="0.25">
      <c r="A1634" s="14">
        <v>41949.697962962964</v>
      </c>
      <c r="B1634" s="12">
        <v>1</v>
      </c>
      <c r="C1634" s="12"/>
      <c r="D1634" s="12"/>
      <c r="E1634" s="12">
        <v>1</v>
      </c>
    </row>
    <row r="1635" spans="1:5" x14ac:dyDescent="0.25">
      <c r="A1635" s="14">
        <v>41950.114108796297</v>
      </c>
      <c r="B1635" s="12"/>
      <c r="C1635" s="12">
        <v>1</v>
      </c>
      <c r="D1635" s="12"/>
      <c r="E1635" s="12">
        <v>1</v>
      </c>
    </row>
    <row r="1636" spans="1:5" x14ac:dyDescent="0.25">
      <c r="A1636" s="14">
        <v>41950.266944444447</v>
      </c>
      <c r="B1636" s="12"/>
      <c r="C1636" s="12">
        <v>1</v>
      </c>
      <c r="D1636" s="12"/>
      <c r="E1636" s="12">
        <v>1</v>
      </c>
    </row>
    <row r="1637" spans="1:5" x14ac:dyDescent="0.25">
      <c r="A1637" s="14">
        <v>41950.29483796296</v>
      </c>
      <c r="B1637" s="12">
        <v>1</v>
      </c>
      <c r="C1637" s="12"/>
      <c r="D1637" s="12"/>
      <c r="E1637" s="12">
        <v>1</v>
      </c>
    </row>
    <row r="1638" spans="1:5" x14ac:dyDescent="0.25">
      <c r="A1638" s="14">
        <v>41950.859560185185</v>
      </c>
      <c r="B1638" s="12">
        <v>1</v>
      </c>
      <c r="C1638" s="12"/>
      <c r="D1638" s="12"/>
      <c r="E1638" s="12">
        <v>1</v>
      </c>
    </row>
    <row r="1639" spans="1:5" x14ac:dyDescent="0.25">
      <c r="A1639" s="14">
        <v>41950.923576388886</v>
      </c>
      <c r="B1639" s="12">
        <v>1</v>
      </c>
      <c r="C1639" s="12"/>
      <c r="D1639" s="12"/>
      <c r="E1639" s="12">
        <v>1</v>
      </c>
    </row>
    <row r="1640" spans="1:5" x14ac:dyDescent="0.25">
      <c r="A1640" s="14">
        <v>41951.695671296293</v>
      </c>
      <c r="B1640" s="12">
        <v>1</v>
      </c>
      <c r="C1640" s="12"/>
      <c r="D1640" s="12"/>
      <c r="E1640" s="12">
        <v>1</v>
      </c>
    </row>
    <row r="1641" spans="1:5" x14ac:dyDescent="0.25">
      <c r="A1641" s="14">
        <v>41951.788807870369</v>
      </c>
      <c r="B1641" s="12">
        <v>1</v>
      </c>
      <c r="C1641" s="12"/>
      <c r="D1641" s="12"/>
      <c r="E1641" s="12">
        <v>1</v>
      </c>
    </row>
    <row r="1642" spans="1:5" x14ac:dyDescent="0.25">
      <c r="A1642" s="14">
        <v>41951.973229166666</v>
      </c>
      <c r="B1642" s="12"/>
      <c r="C1642" s="12">
        <v>1</v>
      </c>
      <c r="D1642" s="12"/>
      <c r="E1642" s="12">
        <v>1</v>
      </c>
    </row>
    <row r="1643" spans="1:5" x14ac:dyDescent="0.25">
      <c r="A1643" s="14">
        <v>41952.09175925926</v>
      </c>
      <c r="B1643" s="12"/>
      <c r="C1643" s="12">
        <v>1</v>
      </c>
      <c r="D1643" s="12"/>
      <c r="E1643" s="12">
        <v>1</v>
      </c>
    </row>
    <row r="1644" spans="1:5" x14ac:dyDescent="0.25">
      <c r="A1644" s="14">
        <v>41953.091134259259</v>
      </c>
      <c r="B1644" s="12">
        <v>1</v>
      </c>
      <c r="C1644" s="12"/>
      <c r="D1644" s="12"/>
      <c r="E1644" s="12">
        <v>1</v>
      </c>
    </row>
    <row r="1645" spans="1:5" x14ac:dyDescent="0.25">
      <c r="A1645" s="14">
        <v>41953.158854166664</v>
      </c>
      <c r="B1645" s="12"/>
      <c r="C1645" s="12"/>
      <c r="D1645" s="12">
        <v>1</v>
      </c>
      <c r="E1645" s="12">
        <v>1</v>
      </c>
    </row>
    <row r="1646" spans="1:5" x14ac:dyDescent="0.25">
      <c r="A1646" s="14">
        <v>41953.773090277777</v>
      </c>
      <c r="B1646" s="12"/>
      <c r="C1646" s="12">
        <v>1</v>
      </c>
      <c r="D1646" s="12"/>
      <c r="E1646" s="12">
        <v>1</v>
      </c>
    </row>
    <row r="1647" spans="1:5" x14ac:dyDescent="0.25">
      <c r="A1647" s="14">
        <v>41953.8675</v>
      </c>
      <c r="B1647" s="12">
        <v>1</v>
      </c>
      <c r="C1647" s="12"/>
      <c r="D1647" s="12"/>
      <c r="E1647" s="12">
        <v>1</v>
      </c>
    </row>
    <row r="1648" spans="1:5" x14ac:dyDescent="0.25">
      <c r="A1648" s="14">
        <v>41953.95821759259</v>
      </c>
      <c r="B1648" s="12"/>
      <c r="C1648" s="12">
        <v>1</v>
      </c>
      <c r="D1648" s="12"/>
      <c r="E1648" s="12">
        <v>1</v>
      </c>
    </row>
    <row r="1649" spans="1:5" x14ac:dyDescent="0.25">
      <c r="A1649" s="14">
        <v>41953.966053240743</v>
      </c>
      <c r="B1649" s="12">
        <v>1</v>
      </c>
      <c r="C1649" s="12"/>
      <c r="D1649" s="12"/>
      <c r="E1649" s="12">
        <v>1</v>
      </c>
    </row>
    <row r="1650" spans="1:5" x14ac:dyDescent="0.25">
      <c r="A1650" s="14">
        <v>41954.228032407409</v>
      </c>
      <c r="B1650" s="12"/>
      <c r="C1650" s="12"/>
      <c r="D1650" s="12">
        <v>1</v>
      </c>
      <c r="E1650" s="12">
        <v>1</v>
      </c>
    </row>
    <row r="1651" spans="1:5" x14ac:dyDescent="0.25">
      <c r="A1651" s="14">
        <v>41954.545081018521</v>
      </c>
      <c r="B1651" s="12"/>
      <c r="C1651" s="12">
        <v>1</v>
      </c>
      <c r="D1651" s="12"/>
      <c r="E1651" s="12">
        <v>1</v>
      </c>
    </row>
    <row r="1652" spans="1:5" x14ac:dyDescent="0.25">
      <c r="A1652" s="14">
        <v>41954.688310185185</v>
      </c>
      <c r="B1652" s="12"/>
      <c r="C1652" s="12"/>
      <c r="D1652" s="12">
        <v>1</v>
      </c>
      <c r="E1652" s="12">
        <v>1</v>
      </c>
    </row>
    <row r="1653" spans="1:5" x14ac:dyDescent="0.25">
      <c r="A1653" s="14">
        <v>41954.722916666666</v>
      </c>
      <c r="B1653" s="12"/>
      <c r="C1653" s="12"/>
      <c r="D1653" s="12">
        <v>1</v>
      </c>
      <c r="E1653" s="12">
        <v>1</v>
      </c>
    </row>
    <row r="1654" spans="1:5" x14ac:dyDescent="0.25">
      <c r="A1654" s="14">
        <v>41954.838240740741</v>
      </c>
      <c r="B1654" s="12"/>
      <c r="C1654" s="12"/>
      <c r="D1654" s="12">
        <v>1</v>
      </c>
      <c r="E1654" s="12">
        <v>1</v>
      </c>
    </row>
    <row r="1655" spans="1:5" x14ac:dyDescent="0.25">
      <c r="A1655" s="14">
        <v>41954.850868055553</v>
      </c>
      <c r="B1655" s="12">
        <v>1</v>
      </c>
      <c r="C1655" s="12"/>
      <c r="D1655" s="12"/>
      <c r="E1655" s="12">
        <v>1</v>
      </c>
    </row>
    <row r="1656" spans="1:5" x14ac:dyDescent="0.25">
      <c r="A1656" s="14">
        <v>41955.002488425926</v>
      </c>
      <c r="B1656" s="12"/>
      <c r="C1656" s="12"/>
      <c r="D1656" s="12">
        <v>1</v>
      </c>
      <c r="E1656" s="12">
        <v>1</v>
      </c>
    </row>
    <row r="1657" spans="1:5" x14ac:dyDescent="0.25">
      <c r="A1657" s="14">
        <v>41955.857789351852</v>
      </c>
      <c r="B1657" s="12">
        <v>1</v>
      </c>
      <c r="C1657" s="12"/>
      <c r="D1657" s="12"/>
      <c r="E1657" s="12">
        <v>1</v>
      </c>
    </row>
    <row r="1658" spans="1:5" x14ac:dyDescent="0.25">
      <c r="A1658" s="14">
        <v>41955.863749999997</v>
      </c>
      <c r="B1658" s="12"/>
      <c r="C1658" s="12"/>
      <c r="D1658" s="12">
        <v>1</v>
      </c>
      <c r="E1658" s="12">
        <v>1</v>
      </c>
    </row>
    <row r="1659" spans="1:5" x14ac:dyDescent="0.25">
      <c r="A1659" s="14">
        <v>41956.017488425925</v>
      </c>
      <c r="B1659" s="12">
        <v>1</v>
      </c>
      <c r="C1659" s="12"/>
      <c r="D1659" s="12"/>
      <c r="E1659" s="12">
        <v>1</v>
      </c>
    </row>
    <row r="1660" spans="1:5" x14ac:dyDescent="0.25">
      <c r="A1660" s="14">
        <v>41956.250034722223</v>
      </c>
      <c r="B1660" s="12"/>
      <c r="C1660" s="12">
        <v>1</v>
      </c>
      <c r="D1660" s="12"/>
      <c r="E1660" s="12">
        <v>1</v>
      </c>
    </row>
    <row r="1661" spans="1:5" x14ac:dyDescent="0.25">
      <c r="A1661" s="14">
        <v>41956.853078703702</v>
      </c>
      <c r="B1661" s="12"/>
      <c r="C1661" s="12"/>
      <c r="D1661" s="12">
        <v>1</v>
      </c>
      <c r="E1661" s="12">
        <v>1</v>
      </c>
    </row>
    <row r="1662" spans="1:5" x14ac:dyDescent="0.25">
      <c r="A1662" s="14">
        <v>41956.950983796298</v>
      </c>
      <c r="B1662" s="12"/>
      <c r="C1662" s="12">
        <v>1</v>
      </c>
      <c r="D1662" s="12"/>
      <c r="E1662" s="12">
        <v>1</v>
      </c>
    </row>
    <row r="1663" spans="1:5" x14ac:dyDescent="0.25">
      <c r="A1663" s="14">
        <v>41957.756840277776</v>
      </c>
      <c r="B1663" s="12">
        <v>1</v>
      </c>
      <c r="C1663" s="12"/>
      <c r="D1663" s="12"/>
      <c r="E1663" s="12">
        <v>1</v>
      </c>
    </row>
    <row r="1664" spans="1:5" x14ac:dyDescent="0.25">
      <c r="A1664" s="14">
        <v>41957.833726851852</v>
      </c>
      <c r="B1664" s="12"/>
      <c r="C1664" s="12">
        <v>1</v>
      </c>
      <c r="D1664" s="12"/>
      <c r="E1664" s="12">
        <v>1</v>
      </c>
    </row>
    <row r="1665" spans="1:5" x14ac:dyDescent="0.25">
      <c r="A1665" s="14">
        <v>41958.285046296296</v>
      </c>
      <c r="B1665" s="12"/>
      <c r="C1665" s="12">
        <v>1</v>
      </c>
      <c r="D1665" s="12"/>
      <c r="E1665" s="12">
        <v>1</v>
      </c>
    </row>
    <row r="1666" spans="1:5" x14ac:dyDescent="0.25">
      <c r="A1666" s="14">
        <v>41958.550659722219</v>
      </c>
      <c r="B1666" s="12"/>
      <c r="C1666" s="12">
        <v>1</v>
      </c>
      <c r="D1666" s="12"/>
      <c r="E1666" s="12">
        <v>1</v>
      </c>
    </row>
    <row r="1667" spans="1:5" x14ac:dyDescent="0.25">
      <c r="A1667" s="14">
        <v>41959.369988425926</v>
      </c>
      <c r="B1667" s="12"/>
      <c r="C1667" s="12">
        <v>1</v>
      </c>
      <c r="D1667" s="12"/>
      <c r="E1667" s="12">
        <v>1</v>
      </c>
    </row>
    <row r="1668" spans="1:5" x14ac:dyDescent="0.25">
      <c r="A1668" s="14">
        <v>41960.119085648148</v>
      </c>
      <c r="B1668" s="12">
        <v>1</v>
      </c>
      <c r="C1668" s="12"/>
      <c r="D1668" s="12"/>
      <c r="E1668" s="12">
        <v>1</v>
      </c>
    </row>
    <row r="1669" spans="1:5" x14ac:dyDescent="0.25">
      <c r="A1669" s="14">
        <v>41960.722951388889</v>
      </c>
      <c r="B1669" s="12">
        <v>1</v>
      </c>
      <c r="C1669" s="12"/>
      <c r="D1669" s="12"/>
      <c r="E1669" s="12">
        <v>1</v>
      </c>
    </row>
    <row r="1670" spans="1:5" x14ac:dyDescent="0.25">
      <c r="A1670" s="14">
        <v>41960.771354166667</v>
      </c>
      <c r="B1670" s="12"/>
      <c r="C1670" s="12">
        <v>1</v>
      </c>
      <c r="D1670" s="12"/>
      <c r="E1670" s="12">
        <v>1</v>
      </c>
    </row>
    <row r="1671" spans="1:5" x14ac:dyDescent="0.25">
      <c r="A1671" s="14">
        <v>41961.189131944448</v>
      </c>
      <c r="B1671" s="12"/>
      <c r="C1671" s="12"/>
      <c r="D1671" s="12">
        <v>1</v>
      </c>
      <c r="E1671" s="12">
        <v>1</v>
      </c>
    </row>
    <row r="1672" spans="1:5" x14ac:dyDescent="0.25">
      <c r="A1672" s="14">
        <v>41961.492488425924</v>
      </c>
      <c r="B1672" s="12"/>
      <c r="C1672" s="12">
        <v>1</v>
      </c>
      <c r="D1672" s="12"/>
      <c r="E1672" s="12">
        <v>1</v>
      </c>
    </row>
    <row r="1673" spans="1:5" x14ac:dyDescent="0.25">
      <c r="A1673" s="14">
        <v>41961.807372685187</v>
      </c>
      <c r="B1673" s="12">
        <v>1</v>
      </c>
      <c r="C1673" s="12"/>
      <c r="D1673" s="12"/>
      <c r="E1673" s="12">
        <v>1</v>
      </c>
    </row>
    <row r="1674" spans="1:5" x14ac:dyDescent="0.25">
      <c r="A1674" s="14">
        <v>41961.813518518517</v>
      </c>
      <c r="B1674" s="12"/>
      <c r="C1674" s="12">
        <v>1</v>
      </c>
      <c r="D1674" s="12"/>
      <c r="E1674" s="12">
        <v>1</v>
      </c>
    </row>
    <row r="1675" spans="1:5" x14ac:dyDescent="0.25">
      <c r="A1675" s="14">
        <v>41962.062326388892</v>
      </c>
      <c r="B1675" s="12"/>
      <c r="C1675" s="12"/>
      <c r="D1675" s="12">
        <v>1</v>
      </c>
      <c r="E1675" s="12">
        <v>1</v>
      </c>
    </row>
    <row r="1676" spans="1:5" x14ac:dyDescent="0.25">
      <c r="A1676" s="14">
        <v>41962.100532407407</v>
      </c>
      <c r="B1676" s="12">
        <v>1</v>
      </c>
      <c r="C1676" s="12"/>
      <c r="D1676" s="12"/>
      <c r="E1676" s="12">
        <v>1</v>
      </c>
    </row>
    <row r="1677" spans="1:5" x14ac:dyDescent="0.25">
      <c r="A1677" s="14">
        <v>41962.596574074072</v>
      </c>
      <c r="B1677" s="12">
        <v>1</v>
      </c>
      <c r="C1677" s="12"/>
      <c r="D1677" s="12"/>
      <c r="E1677" s="12">
        <v>1</v>
      </c>
    </row>
    <row r="1678" spans="1:5" x14ac:dyDescent="0.25">
      <c r="A1678" s="14">
        <v>41962.749027777776</v>
      </c>
      <c r="B1678" s="12"/>
      <c r="C1678" s="12">
        <v>1</v>
      </c>
      <c r="D1678" s="12"/>
      <c r="E1678" s="12">
        <v>1</v>
      </c>
    </row>
    <row r="1679" spans="1:5" x14ac:dyDescent="0.25">
      <c r="A1679" s="14">
        <v>41963.050127314818</v>
      </c>
      <c r="B1679" s="12"/>
      <c r="C1679" s="12">
        <v>1</v>
      </c>
      <c r="D1679" s="12"/>
      <c r="E1679" s="12">
        <v>1</v>
      </c>
    </row>
    <row r="1680" spans="1:5" x14ac:dyDescent="0.25">
      <c r="A1680" s="14">
        <v>41963.506168981483</v>
      </c>
      <c r="B1680" s="12">
        <v>1</v>
      </c>
      <c r="C1680" s="12"/>
      <c r="D1680" s="12"/>
      <c r="E1680" s="12">
        <v>1</v>
      </c>
    </row>
    <row r="1681" spans="1:5" x14ac:dyDescent="0.25">
      <c r="A1681" s="14">
        <v>41963.759386574071</v>
      </c>
      <c r="B1681" s="12"/>
      <c r="C1681" s="12">
        <v>1</v>
      </c>
      <c r="D1681" s="12"/>
      <c r="E1681" s="12">
        <v>1</v>
      </c>
    </row>
    <row r="1682" spans="1:5" x14ac:dyDescent="0.25">
      <c r="A1682" s="14">
        <v>41963.872361111113</v>
      </c>
      <c r="B1682" s="12">
        <v>1</v>
      </c>
      <c r="C1682" s="12"/>
      <c r="D1682" s="12"/>
      <c r="E1682" s="12">
        <v>1</v>
      </c>
    </row>
    <row r="1683" spans="1:5" x14ac:dyDescent="0.25">
      <c r="A1683" s="14">
        <v>41964.315532407411</v>
      </c>
      <c r="B1683" s="12">
        <v>1</v>
      </c>
      <c r="C1683" s="12"/>
      <c r="D1683" s="12"/>
      <c r="E1683" s="12">
        <v>1</v>
      </c>
    </row>
    <row r="1684" spans="1:5" x14ac:dyDescent="0.25">
      <c r="A1684" s="14">
        <v>41964.362743055557</v>
      </c>
      <c r="B1684" s="12">
        <v>1</v>
      </c>
      <c r="C1684" s="12"/>
      <c r="D1684" s="12"/>
      <c r="E1684" s="12">
        <v>1</v>
      </c>
    </row>
    <row r="1685" spans="1:5" x14ac:dyDescent="0.25">
      <c r="A1685" s="14">
        <v>41964.716319444444</v>
      </c>
      <c r="B1685" s="12">
        <v>1</v>
      </c>
      <c r="C1685" s="12"/>
      <c r="D1685" s="12"/>
      <c r="E1685" s="12">
        <v>1</v>
      </c>
    </row>
    <row r="1686" spans="1:5" x14ac:dyDescent="0.25">
      <c r="A1686" s="14">
        <v>41964.751342592594</v>
      </c>
      <c r="B1686" s="12">
        <v>1</v>
      </c>
      <c r="C1686" s="12"/>
      <c r="D1686" s="12"/>
      <c r="E1686" s="12">
        <v>1</v>
      </c>
    </row>
    <row r="1687" spans="1:5" x14ac:dyDescent="0.25">
      <c r="A1687" s="14">
        <v>41964.844444444447</v>
      </c>
      <c r="B1687" s="12"/>
      <c r="C1687" s="12">
        <v>1</v>
      </c>
      <c r="D1687" s="12"/>
      <c r="E1687" s="12">
        <v>1</v>
      </c>
    </row>
    <row r="1688" spans="1:5" x14ac:dyDescent="0.25">
      <c r="A1688" s="14">
        <v>41965.616655092592</v>
      </c>
      <c r="B1688" s="12">
        <v>1</v>
      </c>
      <c r="C1688" s="12"/>
      <c r="D1688" s="12"/>
      <c r="E1688" s="12">
        <v>1</v>
      </c>
    </row>
    <row r="1689" spans="1:5" x14ac:dyDescent="0.25">
      <c r="A1689" s="14">
        <v>41968.172106481485</v>
      </c>
      <c r="B1689" s="12"/>
      <c r="C1689" s="12"/>
      <c r="D1689" s="12">
        <v>1</v>
      </c>
      <c r="E1689" s="12">
        <v>1</v>
      </c>
    </row>
    <row r="1690" spans="1:5" x14ac:dyDescent="0.25">
      <c r="A1690" s="14">
        <v>41968.262314814812</v>
      </c>
      <c r="B1690" s="12"/>
      <c r="C1690" s="12"/>
      <c r="D1690" s="12">
        <v>1</v>
      </c>
      <c r="E1690" s="12">
        <v>1</v>
      </c>
    </row>
    <row r="1691" spans="1:5" x14ac:dyDescent="0.25">
      <c r="A1691" s="14">
        <v>41968.677465277775</v>
      </c>
      <c r="B1691" s="12"/>
      <c r="C1691" s="12">
        <v>1</v>
      </c>
      <c r="D1691" s="12"/>
      <c r="E1691" s="12">
        <v>1</v>
      </c>
    </row>
    <row r="1692" spans="1:5" x14ac:dyDescent="0.25">
      <c r="A1692" s="14">
        <v>41968.829826388886</v>
      </c>
      <c r="B1692" s="12">
        <v>1</v>
      </c>
      <c r="C1692" s="12"/>
      <c r="D1692" s="12"/>
      <c r="E1692" s="12">
        <v>1</v>
      </c>
    </row>
    <row r="1693" spans="1:5" x14ac:dyDescent="0.25">
      <c r="A1693" s="14">
        <v>41968.852118055554</v>
      </c>
      <c r="B1693" s="12"/>
      <c r="C1693" s="12">
        <v>1</v>
      </c>
      <c r="D1693" s="12"/>
      <c r="E1693" s="12">
        <v>1</v>
      </c>
    </row>
    <row r="1694" spans="1:5" x14ac:dyDescent="0.25">
      <c r="A1694" s="14">
        <v>41968.938993055555</v>
      </c>
      <c r="B1694" s="12"/>
      <c r="C1694" s="12">
        <v>1</v>
      </c>
      <c r="D1694" s="12"/>
      <c r="E1694" s="12">
        <v>1</v>
      </c>
    </row>
    <row r="1695" spans="1:5" x14ac:dyDescent="0.25">
      <c r="A1695" s="14">
        <v>41969.199756944443</v>
      </c>
      <c r="B1695" s="12">
        <v>1</v>
      </c>
      <c r="C1695" s="12"/>
      <c r="D1695" s="12"/>
      <c r="E1695" s="12">
        <v>1</v>
      </c>
    </row>
    <row r="1696" spans="1:5" x14ac:dyDescent="0.25">
      <c r="A1696" s="14">
        <v>41969.767824074072</v>
      </c>
      <c r="B1696" s="12"/>
      <c r="C1696" s="12"/>
      <c r="D1696" s="12">
        <v>1</v>
      </c>
      <c r="E1696" s="12">
        <v>1</v>
      </c>
    </row>
    <row r="1697" spans="1:5" x14ac:dyDescent="0.25">
      <c r="A1697" s="14">
        <v>41969.858090277776</v>
      </c>
      <c r="B1697" s="12"/>
      <c r="C1697" s="12"/>
      <c r="D1697" s="12">
        <v>1</v>
      </c>
      <c r="E1697" s="12">
        <v>1</v>
      </c>
    </row>
    <row r="1698" spans="1:5" x14ac:dyDescent="0.25">
      <c r="A1698" s="14">
        <v>41970.085046296299</v>
      </c>
      <c r="B1698" s="12"/>
      <c r="C1698" s="12">
        <v>1</v>
      </c>
      <c r="D1698" s="12"/>
      <c r="E1698" s="12">
        <v>1</v>
      </c>
    </row>
    <row r="1699" spans="1:5" x14ac:dyDescent="0.25">
      <c r="A1699" s="14">
        <v>41970.640613425923</v>
      </c>
      <c r="B1699" s="12"/>
      <c r="C1699" s="12">
        <v>1</v>
      </c>
      <c r="D1699" s="12"/>
      <c r="E1699" s="12">
        <v>1</v>
      </c>
    </row>
    <row r="1700" spans="1:5" x14ac:dyDescent="0.25">
      <c r="A1700" s="14">
        <v>41971.002152777779</v>
      </c>
      <c r="B1700" s="12">
        <v>1</v>
      </c>
      <c r="C1700" s="12"/>
      <c r="D1700" s="12"/>
      <c r="E1700" s="12">
        <v>1</v>
      </c>
    </row>
    <row r="1701" spans="1:5" x14ac:dyDescent="0.25">
      <c r="A1701" s="14">
        <v>41971.639189814814</v>
      </c>
      <c r="B1701" s="12">
        <v>1</v>
      </c>
      <c r="C1701" s="12"/>
      <c r="D1701" s="12"/>
      <c r="E1701" s="12">
        <v>1</v>
      </c>
    </row>
    <row r="1702" spans="1:5" x14ac:dyDescent="0.25">
      <c r="A1702" s="14">
        <v>41971.866574074076</v>
      </c>
      <c r="B1702" s="12"/>
      <c r="C1702" s="12">
        <v>1</v>
      </c>
      <c r="D1702" s="12"/>
      <c r="E1702" s="12">
        <v>1</v>
      </c>
    </row>
    <row r="1703" spans="1:5" x14ac:dyDescent="0.25">
      <c r="A1703" s="14">
        <v>41971.876863425925</v>
      </c>
      <c r="B1703" s="12"/>
      <c r="C1703" s="12">
        <v>1</v>
      </c>
      <c r="D1703" s="12"/>
      <c r="E1703" s="12">
        <v>1</v>
      </c>
    </row>
    <row r="1704" spans="1:5" x14ac:dyDescent="0.25">
      <c r="A1704" s="14">
        <v>41971.881076388891</v>
      </c>
      <c r="B1704" s="12">
        <v>1</v>
      </c>
      <c r="C1704" s="12"/>
      <c r="D1704" s="12"/>
      <c r="E1704" s="12">
        <v>1</v>
      </c>
    </row>
    <row r="1705" spans="1:5" x14ac:dyDescent="0.25">
      <c r="A1705" s="14">
        <v>41973.740335648145</v>
      </c>
      <c r="B1705" s="12"/>
      <c r="C1705" s="12">
        <v>1</v>
      </c>
      <c r="D1705" s="12"/>
      <c r="E1705" s="12">
        <v>1</v>
      </c>
    </row>
    <row r="1706" spans="1:5" x14ac:dyDescent="0.25">
      <c r="A1706" s="14">
        <v>41973.847962962966</v>
      </c>
      <c r="B1706" s="12"/>
      <c r="C1706" s="12">
        <v>1</v>
      </c>
      <c r="D1706" s="12"/>
      <c r="E1706" s="12">
        <v>1</v>
      </c>
    </row>
    <row r="1707" spans="1:5" x14ac:dyDescent="0.25">
      <c r="A1707" s="14">
        <v>41974.219490740739</v>
      </c>
      <c r="B1707" s="12"/>
      <c r="C1707" s="12">
        <v>1</v>
      </c>
      <c r="D1707" s="12"/>
      <c r="E1707" s="12">
        <v>1</v>
      </c>
    </row>
    <row r="1708" spans="1:5" x14ac:dyDescent="0.25">
      <c r="A1708" s="14">
        <v>41974.704745370371</v>
      </c>
      <c r="B1708" s="12"/>
      <c r="C1708" s="12">
        <v>1</v>
      </c>
      <c r="D1708" s="12"/>
      <c r="E1708" s="12">
        <v>1</v>
      </c>
    </row>
    <row r="1709" spans="1:5" x14ac:dyDescent="0.25">
      <c r="A1709" s="14">
        <v>41974.712245370371</v>
      </c>
      <c r="B1709" s="12"/>
      <c r="C1709" s="12">
        <v>1</v>
      </c>
      <c r="D1709" s="12"/>
      <c r="E1709" s="12">
        <v>1</v>
      </c>
    </row>
    <row r="1710" spans="1:5" x14ac:dyDescent="0.25">
      <c r="A1710" s="14">
        <v>41974.738576388889</v>
      </c>
      <c r="B1710" s="12"/>
      <c r="C1710" s="12">
        <v>1</v>
      </c>
      <c r="D1710" s="12"/>
      <c r="E1710" s="12">
        <v>1</v>
      </c>
    </row>
    <row r="1711" spans="1:5" x14ac:dyDescent="0.25">
      <c r="A1711" s="14">
        <v>41974.743148148147</v>
      </c>
      <c r="B1711" s="12">
        <v>1</v>
      </c>
      <c r="C1711" s="12"/>
      <c r="D1711" s="12"/>
      <c r="E1711" s="12">
        <v>1</v>
      </c>
    </row>
    <row r="1712" spans="1:5" x14ac:dyDescent="0.25">
      <c r="A1712" s="14">
        <v>41974.791990740741</v>
      </c>
      <c r="B1712" s="12"/>
      <c r="C1712" s="12"/>
      <c r="D1712" s="12">
        <v>1</v>
      </c>
      <c r="E1712" s="12">
        <v>1</v>
      </c>
    </row>
    <row r="1713" spans="1:5" x14ac:dyDescent="0.25">
      <c r="A1713" s="14">
        <v>41974.898599537039</v>
      </c>
      <c r="B1713" s="12">
        <v>1</v>
      </c>
      <c r="C1713" s="12"/>
      <c r="D1713" s="12"/>
      <c r="E1713" s="12">
        <v>1</v>
      </c>
    </row>
    <row r="1714" spans="1:5" x14ac:dyDescent="0.25">
      <c r="A1714" s="14">
        <v>41974.911087962966</v>
      </c>
      <c r="B1714" s="12"/>
      <c r="C1714" s="12">
        <v>1</v>
      </c>
      <c r="D1714" s="12"/>
      <c r="E1714" s="12">
        <v>1</v>
      </c>
    </row>
    <row r="1715" spans="1:5" x14ac:dyDescent="0.25">
      <c r="A1715" s="14">
        <v>41975.124340277776</v>
      </c>
      <c r="B1715" s="12"/>
      <c r="C1715" s="12">
        <v>1</v>
      </c>
      <c r="D1715" s="12"/>
      <c r="E1715" s="12">
        <v>1</v>
      </c>
    </row>
    <row r="1716" spans="1:5" x14ac:dyDescent="0.25">
      <c r="A1716" s="14">
        <v>41975.329317129632</v>
      </c>
      <c r="B1716" s="12">
        <v>1</v>
      </c>
      <c r="C1716" s="12"/>
      <c r="D1716" s="12"/>
      <c r="E1716" s="12">
        <v>1</v>
      </c>
    </row>
    <row r="1717" spans="1:5" x14ac:dyDescent="0.25">
      <c r="A1717" s="14">
        <v>41975.34752314815</v>
      </c>
      <c r="B1717" s="12"/>
      <c r="C1717" s="12">
        <v>1</v>
      </c>
      <c r="D1717" s="12"/>
      <c r="E1717" s="12">
        <v>1</v>
      </c>
    </row>
    <row r="1718" spans="1:5" x14ac:dyDescent="0.25">
      <c r="A1718" s="14">
        <v>41975.642974537041</v>
      </c>
      <c r="B1718" s="12"/>
      <c r="C1718" s="12">
        <v>1</v>
      </c>
      <c r="D1718" s="12"/>
      <c r="E1718" s="12">
        <v>1</v>
      </c>
    </row>
    <row r="1719" spans="1:5" x14ac:dyDescent="0.25">
      <c r="A1719" s="14">
        <v>41975.676111111112</v>
      </c>
      <c r="B1719" s="12"/>
      <c r="C1719" s="12">
        <v>1</v>
      </c>
      <c r="D1719" s="12"/>
      <c r="E1719" s="12">
        <v>1</v>
      </c>
    </row>
    <row r="1720" spans="1:5" x14ac:dyDescent="0.25">
      <c r="A1720" s="14">
        <v>41975.700636574074</v>
      </c>
      <c r="B1720" s="12"/>
      <c r="C1720" s="12">
        <v>1</v>
      </c>
      <c r="D1720" s="12"/>
      <c r="E1720" s="12">
        <v>1</v>
      </c>
    </row>
    <row r="1721" spans="1:5" x14ac:dyDescent="0.25">
      <c r="A1721" s="14">
        <v>41975.842523148145</v>
      </c>
      <c r="B1721" s="12"/>
      <c r="C1721" s="12">
        <v>1</v>
      </c>
      <c r="D1721" s="12"/>
      <c r="E1721" s="12">
        <v>1</v>
      </c>
    </row>
    <row r="1722" spans="1:5" x14ac:dyDescent="0.25">
      <c r="A1722" s="14">
        <v>41975.901180555556</v>
      </c>
      <c r="B1722" s="12">
        <v>1</v>
      </c>
      <c r="C1722" s="12"/>
      <c r="D1722" s="12"/>
      <c r="E1722" s="12">
        <v>1</v>
      </c>
    </row>
    <row r="1723" spans="1:5" x14ac:dyDescent="0.25">
      <c r="A1723" s="14">
        <v>41975.930601851855</v>
      </c>
      <c r="B1723" s="12"/>
      <c r="C1723" s="12">
        <v>1</v>
      </c>
      <c r="D1723" s="12"/>
      <c r="E1723" s="12">
        <v>1</v>
      </c>
    </row>
    <row r="1724" spans="1:5" x14ac:dyDescent="0.25">
      <c r="A1724" s="14">
        <v>41976.331979166665</v>
      </c>
      <c r="B1724" s="12">
        <v>1</v>
      </c>
      <c r="C1724" s="12"/>
      <c r="D1724" s="12"/>
      <c r="E1724" s="12">
        <v>1</v>
      </c>
    </row>
    <row r="1725" spans="1:5" x14ac:dyDescent="0.25">
      <c r="A1725" s="14">
        <v>41976.88490740741</v>
      </c>
      <c r="B1725" s="12"/>
      <c r="C1725" s="12"/>
      <c r="D1725" s="12">
        <v>1</v>
      </c>
      <c r="E1725" s="12">
        <v>1</v>
      </c>
    </row>
    <row r="1726" spans="1:5" x14ac:dyDescent="0.25">
      <c r="A1726" s="14">
        <v>41977.004976851851</v>
      </c>
      <c r="B1726" s="12"/>
      <c r="C1726" s="12">
        <v>1</v>
      </c>
      <c r="D1726" s="12"/>
      <c r="E1726" s="12">
        <v>1</v>
      </c>
    </row>
    <row r="1727" spans="1:5" x14ac:dyDescent="0.25">
      <c r="A1727" s="14">
        <v>41977.040185185186</v>
      </c>
      <c r="B1727" s="12"/>
      <c r="C1727" s="12"/>
      <c r="D1727" s="12">
        <v>1</v>
      </c>
      <c r="E1727" s="12">
        <v>1</v>
      </c>
    </row>
    <row r="1728" spans="1:5" x14ac:dyDescent="0.25">
      <c r="A1728" s="14">
        <v>41977.780104166668</v>
      </c>
      <c r="B1728" s="12"/>
      <c r="C1728" s="12"/>
      <c r="D1728" s="12">
        <v>1</v>
      </c>
      <c r="E1728" s="12">
        <v>1</v>
      </c>
    </row>
    <row r="1729" spans="1:5" x14ac:dyDescent="0.25">
      <c r="A1729" s="14">
        <v>41977.902222222219</v>
      </c>
      <c r="B1729" s="12">
        <v>1</v>
      </c>
      <c r="C1729" s="12"/>
      <c r="D1729" s="12"/>
      <c r="E1729" s="12">
        <v>1</v>
      </c>
    </row>
    <row r="1730" spans="1:5" x14ac:dyDescent="0.25">
      <c r="A1730" s="14">
        <v>41978.197199074071</v>
      </c>
      <c r="B1730" s="12"/>
      <c r="C1730" s="12">
        <v>1</v>
      </c>
      <c r="D1730" s="12"/>
      <c r="E1730" s="12">
        <v>1</v>
      </c>
    </row>
    <row r="1731" spans="1:5" x14ac:dyDescent="0.25">
      <c r="A1731" s="14">
        <v>41978.760393518518</v>
      </c>
      <c r="B1731" s="12"/>
      <c r="C1731" s="12">
        <v>1</v>
      </c>
      <c r="D1731" s="12"/>
      <c r="E1731" s="12">
        <v>1</v>
      </c>
    </row>
    <row r="1732" spans="1:5" x14ac:dyDescent="0.25">
      <c r="A1732" s="14">
        <v>41978.930972222224</v>
      </c>
      <c r="B1732" s="12"/>
      <c r="C1732" s="12"/>
      <c r="D1732" s="12">
        <v>1</v>
      </c>
      <c r="E1732" s="12">
        <v>1</v>
      </c>
    </row>
    <row r="1733" spans="1:5" x14ac:dyDescent="0.25">
      <c r="A1733" s="14">
        <v>41980.781793981485</v>
      </c>
      <c r="B1733" s="12">
        <v>1</v>
      </c>
      <c r="C1733" s="12"/>
      <c r="D1733" s="12"/>
      <c r="E1733" s="12">
        <v>1</v>
      </c>
    </row>
    <row r="1734" spans="1:5" x14ac:dyDescent="0.25">
      <c r="A1734" s="14">
        <v>41981.067523148151</v>
      </c>
      <c r="B1734" s="12"/>
      <c r="C1734" s="12">
        <v>1</v>
      </c>
      <c r="D1734" s="12"/>
      <c r="E1734" s="12">
        <v>1</v>
      </c>
    </row>
    <row r="1735" spans="1:5" x14ac:dyDescent="0.25">
      <c r="A1735" s="14">
        <v>41981.57230324074</v>
      </c>
      <c r="B1735" s="12"/>
      <c r="C1735" s="12">
        <v>1</v>
      </c>
      <c r="D1735" s="12"/>
      <c r="E1735" s="12">
        <v>1</v>
      </c>
    </row>
    <row r="1736" spans="1:5" x14ac:dyDescent="0.25">
      <c r="A1736" s="14">
        <v>41981.782060185185</v>
      </c>
      <c r="B1736" s="12">
        <v>1</v>
      </c>
      <c r="C1736" s="12"/>
      <c r="D1736" s="12"/>
      <c r="E1736" s="12">
        <v>1</v>
      </c>
    </row>
    <row r="1737" spans="1:5" x14ac:dyDescent="0.25">
      <c r="A1737" s="14">
        <v>41982.143171296295</v>
      </c>
      <c r="B1737" s="12">
        <v>1</v>
      </c>
      <c r="C1737" s="12"/>
      <c r="D1737" s="12"/>
      <c r="E1737" s="12">
        <v>1</v>
      </c>
    </row>
    <row r="1738" spans="1:5" x14ac:dyDescent="0.25">
      <c r="A1738" s="14">
        <v>41982.688611111109</v>
      </c>
      <c r="B1738" s="12">
        <v>1</v>
      </c>
      <c r="C1738" s="12"/>
      <c r="D1738" s="12"/>
      <c r="E1738" s="12">
        <v>1</v>
      </c>
    </row>
    <row r="1739" spans="1:5" x14ac:dyDescent="0.25">
      <c r="A1739" s="14">
        <v>41982.737071759257</v>
      </c>
      <c r="B1739" s="12"/>
      <c r="C1739" s="12">
        <v>1</v>
      </c>
      <c r="D1739" s="12"/>
      <c r="E1739" s="12">
        <v>1</v>
      </c>
    </row>
    <row r="1740" spans="1:5" x14ac:dyDescent="0.25">
      <c r="A1740" s="14">
        <v>41982.773356481484</v>
      </c>
      <c r="B1740" s="12">
        <v>1</v>
      </c>
      <c r="C1740" s="12"/>
      <c r="D1740" s="12"/>
      <c r="E1740" s="12">
        <v>1</v>
      </c>
    </row>
    <row r="1741" spans="1:5" x14ac:dyDescent="0.25">
      <c r="A1741" s="14">
        <v>41982.873645833337</v>
      </c>
      <c r="B1741" s="12"/>
      <c r="C1741" s="12">
        <v>1</v>
      </c>
      <c r="D1741" s="12"/>
      <c r="E1741" s="12">
        <v>1</v>
      </c>
    </row>
    <row r="1742" spans="1:5" x14ac:dyDescent="0.25">
      <c r="A1742" s="14">
        <v>41982.887280092589</v>
      </c>
      <c r="B1742" s="12">
        <v>1</v>
      </c>
      <c r="C1742" s="12"/>
      <c r="D1742" s="12"/>
      <c r="E1742" s="12">
        <v>1</v>
      </c>
    </row>
    <row r="1743" spans="1:5" x14ac:dyDescent="0.25">
      <c r="A1743" s="14">
        <v>41982.904386574075</v>
      </c>
      <c r="B1743" s="12"/>
      <c r="C1743" s="12">
        <v>1</v>
      </c>
      <c r="D1743" s="12"/>
      <c r="E1743" s="12">
        <v>1</v>
      </c>
    </row>
    <row r="1744" spans="1:5" x14ac:dyDescent="0.25">
      <c r="A1744" s="14">
        <v>41983.110995370371</v>
      </c>
      <c r="B1744" s="12"/>
      <c r="C1744" s="12">
        <v>1</v>
      </c>
      <c r="D1744" s="12"/>
      <c r="E1744" s="12">
        <v>1</v>
      </c>
    </row>
    <row r="1745" spans="1:5" x14ac:dyDescent="0.25">
      <c r="A1745" s="14">
        <v>41983.752847222226</v>
      </c>
      <c r="B1745" s="12"/>
      <c r="C1745" s="12">
        <v>1</v>
      </c>
      <c r="D1745" s="12"/>
      <c r="E1745" s="12">
        <v>1</v>
      </c>
    </row>
    <row r="1746" spans="1:5" x14ac:dyDescent="0.25">
      <c r="A1746" s="14">
        <v>41984.692731481482</v>
      </c>
      <c r="B1746" s="12"/>
      <c r="C1746" s="12">
        <v>1</v>
      </c>
      <c r="D1746" s="12"/>
      <c r="E1746" s="12">
        <v>1</v>
      </c>
    </row>
    <row r="1747" spans="1:5" x14ac:dyDescent="0.25">
      <c r="A1747" s="14">
        <v>41985.043657407405</v>
      </c>
      <c r="B1747" s="12"/>
      <c r="C1747" s="12"/>
      <c r="D1747" s="12">
        <v>1</v>
      </c>
      <c r="E1747" s="12">
        <v>1</v>
      </c>
    </row>
    <row r="1748" spans="1:5" x14ac:dyDescent="0.25">
      <c r="A1748" s="14">
        <v>41985.427361111113</v>
      </c>
      <c r="B1748" s="12"/>
      <c r="C1748" s="12">
        <v>1</v>
      </c>
      <c r="D1748" s="12"/>
      <c r="E1748" s="12">
        <v>1</v>
      </c>
    </row>
    <row r="1749" spans="1:5" x14ac:dyDescent="0.25">
      <c r="A1749" s="14">
        <v>41986.108726851853</v>
      </c>
      <c r="B1749" s="12"/>
      <c r="C1749" s="12"/>
      <c r="D1749" s="12">
        <v>1</v>
      </c>
      <c r="E1749" s="12">
        <v>1</v>
      </c>
    </row>
    <row r="1750" spans="1:5" x14ac:dyDescent="0.25">
      <c r="A1750" s="14">
        <v>41987.818969907406</v>
      </c>
      <c r="B1750" s="12"/>
      <c r="C1750" s="12">
        <v>1</v>
      </c>
      <c r="D1750" s="12"/>
      <c r="E1750" s="12">
        <v>1</v>
      </c>
    </row>
    <row r="1751" spans="1:5" x14ac:dyDescent="0.25">
      <c r="A1751" s="14">
        <v>41988.548831018517</v>
      </c>
      <c r="B1751" s="12">
        <v>1</v>
      </c>
      <c r="C1751" s="12"/>
      <c r="D1751" s="12"/>
      <c r="E1751" s="12">
        <v>1</v>
      </c>
    </row>
    <row r="1752" spans="1:5" x14ac:dyDescent="0.25">
      <c r="A1752" s="14">
        <v>41988.617083333331</v>
      </c>
      <c r="B1752" s="12">
        <v>1</v>
      </c>
      <c r="C1752" s="12"/>
      <c r="D1752" s="12"/>
      <c r="E1752" s="12">
        <v>1</v>
      </c>
    </row>
    <row r="1753" spans="1:5" x14ac:dyDescent="0.25">
      <c r="A1753" s="14">
        <v>41988.829942129632</v>
      </c>
      <c r="B1753" s="12">
        <v>1</v>
      </c>
      <c r="C1753" s="12"/>
      <c r="D1753" s="12"/>
      <c r="E1753" s="12">
        <v>1</v>
      </c>
    </row>
    <row r="1754" spans="1:5" x14ac:dyDescent="0.25">
      <c r="A1754" s="14">
        <v>41988.964062500003</v>
      </c>
      <c r="B1754" s="12">
        <v>1</v>
      </c>
      <c r="C1754" s="12"/>
      <c r="D1754" s="12"/>
      <c r="E1754" s="12">
        <v>1</v>
      </c>
    </row>
    <row r="1755" spans="1:5" x14ac:dyDescent="0.25">
      <c r="A1755" s="14">
        <v>41989.247546296298</v>
      </c>
      <c r="B1755" s="12">
        <v>1</v>
      </c>
      <c r="C1755" s="12"/>
      <c r="D1755" s="12"/>
      <c r="E1755" s="12">
        <v>1</v>
      </c>
    </row>
    <row r="1756" spans="1:5" x14ac:dyDescent="0.25">
      <c r="A1756" s="14">
        <v>41989.664409722223</v>
      </c>
      <c r="B1756" s="12"/>
      <c r="C1756" s="12">
        <v>1</v>
      </c>
      <c r="D1756" s="12"/>
      <c r="E1756" s="12">
        <v>1</v>
      </c>
    </row>
    <row r="1757" spans="1:5" x14ac:dyDescent="0.25">
      <c r="A1757" s="14">
        <v>41989.819212962961</v>
      </c>
      <c r="B1757" s="12">
        <v>1</v>
      </c>
      <c r="C1757" s="12"/>
      <c r="D1757" s="12"/>
      <c r="E1757" s="12">
        <v>1</v>
      </c>
    </row>
    <row r="1758" spans="1:5" x14ac:dyDescent="0.25">
      <c r="A1758" s="14">
        <v>41989.853692129633</v>
      </c>
      <c r="B1758" s="12"/>
      <c r="C1758" s="12"/>
      <c r="D1758" s="12">
        <v>1</v>
      </c>
      <c r="E1758" s="12">
        <v>1</v>
      </c>
    </row>
    <row r="1759" spans="1:5" x14ac:dyDescent="0.25">
      <c r="A1759" s="14">
        <v>41989.91134259259</v>
      </c>
      <c r="B1759" s="12">
        <v>1</v>
      </c>
      <c r="C1759" s="12"/>
      <c r="D1759" s="12"/>
      <c r="E1759" s="12">
        <v>1</v>
      </c>
    </row>
    <row r="1760" spans="1:5" x14ac:dyDescent="0.25">
      <c r="A1760" s="14">
        <v>41989.913136574076</v>
      </c>
      <c r="B1760" s="12">
        <v>1</v>
      </c>
      <c r="C1760" s="12"/>
      <c r="D1760" s="12"/>
      <c r="E1760" s="12">
        <v>1</v>
      </c>
    </row>
    <row r="1761" spans="1:5" x14ac:dyDescent="0.25">
      <c r="A1761" s="14">
        <v>41990.438043981485</v>
      </c>
      <c r="B1761" s="12"/>
      <c r="C1761" s="12">
        <v>1</v>
      </c>
      <c r="D1761" s="12"/>
      <c r="E1761" s="12">
        <v>1</v>
      </c>
    </row>
    <row r="1762" spans="1:5" x14ac:dyDescent="0.25">
      <c r="A1762" s="14">
        <v>41990.506377314814</v>
      </c>
      <c r="B1762" s="12"/>
      <c r="C1762" s="12">
        <v>1</v>
      </c>
      <c r="D1762" s="12"/>
      <c r="E1762" s="12">
        <v>1</v>
      </c>
    </row>
    <row r="1763" spans="1:5" x14ac:dyDescent="0.25">
      <c r="A1763" s="14">
        <v>41990.584108796298</v>
      </c>
      <c r="B1763" s="12"/>
      <c r="C1763" s="12">
        <v>1</v>
      </c>
      <c r="D1763" s="12"/>
      <c r="E1763" s="12">
        <v>1</v>
      </c>
    </row>
    <row r="1764" spans="1:5" x14ac:dyDescent="0.25">
      <c r="A1764" s="14">
        <v>41990.585486111115</v>
      </c>
      <c r="B1764" s="12">
        <v>1</v>
      </c>
      <c r="C1764" s="12"/>
      <c r="D1764" s="12"/>
      <c r="E1764" s="12">
        <v>1</v>
      </c>
    </row>
    <row r="1765" spans="1:5" x14ac:dyDescent="0.25">
      <c r="A1765" s="14">
        <v>41990.612546296295</v>
      </c>
      <c r="B1765" s="12"/>
      <c r="C1765" s="12">
        <v>1</v>
      </c>
      <c r="D1765" s="12"/>
      <c r="E1765" s="12">
        <v>1</v>
      </c>
    </row>
    <row r="1766" spans="1:5" x14ac:dyDescent="0.25">
      <c r="A1766" s="14">
        <v>41990.99863425926</v>
      </c>
      <c r="B1766" s="12">
        <v>1</v>
      </c>
      <c r="C1766" s="12"/>
      <c r="D1766" s="12"/>
      <c r="E1766" s="12">
        <v>1</v>
      </c>
    </row>
    <row r="1767" spans="1:5" x14ac:dyDescent="0.25">
      <c r="A1767" s="14">
        <v>41991.022488425922</v>
      </c>
      <c r="B1767" s="12"/>
      <c r="C1767" s="12">
        <v>1</v>
      </c>
      <c r="D1767" s="12"/>
      <c r="E1767" s="12">
        <v>1</v>
      </c>
    </row>
    <row r="1768" spans="1:5" x14ac:dyDescent="0.25">
      <c r="A1768" s="14">
        <v>41991.526655092595</v>
      </c>
      <c r="B1768" s="12"/>
      <c r="C1768" s="12">
        <v>1</v>
      </c>
      <c r="D1768" s="12"/>
      <c r="E1768" s="12">
        <v>1</v>
      </c>
    </row>
    <row r="1769" spans="1:5" x14ac:dyDescent="0.25">
      <c r="A1769" s="14">
        <v>41991.713460648149</v>
      </c>
      <c r="B1769" s="12"/>
      <c r="C1769" s="12">
        <v>1</v>
      </c>
      <c r="D1769" s="12"/>
      <c r="E1769" s="12">
        <v>1</v>
      </c>
    </row>
    <row r="1770" spans="1:5" x14ac:dyDescent="0.25">
      <c r="A1770" s="14">
        <v>41993.174363425926</v>
      </c>
      <c r="B1770" s="12"/>
      <c r="C1770" s="12">
        <v>1</v>
      </c>
      <c r="D1770" s="12"/>
      <c r="E1770" s="12">
        <v>1</v>
      </c>
    </row>
    <row r="1771" spans="1:5" x14ac:dyDescent="0.25">
      <c r="A1771" s="14">
        <v>41993.738298611112</v>
      </c>
      <c r="B1771" s="12"/>
      <c r="C1771" s="12">
        <v>1</v>
      </c>
      <c r="D1771" s="12"/>
      <c r="E1771" s="12">
        <v>1</v>
      </c>
    </row>
    <row r="1772" spans="1:5" x14ac:dyDescent="0.25">
      <c r="A1772" s="14">
        <v>41993.824340277781</v>
      </c>
      <c r="B1772" s="12">
        <v>1</v>
      </c>
      <c r="C1772" s="12"/>
      <c r="D1772" s="12"/>
      <c r="E1772" s="12">
        <v>1</v>
      </c>
    </row>
    <row r="1773" spans="1:5" x14ac:dyDescent="0.25">
      <c r="A1773" s="14">
        <v>41995.084074074075</v>
      </c>
      <c r="B1773" s="12"/>
      <c r="C1773" s="12">
        <v>1</v>
      </c>
      <c r="D1773" s="12"/>
      <c r="E1773" s="12">
        <v>1</v>
      </c>
    </row>
    <row r="1774" spans="1:5" x14ac:dyDescent="0.25">
      <c r="A1774" s="14">
        <v>41995.752986111111</v>
      </c>
      <c r="B1774" s="12">
        <v>1</v>
      </c>
      <c r="C1774" s="12"/>
      <c r="D1774" s="12"/>
      <c r="E1774" s="12">
        <v>1</v>
      </c>
    </row>
    <row r="1775" spans="1:5" x14ac:dyDescent="0.25">
      <c r="A1775" s="14">
        <v>41995.870486111111</v>
      </c>
      <c r="B1775" s="12">
        <v>1</v>
      </c>
      <c r="C1775" s="12"/>
      <c r="D1775" s="12"/>
      <c r="E1775" s="12">
        <v>1</v>
      </c>
    </row>
    <row r="1776" spans="1:5" x14ac:dyDescent="0.25">
      <c r="A1776" s="14">
        <v>41996.832395833335</v>
      </c>
      <c r="B1776" s="12">
        <v>1</v>
      </c>
      <c r="C1776" s="12"/>
      <c r="D1776" s="12"/>
      <c r="E1776" s="12">
        <v>1</v>
      </c>
    </row>
    <row r="1777" spans="1:5" x14ac:dyDescent="0.25">
      <c r="A1777" s="14">
        <v>41997.507905092592</v>
      </c>
      <c r="B1777" s="12">
        <v>1</v>
      </c>
      <c r="C1777" s="12"/>
      <c r="D1777" s="12"/>
      <c r="E1777" s="12">
        <v>1</v>
      </c>
    </row>
    <row r="1778" spans="1:5" x14ac:dyDescent="0.25">
      <c r="A1778" s="14">
        <v>41999.164340277777</v>
      </c>
      <c r="B1778" s="12"/>
      <c r="C1778" s="12">
        <v>1</v>
      </c>
      <c r="D1778" s="12"/>
      <c r="E1778" s="12">
        <v>1</v>
      </c>
    </row>
    <row r="1779" spans="1:5" x14ac:dyDescent="0.25">
      <c r="A1779" s="14">
        <v>41999.861064814817</v>
      </c>
      <c r="B1779" s="12"/>
      <c r="C1779" s="12"/>
      <c r="D1779" s="12">
        <v>1</v>
      </c>
      <c r="E1779" s="12">
        <v>1</v>
      </c>
    </row>
    <row r="1780" spans="1:5" x14ac:dyDescent="0.25">
      <c r="A1780" s="14">
        <v>42000.300243055557</v>
      </c>
      <c r="B1780" s="12"/>
      <c r="C1780" s="12">
        <v>1</v>
      </c>
      <c r="D1780" s="12"/>
      <c r="E1780" s="12">
        <v>1</v>
      </c>
    </row>
    <row r="1781" spans="1:5" x14ac:dyDescent="0.25">
      <c r="A1781" s="14">
        <v>42002.54488425926</v>
      </c>
      <c r="B1781" s="12"/>
      <c r="C1781" s="12">
        <v>1</v>
      </c>
      <c r="D1781" s="12"/>
      <c r="E1781" s="12">
        <v>1</v>
      </c>
    </row>
    <row r="1782" spans="1:5" x14ac:dyDescent="0.25">
      <c r="A1782" s="14">
        <v>42002.817488425928</v>
      </c>
      <c r="B1782" s="12"/>
      <c r="C1782" s="12">
        <v>1</v>
      </c>
      <c r="D1782" s="12"/>
      <c r="E1782" s="12">
        <v>1</v>
      </c>
    </row>
    <row r="1783" spans="1:5" x14ac:dyDescent="0.25">
      <c r="A1783" s="14">
        <v>42002.926990740743</v>
      </c>
      <c r="B1783" s="12"/>
      <c r="C1783" s="12">
        <v>1</v>
      </c>
      <c r="D1783" s="12"/>
      <c r="E1783" s="12">
        <v>1</v>
      </c>
    </row>
    <row r="1784" spans="1:5" x14ac:dyDescent="0.25">
      <c r="A1784" s="14">
        <v>42003.655555555553</v>
      </c>
      <c r="B1784" s="12"/>
      <c r="C1784" s="12">
        <v>1</v>
      </c>
      <c r="D1784" s="12"/>
      <c r="E1784" s="12">
        <v>1</v>
      </c>
    </row>
    <row r="1785" spans="1:5" x14ac:dyDescent="0.25">
      <c r="A1785" s="14">
        <v>42003.948425925926</v>
      </c>
      <c r="B1785" s="12">
        <v>1</v>
      </c>
      <c r="C1785" s="12"/>
      <c r="D1785" s="12"/>
      <c r="E1785" s="12">
        <v>1</v>
      </c>
    </row>
    <row r="1786" spans="1:5" x14ac:dyDescent="0.25">
      <c r="A1786" s="14">
        <v>42004.703865740739</v>
      </c>
      <c r="B1786" s="12">
        <v>1</v>
      </c>
      <c r="C1786" s="12"/>
      <c r="D1786" s="12"/>
      <c r="E1786" s="12">
        <v>1</v>
      </c>
    </row>
    <row r="1787" spans="1:5" x14ac:dyDescent="0.25">
      <c r="A1787" s="14">
        <v>42005.249988425923</v>
      </c>
      <c r="B1787" s="12"/>
      <c r="C1787" s="12">
        <v>1</v>
      </c>
      <c r="D1787" s="12"/>
      <c r="E1787" s="12">
        <v>1</v>
      </c>
    </row>
    <row r="1788" spans="1:5" x14ac:dyDescent="0.25">
      <c r="A1788" s="14">
        <v>42006.02207175926</v>
      </c>
      <c r="B1788" s="12">
        <v>1</v>
      </c>
      <c r="C1788" s="12"/>
      <c r="D1788" s="12"/>
      <c r="E1788" s="12">
        <v>1</v>
      </c>
    </row>
    <row r="1789" spans="1:5" x14ac:dyDescent="0.25">
      <c r="A1789" s="14">
        <v>42006.908692129633</v>
      </c>
      <c r="B1789" s="12"/>
      <c r="C1789" s="12">
        <v>1</v>
      </c>
      <c r="D1789" s="12"/>
      <c r="E1789" s="12">
        <v>1</v>
      </c>
    </row>
    <row r="1790" spans="1:5" x14ac:dyDescent="0.25">
      <c r="A1790" s="14">
        <v>42007.016458333332</v>
      </c>
      <c r="B1790" s="12"/>
      <c r="C1790" s="12"/>
      <c r="D1790" s="12">
        <v>1</v>
      </c>
      <c r="E1790" s="12">
        <v>1</v>
      </c>
    </row>
    <row r="1791" spans="1:5" x14ac:dyDescent="0.25">
      <c r="A1791" s="14">
        <v>42007.788680555554</v>
      </c>
      <c r="B1791" s="12"/>
      <c r="C1791" s="12"/>
      <c r="D1791" s="12">
        <v>1</v>
      </c>
      <c r="E1791" s="12">
        <v>1</v>
      </c>
    </row>
    <row r="1792" spans="1:5" x14ac:dyDescent="0.25">
      <c r="A1792" s="14">
        <v>42009.493263888886</v>
      </c>
      <c r="B1792" s="12"/>
      <c r="C1792" s="12">
        <v>1</v>
      </c>
      <c r="D1792" s="12"/>
      <c r="E1792" s="12">
        <v>1</v>
      </c>
    </row>
    <row r="1793" spans="1:5" x14ac:dyDescent="0.25">
      <c r="A1793" s="14">
        <v>42009.640613425923</v>
      </c>
      <c r="B1793" s="12"/>
      <c r="C1793" s="12">
        <v>1</v>
      </c>
      <c r="D1793" s="12"/>
      <c r="E1793" s="12">
        <v>1</v>
      </c>
    </row>
    <row r="1794" spans="1:5" x14ac:dyDescent="0.25">
      <c r="A1794" s="14">
        <v>42009.817199074074</v>
      </c>
      <c r="B1794" s="12"/>
      <c r="C1794" s="12">
        <v>1</v>
      </c>
      <c r="D1794" s="12"/>
      <c r="E1794" s="12">
        <v>1</v>
      </c>
    </row>
    <row r="1795" spans="1:5" x14ac:dyDescent="0.25">
      <c r="A1795" s="14">
        <v>42009.973946759259</v>
      </c>
      <c r="B1795" s="12"/>
      <c r="C1795" s="12"/>
      <c r="D1795" s="12">
        <v>1</v>
      </c>
      <c r="E1795" s="12">
        <v>1</v>
      </c>
    </row>
    <row r="1796" spans="1:5" x14ac:dyDescent="0.25">
      <c r="A1796" s="14">
        <v>42010.674513888887</v>
      </c>
      <c r="B1796" s="12"/>
      <c r="C1796" s="12">
        <v>1</v>
      </c>
      <c r="D1796" s="12"/>
      <c r="E1796" s="12">
        <v>1</v>
      </c>
    </row>
    <row r="1797" spans="1:5" x14ac:dyDescent="0.25">
      <c r="A1797" s="14">
        <v>42010.822233796294</v>
      </c>
      <c r="B1797" s="12">
        <v>1</v>
      </c>
      <c r="C1797" s="12"/>
      <c r="D1797" s="12"/>
      <c r="E1797" s="12">
        <v>1</v>
      </c>
    </row>
    <row r="1798" spans="1:5" x14ac:dyDescent="0.25">
      <c r="A1798" s="14">
        <v>42010.968240740738</v>
      </c>
      <c r="B1798" s="12"/>
      <c r="C1798" s="12">
        <v>1</v>
      </c>
      <c r="D1798" s="12"/>
      <c r="E1798" s="12">
        <v>1</v>
      </c>
    </row>
    <row r="1799" spans="1:5" x14ac:dyDescent="0.25">
      <c r="A1799" s="14">
        <v>42011.202581018515</v>
      </c>
      <c r="B1799" s="12">
        <v>1</v>
      </c>
      <c r="C1799" s="12"/>
      <c r="D1799" s="12"/>
      <c r="E1799" s="12">
        <v>1</v>
      </c>
    </row>
    <row r="1800" spans="1:5" x14ac:dyDescent="0.25">
      <c r="A1800" s="14">
        <v>42011.551180555558</v>
      </c>
      <c r="B1800" s="12"/>
      <c r="C1800" s="12">
        <v>1</v>
      </c>
      <c r="D1800" s="12"/>
      <c r="E1800" s="12">
        <v>1</v>
      </c>
    </row>
    <row r="1801" spans="1:5" x14ac:dyDescent="0.25">
      <c r="A1801" s="14">
        <v>42011.628136574072</v>
      </c>
      <c r="B1801" s="12">
        <v>1</v>
      </c>
      <c r="C1801" s="12"/>
      <c r="D1801" s="12"/>
      <c r="E1801" s="12">
        <v>1</v>
      </c>
    </row>
    <row r="1802" spans="1:5" x14ac:dyDescent="0.25">
      <c r="A1802" s="14">
        <v>42011.925937499997</v>
      </c>
      <c r="B1802" s="12"/>
      <c r="C1802" s="12"/>
      <c r="D1802" s="12">
        <v>1</v>
      </c>
      <c r="E1802" s="12">
        <v>1</v>
      </c>
    </row>
    <row r="1803" spans="1:5" x14ac:dyDescent="0.25">
      <c r="A1803" s="14">
        <v>42012.76829861111</v>
      </c>
      <c r="B1803" s="12"/>
      <c r="C1803" s="12">
        <v>1</v>
      </c>
      <c r="D1803" s="12"/>
      <c r="E1803" s="12">
        <v>1</v>
      </c>
    </row>
    <row r="1804" spans="1:5" x14ac:dyDescent="0.25">
      <c r="A1804" s="14">
        <v>42013.059027777781</v>
      </c>
      <c r="B1804" s="12"/>
      <c r="C1804" s="12">
        <v>1</v>
      </c>
      <c r="D1804" s="12"/>
      <c r="E1804" s="12">
        <v>1</v>
      </c>
    </row>
    <row r="1805" spans="1:5" x14ac:dyDescent="0.25">
      <c r="A1805" s="14">
        <v>42013.15253472222</v>
      </c>
      <c r="B1805" s="12">
        <v>1</v>
      </c>
      <c r="C1805" s="12"/>
      <c r="D1805" s="12"/>
      <c r="E1805" s="12">
        <v>1</v>
      </c>
    </row>
    <row r="1806" spans="1:5" x14ac:dyDescent="0.25">
      <c r="A1806" s="14">
        <v>42013.424502314818</v>
      </c>
      <c r="B1806" s="12"/>
      <c r="C1806" s="12">
        <v>1</v>
      </c>
      <c r="D1806" s="12"/>
      <c r="E1806" s="12">
        <v>1</v>
      </c>
    </row>
    <row r="1807" spans="1:5" x14ac:dyDescent="0.25">
      <c r="A1807" s="14">
        <v>42013.915613425925</v>
      </c>
      <c r="B1807" s="12"/>
      <c r="C1807" s="12">
        <v>1</v>
      </c>
      <c r="D1807" s="12"/>
      <c r="E1807" s="12">
        <v>1</v>
      </c>
    </row>
    <row r="1808" spans="1:5" x14ac:dyDescent="0.25">
      <c r="A1808" s="14">
        <v>42014.832326388889</v>
      </c>
      <c r="B1808" s="12">
        <v>1</v>
      </c>
      <c r="C1808" s="12"/>
      <c r="D1808" s="12"/>
      <c r="E1808" s="12">
        <v>1</v>
      </c>
    </row>
    <row r="1809" spans="1:5" x14ac:dyDescent="0.25">
      <c r="A1809" s="14">
        <v>42016.050451388888</v>
      </c>
      <c r="B1809" s="12">
        <v>1</v>
      </c>
      <c r="C1809" s="12"/>
      <c r="D1809" s="12"/>
      <c r="E1809" s="12">
        <v>1</v>
      </c>
    </row>
    <row r="1810" spans="1:5" x14ac:dyDescent="0.25">
      <c r="A1810" s="14">
        <v>42016.120613425926</v>
      </c>
      <c r="B1810" s="12"/>
      <c r="C1810" s="12">
        <v>1</v>
      </c>
      <c r="D1810" s="12"/>
      <c r="E1810" s="12">
        <v>1</v>
      </c>
    </row>
    <row r="1811" spans="1:5" x14ac:dyDescent="0.25">
      <c r="A1811" s="14">
        <v>42016.641435185185</v>
      </c>
      <c r="B1811" s="12">
        <v>1</v>
      </c>
      <c r="C1811" s="12"/>
      <c r="D1811" s="12"/>
      <c r="E1811" s="12">
        <v>1</v>
      </c>
    </row>
    <row r="1812" spans="1:5" x14ac:dyDescent="0.25">
      <c r="A1812" s="14">
        <v>42016.706678240742</v>
      </c>
      <c r="B1812" s="12">
        <v>1</v>
      </c>
      <c r="C1812" s="12"/>
      <c r="D1812" s="12"/>
      <c r="E1812" s="12">
        <v>1</v>
      </c>
    </row>
    <row r="1813" spans="1:5" x14ac:dyDescent="0.25">
      <c r="A1813" s="14">
        <v>42016.800208333334</v>
      </c>
      <c r="B1813" s="12">
        <v>1</v>
      </c>
      <c r="C1813" s="12"/>
      <c r="D1813" s="12"/>
      <c r="E1813" s="12">
        <v>1</v>
      </c>
    </row>
    <row r="1814" spans="1:5" x14ac:dyDescent="0.25">
      <c r="A1814" s="14">
        <v>42016.832465277781</v>
      </c>
      <c r="B1814" s="12">
        <v>1</v>
      </c>
      <c r="C1814" s="12"/>
      <c r="D1814" s="12"/>
      <c r="E1814" s="12">
        <v>1</v>
      </c>
    </row>
    <row r="1815" spans="1:5" x14ac:dyDescent="0.25">
      <c r="A1815" s="14">
        <v>42016.938692129632</v>
      </c>
      <c r="B1815" s="12">
        <v>1</v>
      </c>
      <c r="C1815" s="12"/>
      <c r="D1815" s="12"/>
      <c r="E1815" s="12">
        <v>1</v>
      </c>
    </row>
    <row r="1816" spans="1:5" x14ac:dyDescent="0.25">
      <c r="A1816" s="14">
        <v>42016.981574074074</v>
      </c>
      <c r="B1816" s="12">
        <v>1</v>
      </c>
      <c r="C1816" s="12"/>
      <c r="D1816" s="12"/>
      <c r="E1816" s="12">
        <v>1</v>
      </c>
    </row>
    <row r="1817" spans="1:5" x14ac:dyDescent="0.25">
      <c r="A1817" s="14">
        <v>42017.594236111108</v>
      </c>
      <c r="B1817" s="12"/>
      <c r="C1817" s="12">
        <v>1</v>
      </c>
      <c r="D1817" s="12"/>
      <c r="E1817" s="12">
        <v>1</v>
      </c>
    </row>
    <row r="1818" spans="1:5" x14ac:dyDescent="0.25">
      <c r="A1818" s="14">
        <v>42017.843287037038</v>
      </c>
      <c r="B1818" s="12"/>
      <c r="C1818" s="12"/>
      <c r="D1818" s="12">
        <v>1</v>
      </c>
      <c r="E1818" s="12">
        <v>1</v>
      </c>
    </row>
    <row r="1819" spans="1:5" x14ac:dyDescent="0.25">
      <c r="A1819" s="14">
        <v>42017.88045138889</v>
      </c>
      <c r="B1819" s="12">
        <v>1</v>
      </c>
      <c r="C1819" s="12"/>
      <c r="D1819" s="12"/>
      <c r="E1819" s="12">
        <v>1</v>
      </c>
    </row>
    <row r="1820" spans="1:5" x14ac:dyDescent="0.25">
      <c r="A1820" s="14">
        <v>42017.907337962963</v>
      </c>
      <c r="B1820" s="12"/>
      <c r="C1820" s="12">
        <v>1</v>
      </c>
      <c r="D1820" s="12"/>
      <c r="E1820" s="12">
        <v>1</v>
      </c>
    </row>
    <row r="1821" spans="1:5" x14ac:dyDescent="0.25">
      <c r="A1821" s="14">
        <v>42017.927418981482</v>
      </c>
      <c r="B1821" s="12"/>
      <c r="C1821" s="12"/>
      <c r="D1821" s="12">
        <v>1</v>
      </c>
      <c r="E1821" s="12">
        <v>1</v>
      </c>
    </row>
    <row r="1822" spans="1:5" x14ac:dyDescent="0.25">
      <c r="A1822" s="14">
        <v>42017.967442129629</v>
      </c>
      <c r="B1822" s="12">
        <v>1</v>
      </c>
      <c r="C1822" s="12"/>
      <c r="D1822" s="12"/>
      <c r="E1822" s="12">
        <v>1</v>
      </c>
    </row>
    <row r="1823" spans="1:5" x14ac:dyDescent="0.25">
      <c r="A1823" s="14">
        <v>42018.071550925924</v>
      </c>
      <c r="B1823" s="12"/>
      <c r="C1823" s="12">
        <v>1</v>
      </c>
      <c r="D1823" s="12"/>
      <c r="E1823" s="12">
        <v>1</v>
      </c>
    </row>
    <row r="1824" spans="1:5" x14ac:dyDescent="0.25">
      <c r="A1824" s="14">
        <v>42018.676898148151</v>
      </c>
      <c r="B1824" s="12">
        <v>1</v>
      </c>
      <c r="C1824" s="12"/>
      <c r="D1824" s="12"/>
      <c r="E1824" s="12">
        <v>1</v>
      </c>
    </row>
    <row r="1825" spans="1:5" x14ac:dyDescent="0.25">
      <c r="A1825" s="14">
        <v>42018.940497685187</v>
      </c>
      <c r="B1825" s="12"/>
      <c r="C1825" s="12">
        <v>1</v>
      </c>
      <c r="D1825" s="12"/>
      <c r="E1825" s="12">
        <v>1</v>
      </c>
    </row>
    <row r="1826" spans="1:5" x14ac:dyDescent="0.25">
      <c r="A1826" s="14">
        <v>42018.94159722222</v>
      </c>
      <c r="B1826" s="12">
        <v>1</v>
      </c>
      <c r="C1826" s="12"/>
      <c r="D1826" s="12"/>
      <c r="E1826" s="12">
        <v>1</v>
      </c>
    </row>
    <row r="1827" spans="1:5" x14ac:dyDescent="0.25">
      <c r="A1827" s="14">
        <v>42018.99863425926</v>
      </c>
      <c r="B1827" s="12">
        <v>1</v>
      </c>
      <c r="C1827" s="12"/>
      <c r="D1827" s="12"/>
      <c r="E1827" s="12">
        <v>1</v>
      </c>
    </row>
    <row r="1828" spans="1:5" x14ac:dyDescent="0.25">
      <c r="A1828" s="14">
        <v>42019.590173611112</v>
      </c>
      <c r="B1828" s="12">
        <v>1</v>
      </c>
      <c r="C1828" s="12"/>
      <c r="D1828" s="12"/>
      <c r="E1828" s="12">
        <v>1</v>
      </c>
    </row>
    <row r="1829" spans="1:5" x14ac:dyDescent="0.25">
      <c r="A1829" s="14">
        <v>42019.683761574073</v>
      </c>
      <c r="B1829" s="12"/>
      <c r="C1829" s="12">
        <v>1</v>
      </c>
      <c r="D1829" s="12"/>
      <c r="E1829" s="12">
        <v>1</v>
      </c>
    </row>
    <row r="1830" spans="1:5" x14ac:dyDescent="0.25">
      <c r="A1830" s="14">
        <v>42019.737766203703</v>
      </c>
      <c r="B1830" s="12"/>
      <c r="C1830" s="12">
        <v>1</v>
      </c>
      <c r="D1830" s="12"/>
      <c r="E1830" s="12">
        <v>1</v>
      </c>
    </row>
    <row r="1831" spans="1:5" x14ac:dyDescent="0.25">
      <c r="A1831" s="14">
        <v>42019.769444444442</v>
      </c>
      <c r="B1831" s="12"/>
      <c r="C1831" s="12">
        <v>1</v>
      </c>
      <c r="D1831" s="12"/>
      <c r="E1831" s="12">
        <v>1</v>
      </c>
    </row>
    <row r="1832" spans="1:5" x14ac:dyDescent="0.25">
      <c r="A1832" s="14">
        <v>42019.959837962961</v>
      </c>
      <c r="B1832" s="12">
        <v>1</v>
      </c>
      <c r="C1832" s="12"/>
      <c r="D1832" s="12"/>
      <c r="E1832" s="12">
        <v>1</v>
      </c>
    </row>
    <row r="1833" spans="1:5" x14ac:dyDescent="0.25">
      <c r="A1833" s="14">
        <v>42020.58734953704</v>
      </c>
      <c r="B1833" s="12"/>
      <c r="C1833" s="12">
        <v>1</v>
      </c>
      <c r="D1833" s="12"/>
      <c r="E1833" s="12">
        <v>1</v>
      </c>
    </row>
    <row r="1834" spans="1:5" x14ac:dyDescent="0.25">
      <c r="A1834" s="14">
        <v>42020.700567129628</v>
      </c>
      <c r="B1834" s="12">
        <v>1</v>
      </c>
      <c r="C1834" s="12"/>
      <c r="D1834" s="12"/>
      <c r="E1834" s="12">
        <v>1</v>
      </c>
    </row>
    <row r="1835" spans="1:5" x14ac:dyDescent="0.25">
      <c r="A1835" s="14">
        <v>42020.768634259257</v>
      </c>
      <c r="B1835" s="12"/>
      <c r="C1835" s="12">
        <v>1</v>
      </c>
      <c r="D1835" s="12"/>
      <c r="E1835" s="12">
        <v>1</v>
      </c>
    </row>
    <row r="1836" spans="1:5" x14ac:dyDescent="0.25">
      <c r="A1836" s="14">
        <v>42020.806701388887</v>
      </c>
      <c r="B1836" s="12">
        <v>1</v>
      </c>
      <c r="C1836" s="12"/>
      <c r="D1836" s="12"/>
      <c r="E1836" s="12">
        <v>1</v>
      </c>
    </row>
    <row r="1837" spans="1:5" x14ac:dyDescent="0.25">
      <c r="A1837" s="14">
        <v>42020.846666666665</v>
      </c>
      <c r="B1837" s="12">
        <v>1</v>
      </c>
      <c r="C1837" s="12"/>
      <c r="D1837" s="12"/>
      <c r="E1837" s="12">
        <v>1</v>
      </c>
    </row>
    <row r="1838" spans="1:5" x14ac:dyDescent="0.25">
      <c r="A1838" s="14">
        <v>42020.854247685187</v>
      </c>
      <c r="B1838" s="12"/>
      <c r="C1838" s="12">
        <v>1</v>
      </c>
      <c r="D1838" s="12"/>
      <c r="E1838" s="12">
        <v>1</v>
      </c>
    </row>
    <row r="1839" spans="1:5" x14ac:dyDescent="0.25">
      <c r="A1839" s="14">
        <v>42021.139733796299</v>
      </c>
      <c r="B1839" s="12"/>
      <c r="C1839" s="12">
        <v>1</v>
      </c>
      <c r="D1839" s="12"/>
      <c r="E1839" s="12">
        <v>1</v>
      </c>
    </row>
    <row r="1840" spans="1:5" x14ac:dyDescent="0.25">
      <c r="A1840" s="14">
        <v>42021.301192129627</v>
      </c>
      <c r="B1840" s="12"/>
      <c r="C1840" s="12">
        <v>1</v>
      </c>
      <c r="D1840" s="12"/>
      <c r="E1840" s="12">
        <v>1</v>
      </c>
    </row>
    <row r="1841" spans="1:5" x14ac:dyDescent="0.25">
      <c r="A1841" s="14">
        <v>42021.783368055556</v>
      </c>
      <c r="B1841" s="12"/>
      <c r="C1841" s="12">
        <v>1</v>
      </c>
      <c r="D1841" s="12"/>
      <c r="E1841" s="12">
        <v>1</v>
      </c>
    </row>
    <row r="1842" spans="1:5" x14ac:dyDescent="0.25">
      <c r="A1842" s="14">
        <v>42021.832280092596</v>
      </c>
      <c r="B1842" s="12">
        <v>1</v>
      </c>
      <c r="C1842" s="12"/>
      <c r="D1842" s="12"/>
      <c r="E1842" s="12">
        <v>1</v>
      </c>
    </row>
    <row r="1843" spans="1:5" x14ac:dyDescent="0.25">
      <c r="A1843" s="14">
        <v>42022.006099537037</v>
      </c>
      <c r="B1843" s="12"/>
      <c r="C1843" s="12">
        <v>1</v>
      </c>
      <c r="D1843" s="12"/>
      <c r="E1843" s="12">
        <v>1</v>
      </c>
    </row>
    <row r="1844" spans="1:5" x14ac:dyDescent="0.25">
      <c r="A1844" s="14">
        <v>42022.069988425923</v>
      </c>
      <c r="B1844" s="12"/>
      <c r="C1844" s="12">
        <v>1</v>
      </c>
      <c r="D1844" s="12"/>
      <c r="E1844" s="12">
        <v>1</v>
      </c>
    </row>
    <row r="1845" spans="1:5" x14ac:dyDescent="0.25">
      <c r="A1845" s="14">
        <v>42022.661527777775</v>
      </c>
      <c r="B1845" s="12"/>
      <c r="C1845" s="12">
        <v>1</v>
      </c>
      <c r="D1845" s="12"/>
      <c r="E1845" s="12">
        <v>1</v>
      </c>
    </row>
    <row r="1846" spans="1:5" x14ac:dyDescent="0.25">
      <c r="A1846" s="14">
        <v>42023.143414351849</v>
      </c>
      <c r="B1846" s="12"/>
      <c r="C1846" s="12">
        <v>1</v>
      </c>
      <c r="D1846" s="12"/>
      <c r="E1846" s="12">
        <v>1</v>
      </c>
    </row>
    <row r="1847" spans="1:5" x14ac:dyDescent="0.25">
      <c r="A1847" s="14">
        <v>42023.634976851848</v>
      </c>
      <c r="B1847" s="12">
        <v>1</v>
      </c>
      <c r="C1847" s="12"/>
      <c r="D1847" s="12"/>
      <c r="E1847" s="12">
        <v>1</v>
      </c>
    </row>
    <row r="1848" spans="1:5" x14ac:dyDescent="0.25">
      <c r="A1848" s="14">
        <v>42023.818622685183</v>
      </c>
      <c r="B1848" s="12"/>
      <c r="C1848" s="12">
        <v>1</v>
      </c>
      <c r="D1848" s="12"/>
      <c r="E1848" s="12">
        <v>1</v>
      </c>
    </row>
    <row r="1849" spans="1:5" x14ac:dyDescent="0.25">
      <c r="A1849" s="14">
        <v>42024.702893518515</v>
      </c>
      <c r="B1849" s="12">
        <v>1</v>
      </c>
      <c r="C1849" s="12"/>
      <c r="D1849" s="12"/>
      <c r="E1849" s="12">
        <v>1</v>
      </c>
    </row>
    <row r="1850" spans="1:5" x14ac:dyDescent="0.25">
      <c r="A1850" s="14">
        <v>42024.86513888889</v>
      </c>
      <c r="B1850" s="12">
        <v>1</v>
      </c>
      <c r="C1850" s="12"/>
      <c r="D1850" s="12"/>
      <c r="E1850" s="12">
        <v>1</v>
      </c>
    </row>
    <row r="1851" spans="1:5" x14ac:dyDescent="0.25">
      <c r="A1851" s="14">
        <v>42024.888692129629</v>
      </c>
      <c r="B1851" s="12"/>
      <c r="C1851" s="12">
        <v>1</v>
      </c>
      <c r="D1851" s="12"/>
      <c r="E1851" s="12">
        <v>1</v>
      </c>
    </row>
    <row r="1852" spans="1:5" x14ac:dyDescent="0.25">
      <c r="A1852" s="14">
        <v>42025.164780092593</v>
      </c>
      <c r="B1852" s="12">
        <v>1</v>
      </c>
      <c r="C1852" s="12"/>
      <c r="D1852" s="12"/>
      <c r="E1852" s="12">
        <v>1</v>
      </c>
    </row>
    <row r="1853" spans="1:5" x14ac:dyDescent="0.25">
      <c r="A1853" s="14">
        <v>42025.357094907406</v>
      </c>
      <c r="B1853" s="12"/>
      <c r="C1853" s="12">
        <v>1</v>
      </c>
      <c r="D1853" s="12"/>
      <c r="E1853" s="12">
        <v>1</v>
      </c>
    </row>
    <row r="1854" spans="1:5" x14ac:dyDescent="0.25">
      <c r="A1854" s="14">
        <v>42025.637939814813</v>
      </c>
      <c r="B1854" s="12"/>
      <c r="C1854" s="12">
        <v>1</v>
      </c>
      <c r="D1854" s="12"/>
      <c r="E1854" s="12">
        <v>1</v>
      </c>
    </row>
    <row r="1855" spans="1:5" x14ac:dyDescent="0.25">
      <c r="A1855" s="14">
        <v>42026.176180555558</v>
      </c>
      <c r="B1855" s="12">
        <v>1</v>
      </c>
      <c r="C1855" s="12"/>
      <c r="D1855" s="12"/>
      <c r="E1855" s="12">
        <v>1</v>
      </c>
    </row>
    <row r="1856" spans="1:5" x14ac:dyDescent="0.25">
      <c r="A1856" s="14">
        <v>42026.370717592596</v>
      </c>
      <c r="B1856" s="12">
        <v>1</v>
      </c>
      <c r="C1856" s="12"/>
      <c r="D1856" s="12"/>
      <c r="E1856" s="12">
        <v>1</v>
      </c>
    </row>
    <row r="1857" spans="1:5" x14ac:dyDescent="0.25">
      <c r="A1857" s="14">
        <v>42026.605057870373</v>
      </c>
      <c r="B1857" s="12">
        <v>1</v>
      </c>
      <c r="C1857" s="12"/>
      <c r="D1857" s="12"/>
      <c r="E1857" s="12">
        <v>1</v>
      </c>
    </row>
    <row r="1858" spans="1:5" x14ac:dyDescent="0.25">
      <c r="A1858" s="14">
        <v>42026.6874537037</v>
      </c>
      <c r="B1858" s="12"/>
      <c r="C1858" s="12">
        <v>1</v>
      </c>
      <c r="D1858" s="12"/>
      <c r="E1858" s="12">
        <v>1</v>
      </c>
    </row>
    <row r="1859" spans="1:5" x14ac:dyDescent="0.25">
      <c r="A1859" s="14">
        <v>42026.881180555552</v>
      </c>
      <c r="B1859" s="12">
        <v>1</v>
      </c>
      <c r="C1859" s="12"/>
      <c r="D1859" s="12"/>
      <c r="E1859" s="12">
        <v>1</v>
      </c>
    </row>
    <row r="1860" spans="1:5" x14ac:dyDescent="0.25">
      <c r="A1860" s="14">
        <v>42026.920428240737</v>
      </c>
      <c r="B1860" s="12">
        <v>1</v>
      </c>
      <c r="C1860" s="12"/>
      <c r="D1860" s="12"/>
      <c r="E1860" s="12">
        <v>1</v>
      </c>
    </row>
    <row r="1861" spans="1:5" x14ac:dyDescent="0.25">
      <c r="A1861" s="14">
        <v>42026.924976851849</v>
      </c>
      <c r="B1861" s="12">
        <v>1</v>
      </c>
      <c r="C1861" s="12"/>
      <c r="D1861" s="12"/>
      <c r="E1861" s="12">
        <v>1</v>
      </c>
    </row>
    <row r="1862" spans="1:5" x14ac:dyDescent="0.25">
      <c r="A1862" s="14">
        <v>42027.056793981479</v>
      </c>
      <c r="B1862" s="12"/>
      <c r="C1862" s="12"/>
      <c r="D1862" s="12">
        <v>1</v>
      </c>
      <c r="E1862" s="12">
        <v>1</v>
      </c>
    </row>
    <row r="1863" spans="1:5" x14ac:dyDescent="0.25">
      <c r="A1863" s="14">
        <v>42027.138171296298</v>
      </c>
      <c r="B1863" s="12">
        <v>1</v>
      </c>
      <c r="C1863" s="12"/>
      <c r="D1863" s="12"/>
      <c r="E1863" s="12">
        <v>1</v>
      </c>
    </row>
    <row r="1864" spans="1:5" x14ac:dyDescent="0.25">
      <c r="A1864" s="14">
        <v>42027.353738425925</v>
      </c>
      <c r="B1864" s="12"/>
      <c r="C1864" s="12">
        <v>1</v>
      </c>
      <c r="D1864" s="12"/>
      <c r="E1864" s="12">
        <v>1</v>
      </c>
    </row>
    <row r="1865" spans="1:5" x14ac:dyDescent="0.25">
      <c r="A1865" s="14">
        <v>42027.832800925928</v>
      </c>
      <c r="B1865" s="12"/>
      <c r="C1865" s="12">
        <v>1</v>
      </c>
      <c r="D1865" s="12"/>
      <c r="E1865" s="12">
        <v>1</v>
      </c>
    </row>
    <row r="1866" spans="1:5" x14ac:dyDescent="0.25">
      <c r="A1866" s="14">
        <v>42027.839733796296</v>
      </c>
      <c r="B1866" s="12"/>
      <c r="C1866" s="12">
        <v>1</v>
      </c>
      <c r="D1866" s="12"/>
      <c r="E1866" s="12">
        <v>1</v>
      </c>
    </row>
    <row r="1867" spans="1:5" x14ac:dyDescent="0.25">
      <c r="A1867" s="14">
        <v>42027.856990740744</v>
      </c>
      <c r="B1867" s="12"/>
      <c r="C1867" s="12">
        <v>1</v>
      </c>
      <c r="D1867" s="12"/>
      <c r="E1867" s="12">
        <v>1</v>
      </c>
    </row>
    <row r="1868" spans="1:5" x14ac:dyDescent="0.25">
      <c r="A1868" s="14">
        <v>42028.11886574074</v>
      </c>
      <c r="B1868" s="12"/>
      <c r="C1868" s="12">
        <v>1</v>
      </c>
      <c r="D1868" s="12"/>
      <c r="E1868" s="12">
        <v>1</v>
      </c>
    </row>
    <row r="1869" spans="1:5" x14ac:dyDescent="0.25">
      <c r="A1869" s="14">
        <v>42028.496562499997</v>
      </c>
      <c r="B1869" s="12">
        <v>1</v>
      </c>
      <c r="C1869" s="12"/>
      <c r="D1869" s="12"/>
      <c r="E1869" s="12">
        <v>1</v>
      </c>
    </row>
    <row r="1870" spans="1:5" x14ac:dyDescent="0.25">
      <c r="A1870" s="14">
        <v>42029.071319444447</v>
      </c>
      <c r="B1870" s="12"/>
      <c r="C1870" s="12">
        <v>1</v>
      </c>
      <c r="D1870" s="12"/>
      <c r="E1870" s="12">
        <v>1</v>
      </c>
    </row>
    <row r="1871" spans="1:5" x14ac:dyDescent="0.25">
      <c r="A1871" s="14">
        <v>42029.135879629626</v>
      </c>
      <c r="B1871" s="12"/>
      <c r="C1871" s="12">
        <v>1</v>
      </c>
      <c r="D1871" s="12"/>
      <c r="E1871" s="12">
        <v>1</v>
      </c>
    </row>
    <row r="1872" spans="1:5" x14ac:dyDescent="0.25">
      <c r="A1872" s="14">
        <v>42029.907858796294</v>
      </c>
      <c r="B1872" s="12"/>
      <c r="C1872" s="12">
        <v>1</v>
      </c>
      <c r="D1872" s="12"/>
      <c r="E1872" s="12">
        <v>1</v>
      </c>
    </row>
    <row r="1873" spans="1:5" x14ac:dyDescent="0.25">
      <c r="A1873" s="14">
        <v>42031.011250000003</v>
      </c>
      <c r="B1873" s="12"/>
      <c r="C1873" s="12"/>
      <c r="D1873" s="12">
        <v>1</v>
      </c>
      <c r="E1873" s="12">
        <v>1</v>
      </c>
    </row>
    <row r="1874" spans="1:5" x14ac:dyDescent="0.25">
      <c r="A1874" s="14">
        <v>42031.138831018521</v>
      </c>
      <c r="B1874" s="12"/>
      <c r="C1874" s="12">
        <v>1</v>
      </c>
      <c r="D1874" s="12"/>
      <c r="E1874" s="12">
        <v>1</v>
      </c>
    </row>
    <row r="1875" spans="1:5" x14ac:dyDescent="0.25">
      <c r="A1875" s="14">
        <v>42031.362187500003</v>
      </c>
      <c r="B1875" s="12"/>
      <c r="C1875" s="12"/>
      <c r="D1875" s="12">
        <v>1</v>
      </c>
      <c r="E1875" s="12">
        <v>1</v>
      </c>
    </row>
    <row r="1876" spans="1:5" x14ac:dyDescent="0.25">
      <c r="A1876" s="14">
        <v>42031.471666666665</v>
      </c>
      <c r="B1876" s="12"/>
      <c r="C1876" s="12">
        <v>1</v>
      </c>
      <c r="D1876" s="12"/>
      <c r="E1876" s="12">
        <v>1</v>
      </c>
    </row>
    <row r="1877" spans="1:5" x14ac:dyDescent="0.25">
      <c r="A1877" s="14">
        <v>42031.631724537037</v>
      </c>
      <c r="B1877" s="12">
        <v>1</v>
      </c>
      <c r="C1877" s="12"/>
      <c r="D1877" s="12"/>
      <c r="E1877" s="12">
        <v>1</v>
      </c>
    </row>
    <row r="1878" spans="1:5" x14ac:dyDescent="0.25">
      <c r="A1878" s="14">
        <v>42031.666898148149</v>
      </c>
      <c r="B1878" s="12"/>
      <c r="C1878" s="12">
        <v>1</v>
      </c>
      <c r="D1878" s="12"/>
      <c r="E1878" s="12">
        <v>1</v>
      </c>
    </row>
    <row r="1879" spans="1:5" x14ac:dyDescent="0.25">
      <c r="A1879" s="14">
        <v>42031.769884259258</v>
      </c>
      <c r="B1879" s="12"/>
      <c r="C1879" s="12">
        <v>1</v>
      </c>
      <c r="D1879" s="12"/>
      <c r="E1879" s="12">
        <v>1</v>
      </c>
    </row>
    <row r="1880" spans="1:5" x14ac:dyDescent="0.25">
      <c r="A1880" s="14">
        <v>42031.833587962959</v>
      </c>
      <c r="B1880" s="12"/>
      <c r="C1880" s="12">
        <v>1</v>
      </c>
      <c r="D1880" s="12"/>
      <c r="E1880" s="12">
        <v>1</v>
      </c>
    </row>
    <row r="1881" spans="1:5" x14ac:dyDescent="0.25">
      <c r="A1881" s="14">
        <v>42031.837546296294</v>
      </c>
      <c r="B1881" s="12"/>
      <c r="C1881" s="12">
        <v>1</v>
      </c>
      <c r="D1881" s="12"/>
      <c r="E1881" s="12">
        <v>1</v>
      </c>
    </row>
    <row r="1882" spans="1:5" x14ac:dyDescent="0.25">
      <c r="A1882" s="14">
        <v>42031.884652777779</v>
      </c>
      <c r="B1882" s="12"/>
      <c r="C1882" s="12">
        <v>1</v>
      </c>
      <c r="D1882" s="12"/>
      <c r="E1882" s="12">
        <v>1</v>
      </c>
    </row>
    <row r="1883" spans="1:5" x14ac:dyDescent="0.25">
      <c r="A1883" s="14">
        <v>42031.928576388891</v>
      </c>
      <c r="B1883" s="12"/>
      <c r="C1883" s="12"/>
      <c r="D1883" s="12">
        <v>1</v>
      </c>
      <c r="E1883" s="12">
        <v>1</v>
      </c>
    </row>
    <row r="1884" spans="1:5" x14ac:dyDescent="0.25">
      <c r="A1884" s="14">
        <v>42031.965138888889</v>
      </c>
      <c r="B1884" s="12"/>
      <c r="C1884" s="12">
        <v>1</v>
      </c>
      <c r="D1884" s="12"/>
      <c r="E1884" s="12">
        <v>1</v>
      </c>
    </row>
    <row r="1885" spans="1:5" x14ac:dyDescent="0.25">
      <c r="A1885" s="14">
        <v>42032.168530092589</v>
      </c>
      <c r="B1885" s="12"/>
      <c r="C1885" s="12">
        <v>1</v>
      </c>
      <c r="D1885" s="12"/>
      <c r="E1885" s="12">
        <v>1</v>
      </c>
    </row>
    <row r="1886" spans="1:5" x14ac:dyDescent="0.25">
      <c r="A1886" s="14">
        <v>42032.250208333331</v>
      </c>
      <c r="B1886" s="12"/>
      <c r="C1886" s="12">
        <v>1</v>
      </c>
      <c r="D1886" s="12"/>
      <c r="E1886" s="12">
        <v>1</v>
      </c>
    </row>
    <row r="1887" spans="1:5" x14ac:dyDescent="0.25">
      <c r="A1887" s="14">
        <v>42032.510243055556</v>
      </c>
      <c r="B1887" s="12"/>
      <c r="C1887" s="12">
        <v>1</v>
      </c>
      <c r="D1887" s="12"/>
      <c r="E1887" s="12">
        <v>1</v>
      </c>
    </row>
    <row r="1888" spans="1:5" x14ac:dyDescent="0.25">
      <c r="A1888" s="14">
        <v>42032.693043981482</v>
      </c>
      <c r="B1888" s="12">
        <v>1</v>
      </c>
      <c r="C1888" s="12"/>
      <c r="D1888" s="12"/>
      <c r="E1888" s="12">
        <v>1</v>
      </c>
    </row>
    <row r="1889" spans="1:5" x14ac:dyDescent="0.25">
      <c r="A1889" s="14">
        <v>42032.716145833336</v>
      </c>
      <c r="B1889" s="12">
        <v>1</v>
      </c>
      <c r="C1889" s="12"/>
      <c r="D1889" s="12"/>
      <c r="E1889" s="12">
        <v>1</v>
      </c>
    </row>
    <row r="1890" spans="1:5" x14ac:dyDescent="0.25">
      <c r="A1890" s="14">
        <v>42032.82576388889</v>
      </c>
      <c r="B1890" s="12"/>
      <c r="C1890" s="12">
        <v>1</v>
      </c>
      <c r="D1890" s="12"/>
      <c r="E1890" s="12">
        <v>1</v>
      </c>
    </row>
    <row r="1891" spans="1:5" x14ac:dyDescent="0.25">
      <c r="A1891" s="14">
        <v>42033.001087962963</v>
      </c>
      <c r="B1891" s="12"/>
      <c r="C1891" s="12">
        <v>1</v>
      </c>
      <c r="D1891" s="12"/>
      <c r="E1891" s="12">
        <v>1</v>
      </c>
    </row>
    <row r="1892" spans="1:5" x14ac:dyDescent="0.25">
      <c r="A1892" s="14">
        <v>42033.314074074071</v>
      </c>
      <c r="B1892" s="12"/>
      <c r="C1892" s="12">
        <v>1</v>
      </c>
      <c r="D1892" s="12"/>
      <c r="E1892" s="12">
        <v>1</v>
      </c>
    </row>
    <row r="1893" spans="1:5" x14ac:dyDescent="0.25">
      <c r="A1893" s="14">
        <v>42033.516898148147</v>
      </c>
      <c r="B1893" s="12">
        <v>1</v>
      </c>
      <c r="C1893" s="12"/>
      <c r="D1893" s="12"/>
      <c r="E1893" s="12">
        <v>1</v>
      </c>
    </row>
    <row r="1894" spans="1:5" x14ac:dyDescent="0.25">
      <c r="A1894" s="14">
        <v>42033.573009259257</v>
      </c>
      <c r="B1894" s="12"/>
      <c r="C1894" s="12">
        <v>1</v>
      </c>
      <c r="D1894" s="12"/>
      <c r="E1894" s="12">
        <v>1</v>
      </c>
    </row>
    <row r="1895" spans="1:5" x14ac:dyDescent="0.25">
      <c r="A1895" s="14">
        <v>42033.584016203706</v>
      </c>
      <c r="B1895" s="12">
        <v>1</v>
      </c>
      <c r="C1895" s="12"/>
      <c r="D1895" s="12"/>
      <c r="E1895" s="12">
        <v>1</v>
      </c>
    </row>
    <row r="1896" spans="1:5" x14ac:dyDescent="0.25">
      <c r="A1896" s="14">
        <v>42033.845543981479</v>
      </c>
      <c r="B1896" s="12"/>
      <c r="C1896" s="12">
        <v>1</v>
      </c>
      <c r="D1896" s="12"/>
      <c r="E1896" s="12">
        <v>1</v>
      </c>
    </row>
    <row r="1897" spans="1:5" x14ac:dyDescent="0.25">
      <c r="A1897" s="14">
        <v>42034.339363425926</v>
      </c>
      <c r="B1897" s="12"/>
      <c r="C1897" s="12">
        <v>1</v>
      </c>
      <c r="D1897" s="12"/>
      <c r="E1897" s="12">
        <v>1</v>
      </c>
    </row>
    <row r="1898" spans="1:5" x14ac:dyDescent="0.25">
      <c r="A1898" s="14">
        <v>42034.639768518522</v>
      </c>
      <c r="B1898" s="12"/>
      <c r="C1898" s="12">
        <v>1</v>
      </c>
      <c r="D1898" s="12"/>
      <c r="E1898" s="12">
        <v>1</v>
      </c>
    </row>
    <row r="1899" spans="1:5" x14ac:dyDescent="0.25">
      <c r="A1899" s="14">
        <v>42034.75509259259</v>
      </c>
      <c r="B1899" s="12"/>
      <c r="C1899" s="12">
        <v>1</v>
      </c>
      <c r="D1899" s="12"/>
      <c r="E1899" s="12">
        <v>1</v>
      </c>
    </row>
    <row r="1900" spans="1:5" x14ac:dyDescent="0.25">
      <c r="A1900" s="14">
        <v>42034.856817129628</v>
      </c>
      <c r="B1900" s="12"/>
      <c r="C1900" s="12"/>
      <c r="D1900" s="12">
        <v>1</v>
      </c>
      <c r="E1900" s="12">
        <v>1</v>
      </c>
    </row>
    <row r="1901" spans="1:5" x14ac:dyDescent="0.25">
      <c r="A1901" s="14">
        <v>42034.928252314814</v>
      </c>
      <c r="B1901" s="12">
        <v>1</v>
      </c>
      <c r="C1901" s="12"/>
      <c r="D1901" s="12"/>
      <c r="E1901" s="12">
        <v>1</v>
      </c>
    </row>
    <row r="1902" spans="1:5" x14ac:dyDescent="0.25">
      <c r="A1902" s="14">
        <v>42034.960127314815</v>
      </c>
      <c r="B1902" s="12"/>
      <c r="C1902" s="12">
        <v>1</v>
      </c>
      <c r="D1902" s="12"/>
      <c r="E1902" s="12">
        <v>1</v>
      </c>
    </row>
    <row r="1903" spans="1:5" x14ac:dyDescent="0.25">
      <c r="A1903" s="14">
        <v>42035.029224537036</v>
      </c>
      <c r="B1903" s="12"/>
      <c r="C1903" s="12">
        <v>1</v>
      </c>
      <c r="D1903" s="12"/>
      <c r="E1903" s="12">
        <v>1</v>
      </c>
    </row>
    <row r="1904" spans="1:5" x14ac:dyDescent="0.25">
      <c r="A1904" s="14">
        <v>42036.24428240741</v>
      </c>
      <c r="B1904" s="12">
        <v>1</v>
      </c>
      <c r="C1904" s="12"/>
      <c r="D1904" s="12"/>
      <c r="E1904" s="12">
        <v>1</v>
      </c>
    </row>
    <row r="1905" spans="1:5" x14ac:dyDescent="0.25">
      <c r="A1905" s="14">
        <v>42036.704525462963</v>
      </c>
      <c r="B1905" s="12">
        <v>1</v>
      </c>
      <c r="C1905" s="12"/>
      <c r="D1905" s="12"/>
      <c r="E1905" s="12">
        <v>1</v>
      </c>
    </row>
    <row r="1906" spans="1:5" x14ac:dyDescent="0.25">
      <c r="A1906" s="14">
        <v>42036.99559027778</v>
      </c>
      <c r="B1906" s="12">
        <v>1</v>
      </c>
      <c r="C1906" s="12"/>
      <c r="D1906" s="12"/>
      <c r="E1906" s="12">
        <v>1</v>
      </c>
    </row>
    <row r="1907" spans="1:5" x14ac:dyDescent="0.25">
      <c r="A1907" s="14">
        <v>42037.083564814813</v>
      </c>
      <c r="B1907" s="12"/>
      <c r="C1907" s="12">
        <v>1</v>
      </c>
      <c r="D1907" s="12"/>
      <c r="E1907" s="12">
        <v>1</v>
      </c>
    </row>
    <row r="1908" spans="1:5" x14ac:dyDescent="0.25">
      <c r="A1908" s="14">
        <v>42037.598958333336</v>
      </c>
      <c r="B1908" s="12">
        <v>1</v>
      </c>
      <c r="C1908" s="12"/>
      <c r="D1908" s="12"/>
      <c r="E1908" s="12">
        <v>1</v>
      </c>
    </row>
    <row r="1909" spans="1:5" x14ac:dyDescent="0.25">
      <c r="A1909" s="14">
        <v>42037.789895833332</v>
      </c>
      <c r="B1909" s="12"/>
      <c r="C1909" s="12">
        <v>1</v>
      </c>
      <c r="D1909" s="12"/>
      <c r="E1909" s="12">
        <v>1</v>
      </c>
    </row>
    <row r="1910" spans="1:5" x14ac:dyDescent="0.25">
      <c r="A1910" s="14">
        <v>42037.791238425925</v>
      </c>
      <c r="B1910" s="12">
        <v>1</v>
      </c>
      <c r="C1910" s="12"/>
      <c r="D1910" s="12"/>
      <c r="E1910" s="12">
        <v>1</v>
      </c>
    </row>
    <row r="1911" spans="1:5" x14ac:dyDescent="0.25">
      <c r="A1911" s="14">
        <v>42037.938206018516</v>
      </c>
      <c r="B1911" s="12">
        <v>1</v>
      </c>
      <c r="C1911" s="12"/>
      <c r="D1911" s="12"/>
      <c r="E1911" s="12">
        <v>1</v>
      </c>
    </row>
    <row r="1912" spans="1:5" x14ac:dyDescent="0.25">
      <c r="A1912" s="14">
        <v>42037.950937499998</v>
      </c>
      <c r="B1912" s="12">
        <v>1</v>
      </c>
      <c r="C1912" s="12"/>
      <c r="D1912" s="12"/>
      <c r="E1912" s="12">
        <v>1</v>
      </c>
    </row>
    <row r="1913" spans="1:5" x14ac:dyDescent="0.25">
      <c r="A1913" s="14">
        <v>42037.986284722225</v>
      </c>
      <c r="B1913" s="12"/>
      <c r="C1913" s="12">
        <v>1</v>
      </c>
      <c r="D1913" s="12"/>
      <c r="E1913" s="12">
        <v>1</v>
      </c>
    </row>
    <row r="1914" spans="1:5" x14ac:dyDescent="0.25">
      <c r="A1914" s="14">
        <v>42038.720451388886</v>
      </c>
      <c r="B1914" s="12">
        <v>1</v>
      </c>
      <c r="C1914" s="12"/>
      <c r="D1914" s="12"/>
      <c r="E1914" s="12">
        <v>1</v>
      </c>
    </row>
    <row r="1915" spans="1:5" x14ac:dyDescent="0.25">
      <c r="A1915" s="14">
        <v>42038.824988425928</v>
      </c>
      <c r="B1915" s="12"/>
      <c r="C1915" s="12">
        <v>1</v>
      </c>
      <c r="D1915" s="12"/>
      <c r="E1915" s="12">
        <v>1</v>
      </c>
    </row>
    <row r="1916" spans="1:5" x14ac:dyDescent="0.25">
      <c r="A1916" s="14">
        <v>42039.194988425923</v>
      </c>
      <c r="B1916" s="12"/>
      <c r="C1916" s="12">
        <v>1</v>
      </c>
      <c r="D1916" s="12"/>
      <c r="E1916" s="12">
        <v>1</v>
      </c>
    </row>
    <row r="1917" spans="1:5" x14ac:dyDescent="0.25">
      <c r="A1917" s="14">
        <v>42039.384571759256</v>
      </c>
      <c r="B1917" s="12">
        <v>1</v>
      </c>
      <c r="C1917" s="12"/>
      <c r="D1917" s="12"/>
      <c r="E1917" s="12">
        <v>1</v>
      </c>
    </row>
    <row r="1918" spans="1:5" x14ac:dyDescent="0.25">
      <c r="A1918" s="14">
        <v>42039.878379629627</v>
      </c>
      <c r="B1918" s="12">
        <v>1</v>
      </c>
      <c r="C1918" s="12"/>
      <c r="D1918" s="12"/>
      <c r="E1918" s="12">
        <v>1</v>
      </c>
    </row>
    <row r="1919" spans="1:5" x14ac:dyDescent="0.25">
      <c r="A1919" s="14">
        <v>42039.95108796296</v>
      </c>
      <c r="B1919" s="12">
        <v>1</v>
      </c>
      <c r="C1919" s="12"/>
      <c r="D1919" s="12"/>
      <c r="E1919" s="12">
        <v>1</v>
      </c>
    </row>
    <row r="1920" spans="1:5" x14ac:dyDescent="0.25">
      <c r="A1920" s="14">
        <v>42040.638020833336</v>
      </c>
      <c r="B1920" s="12">
        <v>1</v>
      </c>
      <c r="C1920" s="12"/>
      <c r="D1920" s="12"/>
      <c r="E1920" s="12">
        <v>1</v>
      </c>
    </row>
    <row r="1921" spans="1:5" x14ac:dyDescent="0.25">
      <c r="A1921" s="14">
        <v>42040.829872685186</v>
      </c>
      <c r="B1921" s="12"/>
      <c r="C1921" s="12">
        <v>1</v>
      </c>
      <c r="D1921" s="12"/>
      <c r="E1921" s="12">
        <v>1</v>
      </c>
    </row>
    <row r="1922" spans="1:5" x14ac:dyDescent="0.25">
      <c r="A1922" s="14">
        <v>42040.831678240742</v>
      </c>
      <c r="B1922" s="12">
        <v>1</v>
      </c>
      <c r="C1922" s="12"/>
      <c r="D1922" s="12"/>
      <c r="E1922" s="12">
        <v>1</v>
      </c>
    </row>
    <row r="1923" spans="1:5" x14ac:dyDescent="0.25">
      <c r="A1923" s="14">
        <v>42041.205000000002</v>
      </c>
      <c r="B1923" s="12"/>
      <c r="C1923" s="12">
        <v>1</v>
      </c>
      <c r="D1923" s="12"/>
      <c r="E1923" s="12">
        <v>1</v>
      </c>
    </row>
    <row r="1924" spans="1:5" x14ac:dyDescent="0.25">
      <c r="A1924" s="14">
        <v>42041.218715277777</v>
      </c>
      <c r="B1924" s="12"/>
      <c r="C1924" s="12">
        <v>1</v>
      </c>
      <c r="D1924" s="12"/>
      <c r="E1924" s="12">
        <v>1</v>
      </c>
    </row>
    <row r="1925" spans="1:5" x14ac:dyDescent="0.25">
      <c r="A1925" s="14">
        <v>42041.581307870372</v>
      </c>
      <c r="B1925" s="12"/>
      <c r="C1925" s="12">
        <v>1</v>
      </c>
      <c r="D1925" s="12"/>
      <c r="E1925" s="12">
        <v>1</v>
      </c>
    </row>
    <row r="1926" spans="1:5" x14ac:dyDescent="0.25">
      <c r="A1926" s="14">
        <v>42041.714178240742</v>
      </c>
      <c r="B1926" s="12">
        <v>1</v>
      </c>
      <c r="C1926" s="12"/>
      <c r="D1926" s="12"/>
      <c r="E1926" s="12">
        <v>1</v>
      </c>
    </row>
    <row r="1927" spans="1:5" x14ac:dyDescent="0.25">
      <c r="A1927" s="14">
        <v>42041.743090277778</v>
      </c>
      <c r="B1927" s="12"/>
      <c r="C1927" s="12">
        <v>1</v>
      </c>
      <c r="D1927" s="12"/>
      <c r="E1927" s="12">
        <v>1</v>
      </c>
    </row>
    <row r="1928" spans="1:5" x14ac:dyDescent="0.25">
      <c r="A1928" s="14">
        <v>42042.197824074072</v>
      </c>
      <c r="B1928" s="12">
        <v>1</v>
      </c>
      <c r="C1928" s="12"/>
      <c r="D1928" s="12"/>
      <c r="E1928" s="12">
        <v>1</v>
      </c>
    </row>
    <row r="1929" spans="1:5" x14ac:dyDescent="0.25">
      <c r="A1929" s="14">
        <v>42042.615613425929</v>
      </c>
      <c r="B1929" s="12">
        <v>1</v>
      </c>
      <c r="C1929" s="12"/>
      <c r="D1929" s="12"/>
      <c r="E1929" s="12">
        <v>1</v>
      </c>
    </row>
    <row r="1930" spans="1:5" x14ac:dyDescent="0.25">
      <c r="A1930" s="14">
        <v>42042.676226851851</v>
      </c>
      <c r="B1930" s="12"/>
      <c r="C1930" s="12">
        <v>1</v>
      </c>
      <c r="D1930" s="12"/>
      <c r="E1930" s="12">
        <v>1</v>
      </c>
    </row>
    <row r="1931" spans="1:5" x14ac:dyDescent="0.25">
      <c r="A1931" s="14">
        <v>42043.152650462966</v>
      </c>
      <c r="B1931" s="12">
        <v>1</v>
      </c>
      <c r="C1931" s="12"/>
      <c r="D1931" s="12"/>
      <c r="E1931" s="12">
        <v>1</v>
      </c>
    </row>
    <row r="1932" spans="1:5" x14ac:dyDescent="0.25">
      <c r="A1932" s="14">
        <v>42043.605578703704</v>
      </c>
      <c r="B1932" s="12">
        <v>1</v>
      </c>
      <c r="C1932" s="12"/>
      <c r="D1932" s="12"/>
      <c r="E1932" s="12">
        <v>1</v>
      </c>
    </row>
    <row r="1933" spans="1:5" x14ac:dyDescent="0.25">
      <c r="A1933" s="14">
        <v>42044.184988425928</v>
      </c>
      <c r="B1933" s="12">
        <v>1</v>
      </c>
      <c r="C1933" s="12"/>
      <c r="D1933" s="12"/>
      <c r="E1933" s="12">
        <v>1</v>
      </c>
    </row>
    <row r="1934" spans="1:5" x14ac:dyDescent="0.25">
      <c r="A1934" s="14">
        <v>42044.272847222222</v>
      </c>
      <c r="B1934" s="12">
        <v>1</v>
      </c>
      <c r="C1934" s="12"/>
      <c r="D1934" s="12"/>
      <c r="E1934" s="12">
        <v>1</v>
      </c>
    </row>
    <row r="1935" spans="1:5" x14ac:dyDescent="0.25">
      <c r="A1935" s="14">
        <v>42044.711886574078</v>
      </c>
      <c r="B1935" s="12">
        <v>1</v>
      </c>
      <c r="C1935" s="12"/>
      <c r="D1935" s="12"/>
      <c r="E1935" s="12">
        <v>1</v>
      </c>
    </row>
    <row r="1936" spans="1:5" x14ac:dyDescent="0.25">
      <c r="A1936" s="14">
        <v>42044.724953703706</v>
      </c>
      <c r="B1936" s="12"/>
      <c r="C1936" s="12">
        <v>1</v>
      </c>
      <c r="D1936" s="12"/>
      <c r="E1936" s="12">
        <v>1</v>
      </c>
    </row>
    <row r="1937" spans="1:5" x14ac:dyDescent="0.25">
      <c r="A1937" s="14">
        <v>42044.765960648147</v>
      </c>
      <c r="B1937" s="12">
        <v>1</v>
      </c>
      <c r="C1937" s="12"/>
      <c r="D1937" s="12"/>
      <c r="E1937" s="12">
        <v>1</v>
      </c>
    </row>
    <row r="1938" spans="1:5" x14ac:dyDescent="0.25">
      <c r="A1938" s="14">
        <v>42044.927974537037</v>
      </c>
      <c r="B1938" s="12"/>
      <c r="C1938" s="12">
        <v>1</v>
      </c>
      <c r="D1938" s="12"/>
      <c r="E1938" s="12">
        <v>1</v>
      </c>
    </row>
    <row r="1939" spans="1:5" x14ac:dyDescent="0.25">
      <c r="A1939" s="14">
        <v>42045.031851851854</v>
      </c>
      <c r="B1939" s="12">
        <v>1</v>
      </c>
      <c r="C1939" s="12"/>
      <c r="D1939" s="12"/>
      <c r="E1939" s="12">
        <v>1</v>
      </c>
    </row>
    <row r="1940" spans="1:5" x14ac:dyDescent="0.25">
      <c r="A1940" s="14">
        <v>42045.505358796298</v>
      </c>
      <c r="B1940" s="12"/>
      <c r="C1940" s="12">
        <v>1</v>
      </c>
      <c r="D1940" s="12"/>
      <c r="E1940" s="12">
        <v>1</v>
      </c>
    </row>
    <row r="1941" spans="1:5" x14ac:dyDescent="0.25">
      <c r="A1941" s="14">
        <v>42045.784155092595</v>
      </c>
      <c r="B1941" s="12"/>
      <c r="C1941" s="12">
        <v>1</v>
      </c>
      <c r="D1941" s="12"/>
      <c r="E1941" s="12">
        <v>1</v>
      </c>
    </row>
    <row r="1942" spans="1:5" x14ac:dyDescent="0.25">
      <c r="A1942" s="14">
        <v>42045.84238425926</v>
      </c>
      <c r="B1942" s="12">
        <v>1</v>
      </c>
      <c r="C1942" s="12"/>
      <c r="D1942" s="12"/>
      <c r="E1942" s="12">
        <v>1</v>
      </c>
    </row>
    <row r="1943" spans="1:5" x14ac:dyDescent="0.25">
      <c r="A1943" s="14">
        <v>42045.863368055558</v>
      </c>
      <c r="B1943" s="12"/>
      <c r="C1943" s="12">
        <v>1</v>
      </c>
      <c r="D1943" s="12"/>
      <c r="E1943" s="12">
        <v>1</v>
      </c>
    </row>
    <row r="1944" spans="1:5" x14ac:dyDescent="0.25">
      <c r="A1944" s="14">
        <v>42045.957314814812</v>
      </c>
      <c r="B1944" s="12">
        <v>1</v>
      </c>
      <c r="C1944" s="12"/>
      <c r="D1944" s="12"/>
      <c r="E1944" s="12">
        <v>1</v>
      </c>
    </row>
    <row r="1945" spans="1:5" x14ac:dyDescent="0.25">
      <c r="A1945" s="14">
        <v>42046.072743055556</v>
      </c>
      <c r="B1945" s="12"/>
      <c r="C1945" s="12">
        <v>1</v>
      </c>
      <c r="D1945" s="12"/>
      <c r="E1945" s="12">
        <v>1</v>
      </c>
    </row>
    <row r="1946" spans="1:5" x14ac:dyDescent="0.25">
      <c r="A1946" s="14">
        <v>42046.79</v>
      </c>
      <c r="B1946" s="12"/>
      <c r="C1946" s="12"/>
      <c r="D1946" s="12">
        <v>1</v>
      </c>
      <c r="E1946" s="12">
        <v>1</v>
      </c>
    </row>
    <row r="1947" spans="1:5" x14ac:dyDescent="0.25">
      <c r="A1947" s="14">
        <v>42047.05574074074</v>
      </c>
      <c r="B1947" s="12"/>
      <c r="C1947" s="12">
        <v>1</v>
      </c>
      <c r="D1947" s="12"/>
      <c r="E1947" s="12">
        <v>1</v>
      </c>
    </row>
    <row r="1948" spans="1:5" x14ac:dyDescent="0.25">
      <c r="A1948" s="14">
        <v>42047.07640046296</v>
      </c>
      <c r="B1948" s="12"/>
      <c r="C1948" s="12">
        <v>1</v>
      </c>
      <c r="D1948" s="12"/>
      <c r="E1948" s="12">
        <v>1</v>
      </c>
    </row>
    <row r="1949" spans="1:5" x14ac:dyDescent="0.25">
      <c r="A1949" s="14">
        <v>42047.128564814811</v>
      </c>
      <c r="B1949" s="12">
        <v>1</v>
      </c>
      <c r="C1949" s="12"/>
      <c r="D1949" s="12"/>
      <c r="E1949" s="12">
        <v>1</v>
      </c>
    </row>
    <row r="1950" spans="1:5" x14ac:dyDescent="0.25">
      <c r="A1950" s="14">
        <v>42047.394942129627</v>
      </c>
      <c r="B1950" s="12"/>
      <c r="C1950" s="12">
        <v>1</v>
      </c>
      <c r="D1950" s="12"/>
      <c r="E1950" s="12">
        <v>1</v>
      </c>
    </row>
    <row r="1951" spans="1:5" x14ac:dyDescent="0.25">
      <c r="A1951" s="14">
        <v>42047.724444444444</v>
      </c>
      <c r="B1951" s="12"/>
      <c r="C1951" s="12"/>
      <c r="D1951" s="12">
        <v>1</v>
      </c>
      <c r="E1951" s="12">
        <v>1</v>
      </c>
    </row>
    <row r="1952" spans="1:5" x14ac:dyDescent="0.25">
      <c r="A1952" s="14">
        <v>42047.762407407405</v>
      </c>
      <c r="B1952" s="12"/>
      <c r="C1952" s="12"/>
      <c r="D1952" s="12">
        <v>1</v>
      </c>
      <c r="E1952" s="12">
        <v>1</v>
      </c>
    </row>
    <row r="1953" spans="1:5" x14ac:dyDescent="0.25">
      <c r="A1953" s="14">
        <v>42047.812523148146</v>
      </c>
      <c r="B1953" s="12"/>
      <c r="C1953" s="12">
        <v>1</v>
      </c>
      <c r="D1953" s="12"/>
      <c r="E1953" s="12">
        <v>1</v>
      </c>
    </row>
    <row r="1954" spans="1:5" x14ac:dyDescent="0.25">
      <c r="A1954" s="14">
        <v>42047.900960648149</v>
      </c>
      <c r="B1954" s="12"/>
      <c r="C1954" s="12"/>
      <c r="D1954" s="12">
        <v>1</v>
      </c>
      <c r="E1954" s="12">
        <v>1</v>
      </c>
    </row>
    <row r="1955" spans="1:5" x14ac:dyDescent="0.25">
      <c r="A1955" s="14">
        <v>42048.181921296295</v>
      </c>
      <c r="B1955" s="12"/>
      <c r="C1955" s="12">
        <v>1</v>
      </c>
      <c r="D1955" s="12"/>
      <c r="E1955" s="12">
        <v>1</v>
      </c>
    </row>
    <row r="1956" spans="1:5" x14ac:dyDescent="0.25">
      <c r="A1956" s="14">
        <v>42048.711724537039</v>
      </c>
      <c r="B1956" s="12"/>
      <c r="C1956" s="12">
        <v>1</v>
      </c>
      <c r="D1956" s="12"/>
      <c r="E1956" s="12">
        <v>1</v>
      </c>
    </row>
    <row r="1957" spans="1:5" x14ac:dyDescent="0.25">
      <c r="A1957" s="14">
        <v>42048.813877314817</v>
      </c>
      <c r="B1957" s="12">
        <v>1</v>
      </c>
      <c r="C1957" s="12"/>
      <c r="D1957" s="12"/>
      <c r="E1957" s="12">
        <v>1</v>
      </c>
    </row>
    <row r="1958" spans="1:5" x14ac:dyDescent="0.25">
      <c r="A1958" s="14">
        <v>42049.716620370367</v>
      </c>
      <c r="B1958" s="12"/>
      <c r="C1958" s="12">
        <v>1</v>
      </c>
      <c r="D1958" s="12"/>
      <c r="E1958" s="12">
        <v>1</v>
      </c>
    </row>
    <row r="1959" spans="1:5" x14ac:dyDescent="0.25">
      <c r="A1959" s="14">
        <v>42049.733240740738</v>
      </c>
      <c r="B1959" s="12">
        <v>1</v>
      </c>
      <c r="C1959" s="12"/>
      <c r="D1959" s="12"/>
      <c r="E1959" s="12">
        <v>1</v>
      </c>
    </row>
    <row r="1960" spans="1:5" x14ac:dyDescent="0.25">
      <c r="A1960" s="14">
        <v>42049.833761574075</v>
      </c>
      <c r="B1960" s="12">
        <v>1</v>
      </c>
      <c r="C1960" s="12"/>
      <c r="D1960" s="12"/>
      <c r="E1960" s="12">
        <v>1</v>
      </c>
    </row>
    <row r="1961" spans="1:5" x14ac:dyDescent="0.25">
      <c r="A1961" s="14">
        <v>42050.008368055554</v>
      </c>
      <c r="B1961" s="12">
        <v>1</v>
      </c>
      <c r="C1961" s="12"/>
      <c r="D1961" s="12"/>
      <c r="E1961" s="12">
        <v>1</v>
      </c>
    </row>
    <row r="1962" spans="1:5" x14ac:dyDescent="0.25">
      <c r="A1962" s="14">
        <v>42050.019641203704</v>
      </c>
      <c r="B1962" s="12">
        <v>1</v>
      </c>
      <c r="C1962" s="12"/>
      <c r="D1962" s="12"/>
      <c r="E1962" s="12">
        <v>1</v>
      </c>
    </row>
    <row r="1963" spans="1:5" x14ac:dyDescent="0.25">
      <c r="A1963" s="14">
        <v>42050.983182870368</v>
      </c>
      <c r="B1963" s="12">
        <v>1</v>
      </c>
      <c r="C1963" s="12"/>
      <c r="D1963" s="12"/>
      <c r="E1963" s="12">
        <v>1</v>
      </c>
    </row>
    <row r="1964" spans="1:5" x14ac:dyDescent="0.25">
      <c r="A1964" s="14">
        <v>42051.148888888885</v>
      </c>
      <c r="B1964" s="12">
        <v>1</v>
      </c>
      <c r="C1964" s="12"/>
      <c r="D1964" s="12"/>
      <c r="E1964" s="12">
        <v>1</v>
      </c>
    </row>
    <row r="1965" spans="1:5" x14ac:dyDescent="0.25">
      <c r="A1965" s="14">
        <v>42052.628703703704</v>
      </c>
      <c r="B1965" s="12">
        <v>1</v>
      </c>
      <c r="C1965" s="12"/>
      <c r="D1965" s="12"/>
      <c r="E1965" s="12">
        <v>1</v>
      </c>
    </row>
    <row r="1966" spans="1:5" x14ac:dyDescent="0.25">
      <c r="A1966" s="14">
        <v>42052.666990740741</v>
      </c>
      <c r="B1966" s="12">
        <v>1</v>
      </c>
      <c r="C1966" s="12"/>
      <c r="D1966" s="12"/>
      <c r="E1966" s="12">
        <v>1</v>
      </c>
    </row>
    <row r="1967" spans="1:5" x14ac:dyDescent="0.25">
      <c r="A1967" s="14">
        <v>42052.7815162037</v>
      </c>
      <c r="B1967" s="12">
        <v>1</v>
      </c>
      <c r="C1967" s="12"/>
      <c r="D1967" s="12"/>
      <c r="E1967" s="12">
        <v>1</v>
      </c>
    </row>
    <row r="1968" spans="1:5" x14ac:dyDescent="0.25">
      <c r="A1968" s="14">
        <v>42052.802430555559</v>
      </c>
      <c r="B1968" s="12"/>
      <c r="C1968" s="12">
        <v>1</v>
      </c>
      <c r="D1968" s="12"/>
      <c r="E1968" s="12">
        <v>1</v>
      </c>
    </row>
    <row r="1969" spans="1:5" x14ac:dyDescent="0.25">
      <c r="A1969" s="14">
        <v>42052.835300925923</v>
      </c>
      <c r="B1969" s="12"/>
      <c r="C1969" s="12">
        <v>1</v>
      </c>
      <c r="D1969" s="12"/>
      <c r="E1969" s="12">
        <v>1</v>
      </c>
    </row>
    <row r="1970" spans="1:5" x14ac:dyDescent="0.25">
      <c r="A1970" s="14">
        <v>42052.938506944447</v>
      </c>
      <c r="B1970" s="12"/>
      <c r="C1970" s="12">
        <v>1</v>
      </c>
      <c r="D1970" s="12"/>
      <c r="E1970" s="12">
        <v>1</v>
      </c>
    </row>
    <row r="1971" spans="1:5" x14ac:dyDescent="0.25">
      <c r="A1971" s="14">
        <v>42052.949814814812</v>
      </c>
      <c r="B1971" s="12">
        <v>1</v>
      </c>
      <c r="C1971" s="12"/>
      <c r="D1971" s="12"/>
      <c r="E1971" s="12">
        <v>1</v>
      </c>
    </row>
    <row r="1972" spans="1:5" x14ac:dyDescent="0.25">
      <c r="A1972" s="14">
        <v>42053.049375000002</v>
      </c>
      <c r="B1972" s="12"/>
      <c r="C1972" s="12">
        <v>1</v>
      </c>
      <c r="D1972" s="12"/>
      <c r="E1972" s="12">
        <v>1</v>
      </c>
    </row>
    <row r="1973" spans="1:5" x14ac:dyDescent="0.25">
      <c r="A1973" s="14">
        <v>42053.051203703704</v>
      </c>
      <c r="B1973" s="12"/>
      <c r="C1973" s="12">
        <v>1</v>
      </c>
      <c r="D1973" s="12"/>
      <c r="E1973" s="12">
        <v>1</v>
      </c>
    </row>
    <row r="1974" spans="1:5" x14ac:dyDescent="0.25">
      <c r="A1974" s="14">
        <v>42053.106111111112</v>
      </c>
      <c r="B1974" s="12">
        <v>1</v>
      </c>
      <c r="C1974" s="12"/>
      <c r="D1974" s="12"/>
      <c r="E1974" s="12">
        <v>1</v>
      </c>
    </row>
    <row r="1975" spans="1:5" x14ac:dyDescent="0.25">
      <c r="A1975" s="14">
        <v>42053.198287037034</v>
      </c>
      <c r="B1975" s="12"/>
      <c r="C1975" s="12"/>
      <c r="D1975" s="12">
        <v>1</v>
      </c>
      <c r="E1975" s="12">
        <v>1</v>
      </c>
    </row>
    <row r="1976" spans="1:5" x14ac:dyDescent="0.25">
      <c r="A1976" s="14">
        <v>42053.671666666669</v>
      </c>
      <c r="B1976" s="12">
        <v>1</v>
      </c>
      <c r="C1976" s="12"/>
      <c r="D1976" s="12"/>
      <c r="E1976" s="12">
        <v>1</v>
      </c>
    </row>
    <row r="1977" spans="1:5" x14ac:dyDescent="0.25">
      <c r="A1977" s="14">
        <v>42053.672824074078</v>
      </c>
      <c r="B1977" s="12"/>
      <c r="C1977" s="12">
        <v>1</v>
      </c>
      <c r="D1977" s="12"/>
      <c r="E1977" s="12">
        <v>1</v>
      </c>
    </row>
    <row r="1978" spans="1:5" x14ac:dyDescent="0.25">
      <c r="A1978" s="14">
        <v>42053.704293981478</v>
      </c>
      <c r="B1978" s="12">
        <v>1</v>
      </c>
      <c r="C1978" s="12"/>
      <c r="D1978" s="12"/>
      <c r="E1978" s="12">
        <v>1</v>
      </c>
    </row>
    <row r="1979" spans="1:5" x14ac:dyDescent="0.25">
      <c r="A1979" s="14">
        <v>42053.722060185188</v>
      </c>
      <c r="B1979" s="12"/>
      <c r="C1979" s="12">
        <v>1</v>
      </c>
      <c r="D1979" s="12"/>
      <c r="E1979" s="12">
        <v>1</v>
      </c>
    </row>
    <row r="1980" spans="1:5" x14ac:dyDescent="0.25">
      <c r="A1980" s="14">
        <v>42053.732627314814</v>
      </c>
      <c r="B1980" s="12">
        <v>1</v>
      </c>
      <c r="C1980" s="12"/>
      <c r="D1980" s="12"/>
      <c r="E1980" s="12">
        <v>1</v>
      </c>
    </row>
    <row r="1981" spans="1:5" x14ac:dyDescent="0.25">
      <c r="A1981" s="14">
        <v>42053.733078703706</v>
      </c>
      <c r="B1981" s="12">
        <v>1</v>
      </c>
      <c r="C1981" s="12"/>
      <c r="D1981" s="12"/>
      <c r="E1981" s="12">
        <v>1</v>
      </c>
    </row>
    <row r="1982" spans="1:5" x14ac:dyDescent="0.25">
      <c r="A1982" s="14">
        <v>42053.916921296295</v>
      </c>
      <c r="B1982" s="12">
        <v>1</v>
      </c>
      <c r="C1982" s="12"/>
      <c r="D1982" s="12"/>
      <c r="E1982" s="12">
        <v>1</v>
      </c>
    </row>
    <row r="1983" spans="1:5" x14ac:dyDescent="0.25">
      <c r="A1983" s="14">
        <v>42054.024421296293</v>
      </c>
      <c r="B1983" s="12">
        <v>1</v>
      </c>
      <c r="C1983" s="12"/>
      <c r="D1983" s="12"/>
      <c r="E1983" s="12">
        <v>1</v>
      </c>
    </row>
    <row r="1984" spans="1:5" x14ac:dyDescent="0.25">
      <c r="A1984" s="14">
        <v>42054.744189814817</v>
      </c>
      <c r="B1984" s="12">
        <v>1</v>
      </c>
      <c r="C1984" s="12"/>
      <c r="D1984" s="12"/>
      <c r="E1984" s="12">
        <v>1</v>
      </c>
    </row>
    <row r="1985" spans="1:5" x14ac:dyDescent="0.25">
      <c r="A1985" s="14">
        <v>42054.849050925928</v>
      </c>
      <c r="B1985" s="12">
        <v>1</v>
      </c>
      <c r="C1985" s="12"/>
      <c r="D1985" s="12"/>
      <c r="E1985" s="12">
        <v>1</v>
      </c>
    </row>
    <row r="1986" spans="1:5" x14ac:dyDescent="0.25">
      <c r="A1986" s="14">
        <v>42055.277199074073</v>
      </c>
      <c r="B1986" s="12">
        <v>1</v>
      </c>
      <c r="C1986" s="12"/>
      <c r="D1986" s="12"/>
      <c r="E1986" s="12">
        <v>1</v>
      </c>
    </row>
    <row r="1987" spans="1:5" x14ac:dyDescent="0.25">
      <c r="A1987" s="14">
        <v>42055.600995370369</v>
      </c>
      <c r="B1987" s="12"/>
      <c r="C1987" s="12"/>
      <c r="D1987" s="12">
        <v>1</v>
      </c>
      <c r="E1987" s="12">
        <v>1</v>
      </c>
    </row>
    <row r="1988" spans="1:5" x14ac:dyDescent="0.25">
      <c r="A1988" s="14">
        <v>42055.713368055556</v>
      </c>
      <c r="B1988" s="12"/>
      <c r="C1988" s="12">
        <v>1</v>
      </c>
      <c r="D1988" s="12"/>
      <c r="E1988" s="12">
        <v>1</v>
      </c>
    </row>
    <row r="1989" spans="1:5" x14ac:dyDescent="0.25">
      <c r="A1989" s="14">
        <v>42055.739803240744</v>
      </c>
      <c r="B1989" s="12"/>
      <c r="C1989" s="12">
        <v>1</v>
      </c>
      <c r="D1989" s="12"/>
      <c r="E1989" s="12">
        <v>1</v>
      </c>
    </row>
    <row r="1990" spans="1:5" x14ac:dyDescent="0.25">
      <c r="A1990" s="14">
        <v>42055.972824074073</v>
      </c>
      <c r="B1990" s="12">
        <v>1</v>
      </c>
      <c r="C1990" s="12"/>
      <c r="D1990" s="12"/>
      <c r="E1990" s="12">
        <v>1</v>
      </c>
    </row>
    <row r="1991" spans="1:5" x14ac:dyDescent="0.25">
      <c r="A1991" s="14">
        <v>42056.013124999998</v>
      </c>
      <c r="B1991" s="12">
        <v>1</v>
      </c>
      <c r="C1991" s="12"/>
      <c r="D1991" s="12"/>
      <c r="E1991" s="12">
        <v>1</v>
      </c>
    </row>
    <row r="1992" spans="1:5" x14ac:dyDescent="0.25">
      <c r="A1992" s="14">
        <v>42056.091631944444</v>
      </c>
      <c r="B1992" s="12">
        <v>1</v>
      </c>
      <c r="C1992" s="12"/>
      <c r="D1992" s="12"/>
      <c r="E1992" s="12">
        <v>1</v>
      </c>
    </row>
    <row r="1993" spans="1:5" x14ac:dyDescent="0.25">
      <c r="A1993" s="14">
        <v>42056.132453703707</v>
      </c>
      <c r="B1993" s="12"/>
      <c r="C1993" s="12">
        <v>1</v>
      </c>
      <c r="D1993" s="12"/>
      <c r="E1993" s="12">
        <v>1</v>
      </c>
    </row>
    <row r="1994" spans="1:5" x14ac:dyDescent="0.25">
      <c r="A1994" s="14">
        <v>42056.651435185187</v>
      </c>
      <c r="B1994" s="12">
        <v>1</v>
      </c>
      <c r="C1994" s="12"/>
      <c r="D1994" s="12"/>
      <c r="E1994" s="12">
        <v>1</v>
      </c>
    </row>
    <row r="1995" spans="1:5" x14ac:dyDescent="0.25">
      <c r="A1995" s="14">
        <v>42057.190960648149</v>
      </c>
      <c r="B1995" s="12"/>
      <c r="C1995" s="12">
        <v>1</v>
      </c>
      <c r="D1995" s="12"/>
      <c r="E1995" s="12">
        <v>1</v>
      </c>
    </row>
    <row r="1996" spans="1:5" x14ac:dyDescent="0.25">
      <c r="A1996" s="14">
        <v>42057.277858796297</v>
      </c>
      <c r="B1996" s="12"/>
      <c r="C1996" s="12">
        <v>1</v>
      </c>
      <c r="D1996" s="12"/>
      <c r="E1996" s="12">
        <v>1</v>
      </c>
    </row>
    <row r="1997" spans="1:5" x14ac:dyDescent="0.25">
      <c r="A1997" s="14">
        <v>42057.536944444444</v>
      </c>
      <c r="B1997" s="12">
        <v>1</v>
      </c>
      <c r="C1997" s="12"/>
      <c r="D1997" s="12"/>
      <c r="E1997" s="12">
        <v>1</v>
      </c>
    </row>
    <row r="1998" spans="1:5" x14ac:dyDescent="0.25">
      <c r="A1998" s="14">
        <v>42057.883159722223</v>
      </c>
      <c r="B1998" s="12"/>
      <c r="C1998" s="12">
        <v>1</v>
      </c>
      <c r="D1998" s="12"/>
      <c r="E1998" s="12">
        <v>1</v>
      </c>
    </row>
    <row r="1999" spans="1:5" x14ac:dyDescent="0.25">
      <c r="A1999" s="14">
        <v>42058.235289351855</v>
      </c>
      <c r="B1999" s="12">
        <v>1</v>
      </c>
      <c r="C1999" s="12"/>
      <c r="D1999" s="12"/>
      <c r="E1999" s="12">
        <v>1</v>
      </c>
    </row>
    <row r="2000" spans="1:5" x14ac:dyDescent="0.25">
      <c r="A2000" s="14">
        <v>42058.334027777775</v>
      </c>
      <c r="B2000" s="12"/>
      <c r="C2000" s="12">
        <v>1</v>
      </c>
      <c r="D2000" s="12"/>
      <c r="E2000" s="12">
        <v>1</v>
      </c>
    </row>
    <row r="2001" spans="1:5" x14ac:dyDescent="0.25">
      <c r="A2001" s="14">
        <v>42058.603877314818</v>
      </c>
      <c r="B2001" s="12"/>
      <c r="C2001" s="12">
        <v>1</v>
      </c>
      <c r="D2001" s="12"/>
      <c r="E2001" s="12">
        <v>1</v>
      </c>
    </row>
    <row r="2002" spans="1:5" x14ac:dyDescent="0.25">
      <c r="A2002" s="14">
        <v>42058.719641203701</v>
      </c>
      <c r="B2002" s="12"/>
      <c r="C2002" s="12"/>
      <c r="D2002" s="12">
        <v>1</v>
      </c>
      <c r="E2002" s="12">
        <v>1</v>
      </c>
    </row>
    <row r="2003" spans="1:5" x14ac:dyDescent="0.25">
      <c r="A2003" s="14">
        <v>42058.79247685185</v>
      </c>
      <c r="B2003" s="12"/>
      <c r="C2003" s="12">
        <v>1</v>
      </c>
      <c r="D2003" s="12"/>
      <c r="E2003" s="12">
        <v>1</v>
      </c>
    </row>
    <row r="2004" spans="1:5" x14ac:dyDescent="0.25">
      <c r="A2004" s="14">
        <v>42058.809594907405</v>
      </c>
      <c r="B2004" s="12"/>
      <c r="C2004" s="12">
        <v>1</v>
      </c>
      <c r="D2004" s="12"/>
      <c r="E2004" s="12">
        <v>1</v>
      </c>
    </row>
    <row r="2005" spans="1:5" x14ac:dyDescent="0.25">
      <c r="A2005" s="14">
        <v>42058.904074074075</v>
      </c>
      <c r="B2005" s="12">
        <v>1</v>
      </c>
      <c r="C2005" s="12"/>
      <c r="D2005" s="12"/>
      <c r="E2005" s="12">
        <v>1</v>
      </c>
    </row>
    <row r="2006" spans="1:5" x14ac:dyDescent="0.25">
      <c r="A2006" s="14">
        <v>42058.941736111112</v>
      </c>
      <c r="B2006" s="12">
        <v>1</v>
      </c>
      <c r="C2006" s="12"/>
      <c r="D2006" s="12"/>
      <c r="E2006" s="12">
        <v>1</v>
      </c>
    </row>
    <row r="2007" spans="1:5" x14ac:dyDescent="0.25">
      <c r="A2007" s="14">
        <v>42059.085752314815</v>
      </c>
      <c r="B2007" s="12">
        <v>1</v>
      </c>
      <c r="C2007" s="12"/>
      <c r="D2007" s="12"/>
      <c r="E2007" s="12">
        <v>1</v>
      </c>
    </row>
    <row r="2008" spans="1:5" x14ac:dyDescent="0.25">
      <c r="A2008" s="14">
        <v>42059.27002314815</v>
      </c>
      <c r="B2008" s="12"/>
      <c r="C2008" s="12">
        <v>1</v>
      </c>
      <c r="D2008" s="12"/>
      <c r="E2008" s="12">
        <v>1</v>
      </c>
    </row>
    <row r="2009" spans="1:5" x14ac:dyDescent="0.25">
      <c r="A2009" s="14">
        <v>42059.453923611109</v>
      </c>
      <c r="B2009" s="12">
        <v>1</v>
      </c>
      <c r="C2009" s="12"/>
      <c r="D2009" s="12"/>
      <c r="E2009" s="12">
        <v>1</v>
      </c>
    </row>
    <row r="2010" spans="1:5" x14ac:dyDescent="0.25">
      <c r="A2010" s="14">
        <v>42059.701319444444</v>
      </c>
      <c r="B2010" s="12">
        <v>1</v>
      </c>
      <c r="C2010" s="12"/>
      <c r="D2010" s="12"/>
      <c r="E2010" s="12">
        <v>1</v>
      </c>
    </row>
    <row r="2011" spans="1:5" x14ac:dyDescent="0.25">
      <c r="A2011" s="14">
        <v>42059.970729166664</v>
      </c>
      <c r="B2011" s="12"/>
      <c r="C2011" s="12">
        <v>1</v>
      </c>
      <c r="D2011" s="12"/>
      <c r="E2011" s="12">
        <v>1</v>
      </c>
    </row>
    <row r="2012" spans="1:5" x14ac:dyDescent="0.25">
      <c r="A2012" s="14">
        <v>42060.001805555556</v>
      </c>
      <c r="B2012" s="12"/>
      <c r="C2012" s="12"/>
      <c r="D2012" s="12">
        <v>1</v>
      </c>
      <c r="E2012" s="12">
        <v>1</v>
      </c>
    </row>
    <row r="2013" spans="1:5" x14ac:dyDescent="0.25">
      <c r="A2013" s="14">
        <v>42060.00980324074</v>
      </c>
      <c r="B2013" s="12"/>
      <c r="C2013" s="12"/>
      <c r="D2013" s="12">
        <v>1</v>
      </c>
      <c r="E2013" s="12">
        <v>1</v>
      </c>
    </row>
    <row r="2014" spans="1:5" x14ac:dyDescent="0.25">
      <c r="A2014" s="14">
        <v>42060.035636574074</v>
      </c>
      <c r="B2014" s="12">
        <v>1</v>
      </c>
      <c r="C2014" s="12"/>
      <c r="D2014" s="12"/>
      <c r="E2014" s="12">
        <v>1</v>
      </c>
    </row>
    <row r="2015" spans="1:5" x14ac:dyDescent="0.25">
      <c r="A2015" s="14">
        <v>42060.04550925926</v>
      </c>
      <c r="B2015" s="12"/>
      <c r="C2015" s="12">
        <v>1</v>
      </c>
      <c r="D2015" s="12"/>
      <c r="E2015" s="12">
        <v>1</v>
      </c>
    </row>
    <row r="2016" spans="1:5" x14ac:dyDescent="0.25">
      <c r="A2016" s="14">
        <v>42060.683935185189</v>
      </c>
      <c r="B2016" s="12">
        <v>1</v>
      </c>
      <c r="C2016" s="12"/>
      <c r="D2016" s="12"/>
      <c r="E2016" s="12">
        <v>1</v>
      </c>
    </row>
    <row r="2017" spans="1:5" x14ac:dyDescent="0.25">
      <c r="A2017" s="14">
        <v>42060.913877314815</v>
      </c>
      <c r="B2017" s="12"/>
      <c r="C2017" s="12">
        <v>1</v>
      </c>
      <c r="D2017" s="12"/>
      <c r="E2017" s="12">
        <v>1</v>
      </c>
    </row>
    <row r="2018" spans="1:5" x14ac:dyDescent="0.25">
      <c r="A2018" s="14">
        <v>42061.115833333337</v>
      </c>
      <c r="B2018" s="12"/>
      <c r="C2018" s="12">
        <v>1</v>
      </c>
      <c r="D2018" s="12"/>
      <c r="E2018" s="12">
        <v>1</v>
      </c>
    </row>
    <row r="2019" spans="1:5" x14ac:dyDescent="0.25">
      <c r="A2019" s="14">
        <v>42061.154930555553</v>
      </c>
      <c r="B2019" s="12"/>
      <c r="C2019" s="12">
        <v>1</v>
      </c>
      <c r="D2019" s="12"/>
      <c r="E2019" s="12">
        <v>1</v>
      </c>
    </row>
    <row r="2020" spans="1:5" x14ac:dyDescent="0.25">
      <c r="A2020" s="14">
        <v>42061.212488425925</v>
      </c>
      <c r="B2020" s="12">
        <v>1</v>
      </c>
      <c r="C2020" s="12"/>
      <c r="D2020" s="12"/>
      <c r="E2020" s="12">
        <v>1</v>
      </c>
    </row>
    <row r="2021" spans="1:5" x14ac:dyDescent="0.25">
      <c r="A2021" s="14">
        <v>42061.695949074077</v>
      </c>
      <c r="B2021" s="12"/>
      <c r="C2021" s="12">
        <v>1</v>
      </c>
      <c r="D2021" s="12"/>
      <c r="E2021" s="12">
        <v>1</v>
      </c>
    </row>
    <row r="2022" spans="1:5" x14ac:dyDescent="0.25">
      <c r="A2022" s="14">
        <v>42061.963263888887</v>
      </c>
      <c r="B2022" s="12"/>
      <c r="C2022" s="12">
        <v>1</v>
      </c>
      <c r="D2022" s="12"/>
      <c r="E2022" s="12">
        <v>1</v>
      </c>
    </row>
    <row r="2023" spans="1:5" x14ac:dyDescent="0.25">
      <c r="A2023" s="14">
        <v>42062.022118055553</v>
      </c>
      <c r="B2023" s="12">
        <v>1</v>
      </c>
      <c r="C2023" s="12"/>
      <c r="D2023" s="12"/>
      <c r="E2023" s="12">
        <v>1</v>
      </c>
    </row>
    <row r="2024" spans="1:5" x14ac:dyDescent="0.25">
      <c r="A2024" s="14">
        <v>42062.296412037038</v>
      </c>
      <c r="B2024" s="12">
        <v>1</v>
      </c>
      <c r="C2024" s="12"/>
      <c r="D2024" s="12"/>
      <c r="E2024" s="12">
        <v>1</v>
      </c>
    </row>
    <row r="2025" spans="1:5" x14ac:dyDescent="0.25">
      <c r="A2025" s="14">
        <v>42062.680486111109</v>
      </c>
      <c r="B2025" s="12"/>
      <c r="C2025" s="12">
        <v>1</v>
      </c>
      <c r="D2025" s="12"/>
      <c r="E2025" s="12">
        <v>1</v>
      </c>
    </row>
    <row r="2026" spans="1:5" x14ac:dyDescent="0.25">
      <c r="A2026" s="14">
        <v>42062.834444444445</v>
      </c>
      <c r="B2026" s="12">
        <v>1</v>
      </c>
      <c r="C2026" s="12"/>
      <c r="D2026" s="12"/>
      <c r="E2026" s="12">
        <v>1</v>
      </c>
    </row>
    <row r="2027" spans="1:5" x14ac:dyDescent="0.25">
      <c r="A2027" s="14">
        <v>42063.721817129626</v>
      </c>
      <c r="B2027" s="12"/>
      <c r="C2027" s="12"/>
      <c r="D2027" s="12">
        <v>1</v>
      </c>
      <c r="E2027" s="12">
        <v>1</v>
      </c>
    </row>
    <row r="2028" spans="1:5" x14ac:dyDescent="0.25">
      <c r="A2028" s="14">
        <v>42063.869791666664</v>
      </c>
      <c r="B2028" s="12"/>
      <c r="C2028" s="12">
        <v>1</v>
      </c>
      <c r="D2028" s="12"/>
      <c r="E2028" s="12">
        <v>1</v>
      </c>
    </row>
    <row r="2029" spans="1:5" x14ac:dyDescent="0.25">
      <c r="A2029" s="14">
        <v>42064.217418981483</v>
      </c>
      <c r="B2029" s="12"/>
      <c r="C2029" s="12">
        <v>1</v>
      </c>
      <c r="D2029" s="12"/>
      <c r="E2029" s="12">
        <v>1</v>
      </c>
    </row>
    <row r="2030" spans="1:5" x14ac:dyDescent="0.25">
      <c r="A2030" s="14">
        <v>42064.220069444447</v>
      </c>
      <c r="B2030" s="12">
        <v>1</v>
      </c>
      <c r="C2030" s="12"/>
      <c r="D2030" s="12"/>
      <c r="E2030" s="12">
        <v>1</v>
      </c>
    </row>
    <row r="2031" spans="1:5" x14ac:dyDescent="0.25">
      <c r="A2031" s="14">
        <v>42064.652673611112</v>
      </c>
      <c r="B2031" s="12">
        <v>1</v>
      </c>
      <c r="C2031" s="12"/>
      <c r="D2031" s="12"/>
      <c r="E2031" s="12">
        <v>1</v>
      </c>
    </row>
    <row r="2032" spans="1:5" x14ac:dyDescent="0.25">
      <c r="A2032" s="14">
        <v>42064.785613425927</v>
      </c>
      <c r="B2032" s="12">
        <v>1</v>
      </c>
      <c r="C2032" s="12"/>
      <c r="D2032" s="12"/>
      <c r="E2032" s="12">
        <v>1</v>
      </c>
    </row>
    <row r="2033" spans="1:5" x14ac:dyDescent="0.25">
      <c r="A2033" s="14">
        <v>42064.794490740744</v>
      </c>
      <c r="B2033" s="12"/>
      <c r="C2033" s="12"/>
      <c r="D2033" s="12">
        <v>1</v>
      </c>
      <c r="E2033" s="12">
        <v>1</v>
      </c>
    </row>
    <row r="2034" spans="1:5" x14ac:dyDescent="0.25">
      <c r="A2034" s="14">
        <v>42065.053368055553</v>
      </c>
      <c r="B2034" s="12">
        <v>1</v>
      </c>
      <c r="C2034" s="12"/>
      <c r="D2034" s="12"/>
      <c r="E2034" s="12">
        <v>1</v>
      </c>
    </row>
    <row r="2035" spans="1:5" x14ac:dyDescent="0.25">
      <c r="A2035" s="14">
        <v>42065.084374999999</v>
      </c>
      <c r="B2035" s="12"/>
      <c r="C2035" s="12">
        <v>1</v>
      </c>
      <c r="D2035" s="12"/>
      <c r="E2035" s="12">
        <v>1</v>
      </c>
    </row>
    <row r="2036" spans="1:5" x14ac:dyDescent="0.25">
      <c r="A2036" s="14">
        <v>42065.190694444442</v>
      </c>
      <c r="B2036" s="12"/>
      <c r="C2036" s="12">
        <v>1</v>
      </c>
      <c r="D2036" s="12"/>
      <c r="E2036" s="12">
        <v>1</v>
      </c>
    </row>
    <row r="2037" spans="1:5" x14ac:dyDescent="0.25">
      <c r="A2037" s="14">
        <v>42065.750300925924</v>
      </c>
      <c r="B2037" s="12">
        <v>1</v>
      </c>
      <c r="C2037" s="12"/>
      <c r="D2037" s="12"/>
      <c r="E2037" s="12">
        <v>1</v>
      </c>
    </row>
    <row r="2038" spans="1:5" x14ac:dyDescent="0.25">
      <c r="A2038" s="14">
        <v>42065.791574074072</v>
      </c>
      <c r="B2038" s="12"/>
      <c r="C2038" s="12"/>
      <c r="D2038" s="12">
        <v>1</v>
      </c>
      <c r="E2038" s="12">
        <v>1</v>
      </c>
    </row>
    <row r="2039" spans="1:5" x14ac:dyDescent="0.25">
      <c r="A2039" s="14">
        <v>42065.818807870368</v>
      </c>
      <c r="B2039" s="12"/>
      <c r="C2039" s="12">
        <v>1</v>
      </c>
      <c r="D2039" s="12"/>
      <c r="E2039" s="12">
        <v>1</v>
      </c>
    </row>
    <row r="2040" spans="1:5" x14ac:dyDescent="0.25">
      <c r="A2040" s="14">
        <v>42065.887361111112</v>
      </c>
      <c r="B2040" s="12">
        <v>1</v>
      </c>
      <c r="C2040" s="12"/>
      <c r="D2040" s="12"/>
      <c r="E2040" s="12">
        <v>1</v>
      </c>
    </row>
    <row r="2041" spans="1:5" x14ac:dyDescent="0.25">
      <c r="A2041" s="14">
        <v>42065.897719907407</v>
      </c>
      <c r="B2041" s="12"/>
      <c r="C2041" s="12">
        <v>1</v>
      </c>
      <c r="D2041" s="12"/>
      <c r="E2041" s="12">
        <v>1</v>
      </c>
    </row>
    <row r="2042" spans="1:5" x14ac:dyDescent="0.25">
      <c r="A2042" s="14">
        <v>42065.910983796297</v>
      </c>
      <c r="B2042" s="12"/>
      <c r="C2042" s="12">
        <v>1</v>
      </c>
      <c r="D2042" s="12"/>
      <c r="E2042" s="12">
        <v>1</v>
      </c>
    </row>
    <row r="2043" spans="1:5" x14ac:dyDescent="0.25">
      <c r="A2043" s="14">
        <v>42066.733587962961</v>
      </c>
      <c r="B2043" s="12"/>
      <c r="C2043" s="12">
        <v>1</v>
      </c>
      <c r="D2043" s="12"/>
      <c r="E2043" s="12">
        <v>1</v>
      </c>
    </row>
    <row r="2044" spans="1:5" x14ac:dyDescent="0.25">
      <c r="A2044" s="14">
        <v>42066.958761574075</v>
      </c>
      <c r="B2044" s="12"/>
      <c r="C2044" s="12">
        <v>1</v>
      </c>
      <c r="D2044" s="12"/>
      <c r="E2044" s="12">
        <v>1</v>
      </c>
    </row>
    <row r="2045" spans="1:5" x14ac:dyDescent="0.25">
      <c r="A2045" s="14">
        <v>42067.011643518519</v>
      </c>
      <c r="B2045" s="12">
        <v>1</v>
      </c>
      <c r="C2045" s="12"/>
      <c r="D2045" s="12"/>
      <c r="E2045" s="12">
        <v>1</v>
      </c>
    </row>
    <row r="2046" spans="1:5" x14ac:dyDescent="0.25">
      <c r="A2046" s="14">
        <v>42067.234375</v>
      </c>
      <c r="B2046" s="12"/>
      <c r="C2046" s="12">
        <v>1</v>
      </c>
      <c r="D2046" s="12"/>
      <c r="E2046" s="12">
        <v>1</v>
      </c>
    </row>
    <row r="2047" spans="1:5" x14ac:dyDescent="0.25">
      <c r="A2047" s="14">
        <v>42067.62431712963</v>
      </c>
      <c r="B2047" s="12"/>
      <c r="C2047" s="12"/>
      <c r="D2047" s="12">
        <v>1</v>
      </c>
      <c r="E2047" s="12">
        <v>1</v>
      </c>
    </row>
    <row r="2048" spans="1:5" x14ac:dyDescent="0.25">
      <c r="A2048" s="14">
        <v>42067.722372685188</v>
      </c>
      <c r="B2048" s="12"/>
      <c r="C2048" s="12">
        <v>1</v>
      </c>
      <c r="D2048" s="12"/>
      <c r="E2048" s="12">
        <v>1</v>
      </c>
    </row>
    <row r="2049" spans="1:5" x14ac:dyDescent="0.25">
      <c r="A2049" s="14">
        <v>42067.876770833333</v>
      </c>
      <c r="B2049" s="12">
        <v>1</v>
      </c>
      <c r="C2049" s="12"/>
      <c r="D2049" s="12"/>
      <c r="E2049" s="12">
        <v>1</v>
      </c>
    </row>
    <row r="2050" spans="1:5" x14ac:dyDescent="0.25">
      <c r="A2050" s="14">
        <v>42067.923668981479</v>
      </c>
      <c r="B2050" s="12">
        <v>1</v>
      </c>
      <c r="C2050" s="12"/>
      <c r="D2050" s="12"/>
      <c r="E2050" s="12">
        <v>1</v>
      </c>
    </row>
    <row r="2051" spans="1:5" x14ac:dyDescent="0.25">
      <c r="A2051" s="14">
        <v>42067.947337962964</v>
      </c>
      <c r="B2051" s="12"/>
      <c r="C2051" s="12">
        <v>1</v>
      </c>
      <c r="D2051" s="12"/>
      <c r="E2051" s="12">
        <v>1</v>
      </c>
    </row>
    <row r="2052" spans="1:5" x14ac:dyDescent="0.25">
      <c r="A2052" s="14">
        <v>42067.991238425922</v>
      </c>
      <c r="B2052" s="12"/>
      <c r="C2052" s="12">
        <v>1</v>
      </c>
      <c r="D2052" s="12"/>
      <c r="E2052" s="12">
        <v>1</v>
      </c>
    </row>
    <row r="2053" spans="1:5" x14ac:dyDescent="0.25">
      <c r="A2053" s="14">
        <v>42068.209097222221</v>
      </c>
      <c r="B2053" s="12">
        <v>1</v>
      </c>
      <c r="C2053" s="12"/>
      <c r="D2053" s="12"/>
      <c r="E2053" s="12">
        <v>1</v>
      </c>
    </row>
    <row r="2054" spans="1:5" x14ac:dyDescent="0.25">
      <c r="A2054" s="14">
        <v>42068.307002314818</v>
      </c>
      <c r="B2054" s="12">
        <v>1</v>
      </c>
      <c r="C2054" s="12"/>
      <c r="D2054" s="12"/>
      <c r="E2054" s="12">
        <v>1</v>
      </c>
    </row>
    <row r="2055" spans="1:5" x14ac:dyDescent="0.25">
      <c r="A2055" s="14">
        <v>42068.65552083333</v>
      </c>
      <c r="B2055" s="12"/>
      <c r="C2055" s="12">
        <v>1</v>
      </c>
      <c r="D2055" s="12"/>
      <c r="E2055" s="12">
        <v>1</v>
      </c>
    </row>
    <row r="2056" spans="1:5" x14ac:dyDescent="0.25">
      <c r="A2056" s="14">
        <v>42068.799039351848</v>
      </c>
      <c r="B2056" s="12"/>
      <c r="C2056" s="12">
        <v>1</v>
      </c>
      <c r="D2056" s="12"/>
      <c r="E2056" s="12">
        <v>1</v>
      </c>
    </row>
    <row r="2057" spans="1:5" x14ac:dyDescent="0.25">
      <c r="A2057" s="14">
        <v>42068.829039351855</v>
      </c>
      <c r="B2057" s="12">
        <v>1</v>
      </c>
      <c r="C2057" s="12"/>
      <c r="D2057" s="12"/>
      <c r="E2057" s="12">
        <v>1</v>
      </c>
    </row>
    <row r="2058" spans="1:5" x14ac:dyDescent="0.25">
      <c r="A2058" s="14">
        <v>42068.888391203705</v>
      </c>
      <c r="B2058" s="12">
        <v>1</v>
      </c>
      <c r="C2058" s="12"/>
      <c r="D2058" s="12"/>
      <c r="E2058" s="12">
        <v>1</v>
      </c>
    </row>
    <row r="2059" spans="1:5" x14ac:dyDescent="0.25">
      <c r="A2059" s="14">
        <v>42069.104421296295</v>
      </c>
      <c r="B2059" s="12"/>
      <c r="C2059" s="12">
        <v>1</v>
      </c>
      <c r="D2059" s="12"/>
      <c r="E2059" s="12">
        <v>1</v>
      </c>
    </row>
    <row r="2060" spans="1:5" x14ac:dyDescent="0.25">
      <c r="A2060" s="14">
        <v>42069.391446759262</v>
      </c>
      <c r="B2060" s="12"/>
      <c r="C2060" s="12">
        <v>1</v>
      </c>
      <c r="D2060" s="12"/>
      <c r="E2060" s="12">
        <v>1</v>
      </c>
    </row>
    <row r="2061" spans="1:5" x14ac:dyDescent="0.25">
      <c r="A2061" s="14">
        <v>42069.903437499997</v>
      </c>
      <c r="B2061" s="12"/>
      <c r="C2061" s="12">
        <v>1</v>
      </c>
      <c r="D2061" s="12"/>
      <c r="E2061" s="12">
        <v>1</v>
      </c>
    </row>
    <row r="2062" spans="1:5" x14ac:dyDescent="0.25">
      <c r="A2062" s="14">
        <v>42070.047754629632</v>
      </c>
      <c r="B2062" s="12"/>
      <c r="C2062" s="12">
        <v>1</v>
      </c>
      <c r="D2062" s="12"/>
      <c r="E2062" s="12">
        <v>1</v>
      </c>
    </row>
    <row r="2063" spans="1:5" x14ac:dyDescent="0.25">
      <c r="A2063" s="14">
        <v>42070.677604166667</v>
      </c>
      <c r="B2063" s="12"/>
      <c r="C2063" s="12">
        <v>1</v>
      </c>
      <c r="D2063" s="12"/>
      <c r="E2063" s="12">
        <v>1</v>
      </c>
    </row>
    <row r="2064" spans="1:5" x14ac:dyDescent="0.25">
      <c r="A2064" s="14">
        <v>42072.370381944442</v>
      </c>
      <c r="B2064" s="12">
        <v>1</v>
      </c>
      <c r="C2064" s="12"/>
      <c r="D2064" s="12"/>
      <c r="E2064" s="12">
        <v>1</v>
      </c>
    </row>
    <row r="2065" spans="1:5" x14ac:dyDescent="0.25">
      <c r="A2065" s="14">
        <v>42072.488182870373</v>
      </c>
      <c r="B2065" s="12">
        <v>1</v>
      </c>
      <c r="C2065" s="12"/>
      <c r="D2065" s="12"/>
      <c r="E2065" s="12">
        <v>1</v>
      </c>
    </row>
    <row r="2066" spans="1:5" x14ac:dyDescent="0.25">
      <c r="A2066" s="14">
        <v>42072.576249999998</v>
      </c>
      <c r="B2066" s="12">
        <v>1</v>
      </c>
      <c r="C2066" s="12"/>
      <c r="D2066" s="12"/>
      <c r="E2066" s="12">
        <v>1</v>
      </c>
    </row>
    <row r="2067" spans="1:5" x14ac:dyDescent="0.25">
      <c r="A2067" s="14">
        <v>42072.738067129627</v>
      </c>
      <c r="B2067" s="12">
        <v>1</v>
      </c>
      <c r="C2067" s="12"/>
      <c r="D2067" s="12"/>
      <c r="E2067" s="12">
        <v>1</v>
      </c>
    </row>
    <row r="2068" spans="1:5" x14ac:dyDescent="0.25">
      <c r="A2068" s="14">
        <v>42072.758981481478</v>
      </c>
      <c r="B2068" s="12"/>
      <c r="C2068" s="12">
        <v>1</v>
      </c>
      <c r="D2068" s="12"/>
      <c r="E2068" s="12">
        <v>1</v>
      </c>
    </row>
    <row r="2069" spans="1:5" x14ac:dyDescent="0.25">
      <c r="A2069" s="14">
        <v>42072.790821759256</v>
      </c>
      <c r="B2069" s="12"/>
      <c r="C2069" s="12">
        <v>1</v>
      </c>
      <c r="D2069" s="12"/>
      <c r="E2069" s="12">
        <v>1</v>
      </c>
    </row>
    <row r="2070" spans="1:5" x14ac:dyDescent="0.25">
      <c r="A2070" s="14">
        <v>42073.660694444443</v>
      </c>
      <c r="B2070" s="12">
        <v>1</v>
      </c>
      <c r="C2070" s="12"/>
      <c r="D2070" s="12"/>
      <c r="E2070" s="12">
        <v>1</v>
      </c>
    </row>
    <row r="2071" spans="1:5" x14ac:dyDescent="0.25">
      <c r="A2071" s="14">
        <v>42073.798171296294</v>
      </c>
      <c r="B2071" s="12"/>
      <c r="C2071" s="12"/>
      <c r="D2071" s="12">
        <v>1</v>
      </c>
      <c r="E2071" s="12">
        <v>1</v>
      </c>
    </row>
    <row r="2072" spans="1:5" x14ac:dyDescent="0.25">
      <c r="A2072" s="14">
        <v>42073.957569444443</v>
      </c>
      <c r="B2072" s="12">
        <v>1</v>
      </c>
      <c r="C2072" s="12"/>
      <c r="D2072" s="12"/>
      <c r="E2072" s="12">
        <v>1</v>
      </c>
    </row>
    <row r="2073" spans="1:5" x14ac:dyDescent="0.25">
      <c r="A2073" s="14">
        <v>42074.060671296298</v>
      </c>
      <c r="B2073" s="12"/>
      <c r="C2073" s="12">
        <v>1</v>
      </c>
      <c r="D2073" s="12"/>
      <c r="E2073" s="12">
        <v>1</v>
      </c>
    </row>
    <row r="2074" spans="1:5" x14ac:dyDescent="0.25">
      <c r="A2074" s="14">
        <v>42074.219699074078</v>
      </c>
      <c r="B2074" s="12"/>
      <c r="C2074" s="12">
        <v>1</v>
      </c>
      <c r="D2074" s="12"/>
      <c r="E2074" s="12">
        <v>1</v>
      </c>
    </row>
    <row r="2075" spans="1:5" x14ac:dyDescent="0.25">
      <c r="A2075" s="14">
        <v>42074.935740740744</v>
      </c>
      <c r="B2075" s="12"/>
      <c r="C2075" s="12"/>
      <c r="D2075" s="12">
        <v>1</v>
      </c>
      <c r="E2075" s="12">
        <v>1</v>
      </c>
    </row>
    <row r="2076" spans="1:5" x14ac:dyDescent="0.25">
      <c r="A2076" s="14">
        <v>42075.171203703707</v>
      </c>
      <c r="B2076" s="12">
        <v>1</v>
      </c>
      <c r="C2076" s="12"/>
      <c r="D2076" s="12"/>
      <c r="E2076" s="12">
        <v>1</v>
      </c>
    </row>
    <row r="2077" spans="1:5" x14ac:dyDescent="0.25">
      <c r="A2077" s="14">
        <v>42075.807395833333</v>
      </c>
      <c r="B2077" s="12">
        <v>1</v>
      </c>
      <c r="C2077" s="12"/>
      <c r="D2077" s="12"/>
      <c r="E2077" s="12">
        <v>1</v>
      </c>
    </row>
    <row r="2078" spans="1:5" x14ac:dyDescent="0.25">
      <c r="A2078" s="14">
        <v>42075.942627314813</v>
      </c>
      <c r="B2078" s="12">
        <v>1</v>
      </c>
      <c r="C2078" s="12"/>
      <c r="D2078" s="12"/>
      <c r="E2078" s="12">
        <v>1</v>
      </c>
    </row>
    <row r="2079" spans="1:5" x14ac:dyDescent="0.25">
      <c r="A2079" s="14">
        <v>42075.979988425926</v>
      </c>
      <c r="B2079" s="12"/>
      <c r="C2079" s="12">
        <v>1</v>
      </c>
      <c r="D2079" s="12"/>
      <c r="E2079" s="12">
        <v>1</v>
      </c>
    </row>
    <row r="2080" spans="1:5" x14ac:dyDescent="0.25">
      <c r="A2080" s="14">
        <v>42076.092152777775</v>
      </c>
      <c r="B2080" s="12"/>
      <c r="C2080" s="12"/>
      <c r="D2080" s="12">
        <v>1</v>
      </c>
      <c r="E2080" s="12">
        <v>1</v>
      </c>
    </row>
    <row r="2081" spans="1:5" x14ac:dyDescent="0.25">
      <c r="A2081" s="14">
        <v>42076.130011574074</v>
      </c>
      <c r="B2081" s="12">
        <v>1</v>
      </c>
      <c r="C2081" s="12"/>
      <c r="D2081" s="12"/>
      <c r="E2081" s="12">
        <v>1</v>
      </c>
    </row>
    <row r="2082" spans="1:5" x14ac:dyDescent="0.25">
      <c r="A2082" s="14">
        <v>42077.119409722225</v>
      </c>
      <c r="B2082" s="12"/>
      <c r="C2082" s="12"/>
      <c r="D2082" s="12">
        <v>1</v>
      </c>
      <c r="E2082" s="12">
        <v>1</v>
      </c>
    </row>
    <row r="2083" spans="1:5" x14ac:dyDescent="0.25">
      <c r="A2083" s="14">
        <v>42077.12939814815</v>
      </c>
      <c r="B2083" s="12"/>
      <c r="C2083" s="12">
        <v>1</v>
      </c>
      <c r="D2083" s="12"/>
      <c r="E2083" s="12">
        <v>1</v>
      </c>
    </row>
    <row r="2084" spans="1:5" x14ac:dyDescent="0.25">
      <c r="A2084" s="14">
        <v>42077.666377314818</v>
      </c>
      <c r="B2084" s="12"/>
      <c r="C2084" s="12">
        <v>1</v>
      </c>
      <c r="D2084" s="12"/>
      <c r="E2084" s="12">
        <v>1</v>
      </c>
    </row>
    <row r="2085" spans="1:5" x14ac:dyDescent="0.25">
      <c r="A2085" s="14">
        <v>42078.222187500003</v>
      </c>
      <c r="B2085" s="12">
        <v>1</v>
      </c>
      <c r="C2085" s="12"/>
      <c r="D2085" s="12"/>
      <c r="E2085" s="12">
        <v>1</v>
      </c>
    </row>
    <row r="2086" spans="1:5" x14ac:dyDescent="0.25">
      <c r="A2086" s="14">
        <v>42078.345208333332</v>
      </c>
      <c r="B2086" s="12"/>
      <c r="C2086" s="12">
        <v>1</v>
      </c>
      <c r="D2086" s="12"/>
      <c r="E2086" s="12">
        <v>1</v>
      </c>
    </row>
    <row r="2087" spans="1:5" x14ac:dyDescent="0.25">
      <c r="A2087" s="14">
        <v>42078.792048611111</v>
      </c>
      <c r="B2087" s="12">
        <v>1</v>
      </c>
      <c r="C2087" s="12"/>
      <c r="D2087" s="12"/>
      <c r="E2087" s="12">
        <v>1</v>
      </c>
    </row>
    <row r="2088" spans="1:5" x14ac:dyDescent="0.25">
      <c r="A2088" s="14">
        <v>42078.793124999997</v>
      </c>
      <c r="B2088" s="12">
        <v>1</v>
      </c>
      <c r="C2088" s="12"/>
      <c r="D2088" s="12"/>
      <c r="E2088" s="12">
        <v>1</v>
      </c>
    </row>
    <row r="2089" spans="1:5" x14ac:dyDescent="0.25">
      <c r="A2089" s="14">
        <v>42078.997361111113</v>
      </c>
      <c r="B2089" s="12"/>
      <c r="C2089" s="12">
        <v>1</v>
      </c>
      <c r="D2089" s="12"/>
      <c r="E2089" s="12">
        <v>1</v>
      </c>
    </row>
    <row r="2090" spans="1:5" x14ac:dyDescent="0.25">
      <c r="A2090" s="14">
        <v>42079.628344907411</v>
      </c>
      <c r="B2090" s="12"/>
      <c r="C2090" s="12">
        <v>1</v>
      </c>
      <c r="D2090" s="12"/>
      <c r="E2090" s="12">
        <v>1</v>
      </c>
    </row>
    <row r="2091" spans="1:5" x14ac:dyDescent="0.25">
      <c r="A2091" s="14">
        <v>42079.745578703703</v>
      </c>
      <c r="B2091" s="12">
        <v>1</v>
      </c>
      <c r="C2091" s="12"/>
      <c r="D2091" s="12"/>
      <c r="E2091" s="12">
        <v>1</v>
      </c>
    </row>
    <row r="2092" spans="1:5" x14ac:dyDescent="0.25">
      <c r="A2092" s="14">
        <v>42079.857974537037</v>
      </c>
      <c r="B2092" s="12"/>
      <c r="C2092" s="12"/>
      <c r="D2092" s="12">
        <v>1</v>
      </c>
      <c r="E2092" s="12">
        <v>1</v>
      </c>
    </row>
    <row r="2093" spans="1:5" x14ac:dyDescent="0.25">
      <c r="A2093" s="14">
        <v>42079.913113425922</v>
      </c>
      <c r="B2093" s="12"/>
      <c r="C2093" s="12"/>
      <c r="D2093" s="12">
        <v>1</v>
      </c>
      <c r="E2093" s="12">
        <v>1</v>
      </c>
    </row>
    <row r="2094" spans="1:5" x14ac:dyDescent="0.25">
      <c r="A2094" s="14">
        <v>42080.757326388892</v>
      </c>
      <c r="B2094" s="12"/>
      <c r="C2094" s="12">
        <v>1</v>
      </c>
      <c r="D2094" s="12"/>
      <c r="E2094" s="12">
        <v>1</v>
      </c>
    </row>
    <row r="2095" spans="1:5" x14ac:dyDescent="0.25">
      <c r="A2095" s="14">
        <v>42081.515335648146</v>
      </c>
      <c r="B2095" s="12"/>
      <c r="C2095" s="12">
        <v>1</v>
      </c>
      <c r="D2095" s="12"/>
      <c r="E2095" s="12">
        <v>1</v>
      </c>
    </row>
    <row r="2096" spans="1:5" x14ac:dyDescent="0.25">
      <c r="A2096" s="14">
        <v>42081.731273148151</v>
      </c>
      <c r="B2096" s="12"/>
      <c r="C2096" s="12">
        <v>1</v>
      </c>
      <c r="D2096" s="12"/>
      <c r="E2096" s="12">
        <v>1</v>
      </c>
    </row>
    <row r="2097" spans="1:5" x14ac:dyDescent="0.25">
      <c r="A2097" s="14">
        <v>42081.771435185183</v>
      </c>
      <c r="B2097" s="12">
        <v>1</v>
      </c>
      <c r="C2097" s="12"/>
      <c r="D2097" s="12"/>
      <c r="E2097" s="12">
        <v>1</v>
      </c>
    </row>
    <row r="2098" spans="1:5" x14ac:dyDescent="0.25">
      <c r="A2098" s="14">
        <v>42081.864641203705</v>
      </c>
      <c r="B2098" s="12">
        <v>1</v>
      </c>
      <c r="C2098" s="12"/>
      <c r="D2098" s="12"/>
      <c r="E2098" s="12">
        <v>1</v>
      </c>
    </row>
    <row r="2099" spans="1:5" x14ac:dyDescent="0.25">
      <c r="A2099" s="14">
        <v>42081.903587962966</v>
      </c>
      <c r="B2099" s="12">
        <v>1</v>
      </c>
      <c r="C2099" s="12"/>
      <c r="D2099" s="12"/>
      <c r="E2099" s="12">
        <v>1</v>
      </c>
    </row>
    <row r="2100" spans="1:5" x14ac:dyDescent="0.25">
      <c r="A2100" s="14">
        <v>42082.069560185184</v>
      </c>
      <c r="B2100" s="12"/>
      <c r="C2100" s="12"/>
      <c r="D2100" s="12">
        <v>1</v>
      </c>
      <c r="E2100" s="12">
        <v>1</v>
      </c>
    </row>
    <row r="2101" spans="1:5" x14ac:dyDescent="0.25">
      <c r="A2101" s="14">
        <v>42082.575555555559</v>
      </c>
      <c r="B2101" s="12"/>
      <c r="C2101" s="12">
        <v>1</v>
      </c>
      <c r="D2101" s="12"/>
      <c r="E2101" s="12">
        <v>1</v>
      </c>
    </row>
    <row r="2102" spans="1:5" x14ac:dyDescent="0.25">
      <c r="A2102" s="14">
        <v>42082.580092592594</v>
      </c>
      <c r="B2102" s="12">
        <v>1</v>
      </c>
      <c r="C2102" s="12"/>
      <c r="D2102" s="12"/>
      <c r="E2102" s="12">
        <v>1</v>
      </c>
    </row>
    <row r="2103" spans="1:5" x14ac:dyDescent="0.25">
      <c r="A2103" s="14">
        <v>42082.702800925923</v>
      </c>
      <c r="B2103" s="12"/>
      <c r="C2103" s="12"/>
      <c r="D2103" s="12">
        <v>1</v>
      </c>
      <c r="E2103" s="12">
        <v>1</v>
      </c>
    </row>
    <row r="2104" spans="1:5" x14ac:dyDescent="0.25">
      <c r="A2104" s="14">
        <v>42082.802812499998</v>
      </c>
      <c r="B2104" s="12"/>
      <c r="C2104" s="12">
        <v>1</v>
      </c>
      <c r="D2104" s="12"/>
      <c r="E2104" s="12">
        <v>1</v>
      </c>
    </row>
    <row r="2105" spans="1:5" x14ac:dyDescent="0.25">
      <c r="A2105" s="14">
        <v>42083.069884259261</v>
      </c>
      <c r="B2105" s="12"/>
      <c r="C2105" s="12">
        <v>1</v>
      </c>
      <c r="D2105" s="12"/>
      <c r="E2105" s="12">
        <v>1</v>
      </c>
    </row>
    <row r="2106" spans="1:5" x14ac:dyDescent="0.25">
      <c r="A2106" s="14">
        <v>42083.070590277777</v>
      </c>
      <c r="B2106" s="12">
        <v>1</v>
      </c>
      <c r="C2106" s="12"/>
      <c r="D2106" s="12"/>
      <c r="E2106" s="12">
        <v>1</v>
      </c>
    </row>
    <row r="2107" spans="1:5" x14ac:dyDescent="0.25">
      <c r="A2107" s="14">
        <v>42083.895532407405</v>
      </c>
      <c r="B2107" s="12">
        <v>1</v>
      </c>
      <c r="C2107" s="12"/>
      <c r="D2107" s="12"/>
      <c r="E2107" s="12">
        <v>1</v>
      </c>
    </row>
    <row r="2108" spans="1:5" x14ac:dyDescent="0.25">
      <c r="A2108" s="14">
        <v>42084.881539351853</v>
      </c>
      <c r="B2108" s="12"/>
      <c r="C2108" s="12">
        <v>1</v>
      </c>
      <c r="D2108" s="12"/>
      <c r="E2108" s="12">
        <v>1</v>
      </c>
    </row>
    <row r="2109" spans="1:5" x14ac:dyDescent="0.25">
      <c r="A2109" s="14">
        <v>42086.614942129629</v>
      </c>
      <c r="B2109" s="12">
        <v>1</v>
      </c>
      <c r="C2109" s="12"/>
      <c r="D2109" s="12"/>
      <c r="E2109" s="12">
        <v>1</v>
      </c>
    </row>
    <row r="2110" spans="1:5" x14ac:dyDescent="0.25">
      <c r="A2110" s="14">
        <v>42086.811400462961</v>
      </c>
      <c r="B2110" s="12"/>
      <c r="C2110" s="12">
        <v>1</v>
      </c>
      <c r="D2110" s="12"/>
      <c r="E2110" s="12">
        <v>1</v>
      </c>
    </row>
    <row r="2111" spans="1:5" x14ac:dyDescent="0.25">
      <c r="A2111" s="14">
        <v>42086.83085648148</v>
      </c>
      <c r="B2111" s="12"/>
      <c r="C2111" s="12"/>
      <c r="D2111" s="12">
        <v>1</v>
      </c>
      <c r="E2111" s="12">
        <v>1</v>
      </c>
    </row>
    <row r="2112" spans="1:5" x14ac:dyDescent="0.25">
      <c r="A2112" s="14">
        <v>42087.343090277776</v>
      </c>
      <c r="B2112" s="12"/>
      <c r="C2112" s="12"/>
      <c r="D2112" s="12">
        <v>1</v>
      </c>
      <c r="E2112" s="12">
        <v>1</v>
      </c>
    </row>
    <row r="2113" spans="1:5" x14ac:dyDescent="0.25">
      <c r="A2113" s="14">
        <v>42087.668032407404</v>
      </c>
      <c r="B2113" s="12">
        <v>1</v>
      </c>
      <c r="C2113" s="12"/>
      <c r="D2113" s="12"/>
      <c r="E2113" s="12">
        <v>1</v>
      </c>
    </row>
    <row r="2114" spans="1:5" x14ac:dyDescent="0.25">
      <c r="A2114" s="14">
        <v>42087.768055555556</v>
      </c>
      <c r="B2114" s="12">
        <v>1</v>
      </c>
      <c r="C2114" s="12"/>
      <c r="D2114" s="12"/>
      <c r="E2114" s="12">
        <v>1</v>
      </c>
    </row>
    <row r="2115" spans="1:5" x14ac:dyDescent="0.25">
      <c r="A2115" s="14">
        <v>42087.792303240742</v>
      </c>
      <c r="B2115" s="12">
        <v>1</v>
      </c>
      <c r="C2115" s="12"/>
      <c r="D2115" s="12"/>
      <c r="E2115" s="12">
        <v>1</v>
      </c>
    </row>
    <row r="2116" spans="1:5" x14ac:dyDescent="0.25">
      <c r="A2116" s="14">
        <v>42087.803310185183</v>
      </c>
      <c r="B2116" s="12">
        <v>1</v>
      </c>
      <c r="C2116" s="12"/>
      <c r="D2116" s="12"/>
      <c r="E2116" s="12">
        <v>1</v>
      </c>
    </row>
    <row r="2117" spans="1:5" x14ac:dyDescent="0.25">
      <c r="A2117" s="14">
        <v>42087.878912037035</v>
      </c>
      <c r="B2117" s="12"/>
      <c r="C2117" s="12"/>
      <c r="D2117" s="12">
        <v>1</v>
      </c>
      <c r="E2117" s="12">
        <v>1</v>
      </c>
    </row>
    <row r="2118" spans="1:5" x14ac:dyDescent="0.25">
      <c r="A2118" s="14">
        <v>42088.069108796299</v>
      </c>
      <c r="B2118" s="12"/>
      <c r="C2118" s="12"/>
      <c r="D2118" s="12">
        <v>1</v>
      </c>
      <c r="E2118" s="12">
        <v>1</v>
      </c>
    </row>
    <row r="2119" spans="1:5" x14ac:dyDescent="0.25">
      <c r="A2119" s="14">
        <v>42088.723692129628</v>
      </c>
      <c r="B2119" s="12">
        <v>1</v>
      </c>
      <c r="C2119" s="12"/>
      <c r="D2119" s="12"/>
      <c r="E2119" s="12">
        <v>1</v>
      </c>
    </row>
    <row r="2120" spans="1:5" x14ac:dyDescent="0.25">
      <c r="A2120" s="14">
        <v>42088.911354166667</v>
      </c>
      <c r="B2120" s="12">
        <v>1</v>
      </c>
      <c r="C2120" s="12"/>
      <c r="D2120" s="12"/>
      <c r="E2120" s="12">
        <v>1</v>
      </c>
    </row>
    <row r="2121" spans="1:5" x14ac:dyDescent="0.25">
      <c r="A2121" s="14">
        <v>42089.412557870368</v>
      </c>
      <c r="B2121" s="12">
        <v>1</v>
      </c>
      <c r="C2121" s="12"/>
      <c r="D2121" s="12"/>
      <c r="E2121" s="12">
        <v>1</v>
      </c>
    </row>
    <row r="2122" spans="1:5" x14ac:dyDescent="0.25">
      <c r="A2122" s="14">
        <v>42089.477500000001</v>
      </c>
      <c r="B2122" s="12">
        <v>1</v>
      </c>
      <c r="C2122" s="12"/>
      <c r="D2122" s="12"/>
      <c r="E2122" s="12">
        <v>1</v>
      </c>
    </row>
    <row r="2123" spans="1:5" x14ac:dyDescent="0.25">
      <c r="A2123" s="14">
        <v>42089.724039351851</v>
      </c>
      <c r="B2123" s="12"/>
      <c r="C2123" s="12">
        <v>1</v>
      </c>
      <c r="D2123" s="12"/>
      <c r="E2123" s="12">
        <v>1</v>
      </c>
    </row>
    <row r="2124" spans="1:5" x14ac:dyDescent="0.25">
      <c r="A2124" s="14">
        <v>42089.728020833332</v>
      </c>
      <c r="B2124" s="12">
        <v>1</v>
      </c>
      <c r="C2124" s="12"/>
      <c r="D2124" s="12"/>
      <c r="E2124" s="12">
        <v>1</v>
      </c>
    </row>
    <row r="2125" spans="1:5" x14ac:dyDescent="0.25">
      <c r="A2125" s="14">
        <v>42089.83289351852</v>
      </c>
      <c r="B2125" s="12">
        <v>1</v>
      </c>
      <c r="C2125" s="12"/>
      <c r="D2125" s="12"/>
      <c r="E2125" s="12">
        <v>1</v>
      </c>
    </row>
    <row r="2126" spans="1:5" x14ac:dyDescent="0.25">
      <c r="A2126" s="14">
        <v>42089.845208333332</v>
      </c>
      <c r="B2126" s="12"/>
      <c r="C2126" s="12">
        <v>1</v>
      </c>
      <c r="D2126" s="12"/>
      <c r="E2126" s="12">
        <v>1</v>
      </c>
    </row>
    <row r="2127" spans="1:5" x14ac:dyDescent="0.25">
      <c r="A2127" s="14">
        <v>42089.901574074072</v>
      </c>
      <c r="B2127" s="12"/>
      <c r="C2127" s="12">
        <v>1</v>
      </c>
      <c r="D2127" s="12"/>
      <c r="E2127" s="12">
        <v>1</v>
      </c>
    </row>
    <row r="2128" spans="1:5" x14ac:dyDescent="0.25">
      <c r="A2128" s="14">
        <v>42090.161828703705</v>
      </c>
      <c r="B2128" s="12"/>
      <c r="C2128" s="12"/>
      <c r="D2128" s="12">
        <v>1</v>
      </c>
      <c r="E2128" s="12">
        <v>1</v>
      </c>
    </row>
    <row r="2129" spans="1:5" x14ac:dyDescent="0.25">
      <c r="A2129" s="14">
        <v>42090.831273148149</v>
      </c>
      <c r="B2129" s="12"/>
      <c r="C2129" s="12">
        <v>1</v>
      </c>
      <c r="D2129" s="12"/>
      <c r="E2129" s="12">
        <v>1</v>
      </c>
    </row>
    <row r="2130" spans="1:5" x14ac:dyDescent="0.25">
      <c r="A2130" s="14">
        <v>42090.909016203703</v>
      </c>
      <c r="B2130" s="12"/>
      <c r="C2130" s="12">
        <v>1</v>
      </c>
      <c r="D2130" s="12"/>
      <c r="E2130" s="12">
        <v>1</v>
      </c>
    </row>
    <row r="2131" spans="1:5" x14ac:dyDescent="0.25">
      <c r="A2131" s="14">
        <v>42090.912499999999</v>
      </c>
      <c r="B2131" s="12">
        <v>1</v>
      </c>
      <c r="C2131" s="12"/>
      <c r="D2131" s="12"/>
      <c r="E2131" s="12">
        <v>1</v>
      </c>
    </row>
    <row r="2132" spans="1:5" x14ac:dyDescent="0.25">
      <c r="A2132" s="14">
        <v>42091.778703703705</v>
      </c>
      <c r="B2132" s="12"/>
      <c r="C2132" s="12">
        <v>1</v>
      </c>
      <c r="D2132" s="12"/>
      <c r="E2132" s="12">
        <v>1</v>
      </c>
    </row>
    <row r="2133" spans="1:5" x14ac:dyDescent="0.25">
      <c r="A2133" s="14">
        <v>42093.131469907406</v>
      </c>
      <c r="B2133" s="12"/>
      <c r="C2133" s="12">
        <v>1</v>
      </c>
      <c r="D2133" s="12"/>
      <c r="E2133" s="12">
        <v>1</v>
      </c>
    </row>
    <row r="2134" spans="1:5" x14ac:dyDescent="0.25">
      <c r="A2134" s="14">
        <v>42093.181944444441</v>
      </c>
      <c r="B2134" s="12"/>
      <c r="C2134" s="12">
        <v>1</v>
      </c>
      <c r="D2134" s="12"/>
      <c r="E2134" s="12">
        <v>1</v>
      </c>
    </row>
    <row r="2135" spans="1:5" x14ac:dyDescent="0.25">
      <c r="A2135" s="14">
        <v>42093.588263888887</v>
      </c>
      <c r="B2135" s="12"/>
      <c r="C2135" s="12">
        <v>1</v>
      </c>
      <c r="D2135" s="12"/>
      <c r="E2135" s="12">
        <v>1</v>
      </c>
    </row>
    <row r="2136" spans="1:5" x14ac:dyDescent="0.25">
      <c r="A2136" s="14">
        <v>42093.760046296295</v>
      </c>
      <c r="B2136" s="12">
        <v>1</v>
      </c>
      <c r="C2136" s="12"/>
      <c r="D2136" s="12"/>
      <c r="E2136" s="12">
        <v>1</v>
      </c>
    </row>
    <row r="2137" spans="1:5" x14ac:dyDescent="0.25">
      <c r="A2137" s="14">
        <v>42093.786840277775</v>
      </c>
      <c r="B2137" s="12">
        <v>1</v>
      </c>
      <c r="C2137" s="12"/>
      <c r="D2137" s="12"/>
      <c r="E2137" s="12">
        <v>1</v>
      </c>
    </row>
    <row r="2138" spans="1:5" x14ac:dyDescent="0.25">
      <c r="A2138" s="14">
        <v>42093.860023148147</v>
      </c>
      <c r="B2138" s="12">
        <v>1</v>
      </c>
      <c r="C2138" s="12"/>
      <c r="D2138" s="12"/>
      <c r="E2138" s="12">
        <v>1</v>
      </c>
    </row>
    <row r="2139" spans="1:5" x14ac:dyDescent="0.25">
      <c r="A2139" s="14">
        <v>42093.922048611108</v>
      </c>
      <c r="B2139" s="12">
        <v>1</v>
      </c>
      <c r="C2139" s="12"/>
      <c r="D2139" s="12"/>
      <c r="E2139" s="12">
        <v>1</v>
      </c>
    </row>
    <row r="2140" spans="1:5" x14ac:dyDescent="0.25">
      <c r="A2140" s="14">
        <v>42094.101145833331</v>
      </c>
      <c r="B2140" s="12"/>
      <c r="C2140" s="12"/>
      <c r="D2140" s="12">
        <v>1</v>
      </c>
      <c r="E2140" s="12">
        <v>1</v>
      </c>
    </row>
    <row r="2141" spans="1:5" x14ac:dyDescent="0.25">
      <c r="A2141" s="14">
        <v>42094.236481481479</v>
      </c>
      <c r="B2141" s="12">
        <v>1</v>
      </c>
      <c r="C2141" s="12"/>
      <c r="D2141" s="12"/>
      <c r="E2141" s="12">
        <v>1</v>
      </c>
    </row>
    <row r="2142" spans="1:5" x14ac:dyDescent="0.25">
      <c r="A2142" s="14">
        <v>42094.667256944442</v>
      </c>
      <c r="B2142" s="12"/>
      <c r="C2142" s="12">
        <v>1</v>
      </c>
      <c r="D2142" s="12"/>
      <c r="E2142" s="12">
        <v>1</v>
      </c>
    </row>
    <row r="2143" spans="1:5" x14ac:dyDescent="0.25">
      <c r="A2143" s="14">
        <v>42094.808182870373</v>
      </c>
      <c r="B2143" s="12"/>
      <c r="C2143" s="12">
        <v>1</v>
      </c>
      <c r="D2143" s="12"/>
      <c r="E2143" s="12">
        <v>1</v>
      </c>
    </row>
    <row r="2144" spans="1:5" x14ac:dyDescent="0.25">
      <c r="A2144" s="14">
        <v>42095.229166666664</v>
      </c>
      <c r="B2144" s="12"/>
      <c r="C2144" s="12">
        <v>1</v>
      </c>
      <c r="D2144" s="12"/>
      <c r="E2144" s="12">
        <v>1</v>
      </c>
    </row>
    <row r="2145" spans="1:5" x14ac:dyDescent="0.25">
      <c r="A2145" s="14">
        <v>42095.240706018521</v>
      </c>
      <c r="B2145" s="12">
        <v>1</v>
      </c>
      <c r="C2145" s="12"/>
      <c r="D2145" s="12"/>
      <c r="E2145" s="12">
        <v>1</v>
      </c>
    </row>
    <row r="2146" spans="1:5" x14ac:dyDescent="0.25">
      <c r="A2146" s="14">
        <v>42095.374675925923</v>
      </c>
      <c r="B2146" s="12"/>
      <c r="C2146" s="12">
        <v>1</v>
      </c>
      <c r="D2146" s="12"/>
      <c r="E2146" s="12">
        <v>1</v>
      </c>
    </row>
    <row r="2147" spans="1:5" x14ac:dyDescent="0.25">
      <c r="A2147" s="14">
        <v>42095.918530092589</v>
      </c>
      <c r="B2147" s="12"/>
      <c r="C2147" s="12">
        <v>1</v>
      </c>
      <c r="D2147" s="12"/>
      <c r="E2147" s="12">
        <v>1</v>
      </c>
    </row>
    <row r="2148" spans="1:5" x14ac:dyDescent="0.25">
      <c r="A2148" s="14">
        <v>42096.410115740742</v>
      </c>
      <c r="B2148" s="12"/>
      <c r="C2148" s="12"/>
      <c r="D2148" s="12">
        <v>1</v>
      </c>
      <c r="E2148" s="12">
        <v>1</v>
      </c>
    </row>
    <row r="2149" spans="1:5" x14ac:dyDescent="0.25">
      <c r="A2149" s="14">
        <v>42096.544548611113</v>
      </c>
      <c r="B2149" s="12"/>
      <c r="C2149" s="12">
        <v>1</v>
      </c>
      <c r="D2149" s="12"/>
      <c r="E2149" s="12">
        <v>1</v>
      </c>
    </row>
    <row r="2150" spans="1:5" x14ac:dyDescent="0.25">
      <c r="A2150" s="14">
        <v>42096.633206018516</v>
      </c>
      <c r="B2150" s="12">
        <v>1</v>
      </c>
      <c r="C2150" s="12"/>
      <c r="D2150" s="12"/>
      <c r="E2150" s="12">
        <v>1</v>
      </c>
    </row>
    <row r="2151" spans="1:5" x14ac:dyDescent="0.25">
      <c r="A2151" s="14">
        <v>42096.686400462961</v>
      </c>
      <c r="B2151" s="12"/>
      <c r="C2151" s="12">
        <v>1</v>
      </c>
      <c r="D2151" s="12"/>
      <c r="E2151" s="12">
        <v>1</v>
      </c>
    </row>
    <row r="2152" spans="1:5" x14ac:dyDescent="0.25">
      <c r="A2152" s="14">
        <v>42096.704976851855</v>
      </c>
      <c r="B2152" s="12"/>
      <c r="C2152" s="12"/>
      <c r="D2152" s="12">
        <v>1</v>
      </c>
      <c r="E2152" s="12">
        <v>1</v>
      </c>
    </row>
    <row r="2153" spans="1:5" x14ac:dyDescent="0.25">
      <c r="A2153" s="14">
        <v>42096.918240740742</v>
      </c>
      <c r="B2153" s="12"/>
      <c r="C2153" s="12"/>
      <c r="D2153" s="12">
        <v>1</v>
      </c>
      <c r="E2153" s="12">
        <v>1</v>
      </c>
    </row>
    <row r="2154" spans="1:5" x14ac:dyDescent="0.25">
      <c r="A2154" s="14">
        <v>42097.649224537039</v>
      </c>
      <c r="B2154" s="12"/>
      <c r="C2154" s="12">
        <v>1</v>
      </c>
      <c r="D2154" s="12"/>
      <c r="E2154" s="12">
        <v>1</v>
      </c>
    </row>
    <row r="2155" spans="1:5" x14ac:dyDescent="0.25">
      <c r="A2155" s="14">
        <v>42097.732418981483</v>
      </c>
      <c r="B2155" s="12"/>
      <c r="C2155" s="12">
        <v>1</v>
      </c>
      <c r="D2155" s="12"/>
      <c r="E2155" s="12">
        <v>1</v>
      </c>
    </row>
    <row r="2156" spans="1:5" x14ac:dyDescent="0.25">
      <c r="A2156" s="14">
        <v>42097.778946759259</v>
      </c>
      <c r="B2156" s="12">
        <v>1</v>
      </c>
      <c r="C2156" s="12"/>
      <c r="D2156" s="12"/>
      <c r="E2156" s="12">
        <v>1</v>
      </c>
    </row>
    <row r="2157" spans="1:5" x14ac:dyDescent="0.25">
      <c r="A2157" s="14">
        <v>42097.786493055559</v>
      </c>
      <c r="B2157" s="12">
        <v>1</v>
      </c>
      <c r="C2157" s="12"/>
      <c r="D2157" s="12"/>
      <c r="E2157" s="12">
        <v>1</v>
      </c>
    </row>
    <row r="2158" spans="1:5" x14ac:dyDescent="0.25">
      <c r="A2158" s="14">
        <v>42097.874155092592</v>
      </c>
      <c r="B2158" s="12">
        <v>1</v>
      </c>
      <c r="C2158" s="12"/>
      <c r="D2158" s="12"/>
      <c r="E2158" s="12">
        <v>1</v>
      </c>
    </row>
    <row r="2159" spans="1:5" x14ac:dyDescent="0.25">
      <c r="A2159" s="14">
        <v>42098.216238425928</v>
      </c>
      <c r="B2159" s="12">
        <v>1</v>
      </c>
      <c r="C2159" s="12"/>
      <c r="D2159" s="12"/>
      <c r="E2159" s="12">
        <v>1</v>
      </c>
    </row>
    <row r="2160" spans="1:5" x14ac:dyDescent="0.25">
      <c r="A2160" s="14">
        <v>42098.291828703703</v>
      </c>
      <c r="B2160" s="12">
        <v>1</v>
      </c>
      <c r="C2160" s="12"/>
      <c r="D2160" s="12"/>
      <c r="E2160" s="12">
        <v>1</v>
      </c>
    </row>
    <row r="2161" spans="1:5" x14ac:dyDescent="0.25">
      <c r="A2161" s="14">
        <v>42100.086145833331</v>
      </c>
      <c r="B2161" s="12"/>
      <c r="C2161" s="12">
        <v>1</v>
      </c>
      <c r="D2161" s="12"/>
      <c r="E2161" s="12">
        <v>1</v>
      </c>
    </row>
    <row r="2162" spans="1:5" x14ac:dyDescent="0.25">
      <c r="A2162" s="14">
        <v>42100.642071759263</v>
      </c>
      <c r="B2162" s="12">
        <v>1</v>
      </c>
      <c r="C2162" s="12"/>
      <c r="D2162" s="12"/>
      <c r="E2162" s="12">
        <v>1</v>
      </c>
    </row>
    <row r="2163" spans="1:5" x14ac:dyDescent="0.25">
      <c r="A2163" s="14">
        <v>42100.723738425928</v>
      </c>
      <c r="B2163" s="12"/>
      <c r="C2163" s="12">
        <v>1</v>
      </c>
      <c r="D2163" s="12"/>
      <c r="E2163" s="12">
        <v>1</v>
      </c>
    </row>
    <row r="2164" spans="1:5" x14ac:dyDescent="0.25">
      <c r="A2164" s="14">
        <v>42100.735937500001</v>
      </c>
      <c r="B2164" s="12"/>
      <c r="C2164" s="12">
        <v>1</v>
      </c>
      <c r="D2164" s="12"/>
      <c r="E2164" s="12">
        <v>1</v>
      </c>
    </row>
    <row r="2165" spans="1:5" x14ac:dyDescent="0.25">
      <c r="A2165" s="14">
        <v>42100.927858796298</v>
      </c>
      <c r="B2165" s="12">
        <v>1</v>
      </c>
      <c r="C2165" s="12"/>
      <c r="D2165" s="12"/>
      <c r="E2165" s="12">
        <v>1</v>
      </c>
    </row>
    <row r="2166" spans="1:5" x14ac:dyDescent="0.25">
      <c r="A2166" s="14">
        <v>42101.423541666663</v>
      </c>
      <c r="B2166" s="12">
        <v>1</v>
      </c>
      <c r="C2166" s="12"/>
      <c r="D2166" s="12"/>
      <c r="E2166" s="12">
        <v>1</v>
      </c>
    </row>
    <row r="2167" spans="1:5" x14ac:dyDescent="0.25">
      <c r="A2167" s="14">
        <v>42101.584074074075</v>
      </c>
      <c r="B2167" s="12">
        <v>1</v>
      </c>
      <c r="C2167" s="12"/>
      <c r="D2167" s="12"/>
      <c r="E2167" s="12">
        <v>1</v>
      </c>
    </row>
    <row r="2168" spans="1:5" x14ac:dyDescent="0.25">
      <c r="A2168" s="14">
        <v>42101.633703703701</v>
      </c>
      <c r="B2168" s="12"/>
      <c r="C2168" s="12"/>
      <c r="D2168" s="12">
        <v>1</v>
      </c>
      <c r="E2168" s="12">
        <v>1</v>
      </c>
    </row>
    <row r="2169" spans="1:5" x14ac:dyDescent="0.25">
      <c r="A2169" s="14">
        <v>42101.682372685187</v>
      </c>
      <c r="B2169" s="12">
        <v>1</v>
      </c>
      <c r="C2169" s="12"/>
      <c r="D2169" s="12"/>
      <c r="E2169" s="12">
        <v>1</v>
      </c>
    </row>
    <row r="2170" spans="1:5" x14ac:dyDescent="0.25">
      <c r="A2170" s="14">
        <v>42101.737442129626</v>
      </c>
      <c r="B2170" s="12">
        <v>1</v>
      </c>
      <c r="C2170" s="12"/>
      <c r="D2170" s="12"/>
      <c r="E2170" s="12">
        <v>1</v>
      </c>
    </row>
    <row r="2171" spans="1:5" x14ac:dyDescent="0.25">
      <c r="A2171" s="14">
        <v>42101.758587962962</v>
      </c>
      <c r="B2171" s="12">
        <v>1</v>
      </c>
      <c r="C2171" s="12"/>
      <c r="D2171" s="12"/>
      <c r="E2171" s="12">
        <v>1</v>
      </c>
    </row>
    <row r="2172" spans="1:5" x14ac:dyDescent="0.25">
      <c r="A2172" s="14">
        <v>42101.828819444447</v>
      </c>
      <c r="B2172" s="12">
        <v>1</v>
      </c>
      <c r="C2172" s="12"/>
      <c r="D2172" s="12"/>
      <c r="E2172" s="12">
        <v>1</v>
      </c>
    </row>
    <row r="2173" spans="1:5" x14ac:dyDescent="0.25">
      <c r="A2173" s="14">
        <v>42102.036527777775</v>
      </c>
      <c r="B2173" s="12"/>
      <c r="C2173" s="12">
        <v>1</v>
      </c>
      <c r="D2173" s="12"/>
      <c r="E2173" s="12">
        <v>1</v>
      </c>
    </row>
    <row r="2174" spans="1:5" x14ac:dyDescent="0.25">
      <c r="A2174" s="14">
        <v>42102.164583333331</v>
      </c>
      <c r="B2174" s="12">
        <v>1</v>
      </c>
      <c r="C2174" s="12"/>
      <c r="D2174" s="12"/>
      <c r="E2174" s="12">
        <v>1</v>
      </c>
    </row>
    <row r="2175" spans="1:5" x14ac:dyDescent="0.25">
      <c r="A2175" s="14">
        <v>42102.650567129633</v>
      </c>
      <c r="B2175" s="12"/>
      <c r="C2175" s="12"/>
      <c r="D2175" s="12">
        <v>1</v>
      </c>
      <c r="E2175" s="12">
        <v>1</v>
      </c>
    </row>
    <row r="2176" spans="1:5" x14ac:dyDescent="0.25">
      <c r="A2176" s="14">
        <v>42102.743773148148</v>
      </c>
      <c r="B2176" s="12">
        <v>1</v>
      </c>
      <c r="C2176" s="12"/>
      <c r="D2176" s="12"/>
      <c r="E2176" s="12">
        <v>1</v>
      </c>
    </row>
    <row r="2177" spans="1:5" x14ac:dyDescent="0.25">
      <c r="A2177" s="14">
        <v>42102.866307870368</v>
      </c>
      <c r="B2177" s="12">
        <v>1</v>
      </c>
      <c r="C2177" s="12"/>
      <c r="D2177" s="12"/>
      <c r="E2177" s="12">
        <v>1</v>
      </c>
    </row>
    <row r="2178" spans="1:5" x14ac:dyDescent="0.25">
      <c r="A2178" s="14">
        <v>42103.016585648147</v>
      </c>
      <c r="B2178" s="12"/>
      <c r="C2178" s="12">
        <v>1</v>
      </c>
      <c r="D2178" s="12"/>
      <c r="E2178" s="12">
        <v>1</v>
      </c>
    </row>
    <row r="2179" spans="1:5" x14ac:dyDescent="0.25">
      <c r="A2179" s="14">
        <v>42103.024398148147</v>
      </c>
      <c r="B2179" s="12"/>
      <c r="C2179" s="12">
        <v>1</v>
      </c>
      <c r="D2179" s="12"/>
      <c r="E2179" s="12">
        <v>1</v>
      </c>
    </row>
    <row r="2180" spans="1:5" x14ac:dyDescent="0.25">
      <c r="A2180" s="14">
        <v>42103.042546296296</v>
      </c>
      <c r="B2180" s="12">
        <v>1</v>
      </c>
      <c r="C2180" s="12"/>
      <c r="D2180" s="12"/>
      <c r="E2180" s="12">
        <v>1</v>
      </c>
    </row>
    <row r="2181" spans="1:5" x14ac:dyDescent="0.25">
      <c r="A2181" s="14">
        <v>42103.160578703704</v>
      </c>
      <c r="B2181" s="12">
        <v>1</v>
      </c>
      <c r="C2181" s="12"/>
      <c r="D2181" s="12"/>
      <c r="E2181" s="12">
        <v>1</v>
      </c>
    </row>
    <row r="2182" spans="1:5" x14ac:dyDescent="0.25">
      <c r="A2182" s="14">
        <v>42103.39947916667</v>
      </c>
      <c r="B2182" s="12">
        <v>1</v>
      </c>
      <c r="C2182" s="12"/>
      <c r="D2182" s="12"/>
      <c r="E2182" s="12">
        <v>1</v>
      </c>
    </row>
    <row r="2183" spans="1:5" x14ac:dyDescent="0.25">
      <c r="A2183" s="14">
        <v>42103.535254629627</v>
      </c>
      <c r="B2183" s="12">
        <v>1</v>
      </c>
      <c r="C2183" s="12"/>
      <c r="D2183" s="12"/>
      <c r="E2183" s="12">
        <v>1</v>
      </c>
    </row>
    <row r="2184" spans="1:5" x14ac:dyDescent="0.25">
      <c r="A2184" s="14">
        <v>42103.556828703702</v>
      </c>
      <c r="B2184" s="12">
        <v>1</v>
      </c>
      <c r="C2184" s="12"/>
      <c r="D2184" s="12"/>
      <c r="E2184" s="12">
        <v>1</v>
      </c>
    </row>
    <row r="2185" spans="1:5" x14ac:dyDescent="0.25">
      <c r="A2185" s="14">
        <v>42103.676180555558</v>
      </c>
      <c r="B2185" s="12"/>
      <c r="C2185" s="12"/>
      <c r="D2185" s="12">
        <v>1</v>
      </c>
      <c r="E2185" s="12">
        <v>1</v>
      </c>
    </row>
    <row r="2186" spans="1:5" x14ac:dyDescent="0.25">
      <c r="A2186" s="14">
        <v>42103.884930555556</v>
      </c>
      <c r="B2186" s="12"/>
      <c r="C2186" s="12">
        <v>1</v>
      </c>
      <c r="D2186" s="12"/>
      <c r="E2186" s="12">
        <v>1</v>
      </c>
    </row>
    <row r="2187" spans="1:5" x14ac:dyDescent="0.25">
      <c r="A2187" s="14">
        <v>42104.781597222223</v>
      </c>
      <c r="B2187" s="12"/>
      <c r="C2187" s="12">
        <v>1</v>
      </c>
      <c r="D2187" s="12"/>
      <c r="E2187" s="12">
        <v>1</v>
      </c>
    </row>
    <row r="2188" spans="1:5" x14ac:dyDescent="0.25">
      <c r="A2188" s="14">
        <v>42104.84033564815</v>
      </c>
      <c r="B2188" s="12">
        <v>1</v>
      </c>
      <c r="C2188" s="12"/>
      <c r="D2188" s="12"/>
      <c r="E2188" s="12">
        <v>1</v>
      </c>
    </row>
    <row r="2189" spans="1:5" x14ac:dyDescent="0.25">
      <c r="A2189" s="14">
        <v>42105.072962962964</v>
      </c>
      <c r="B2189" s="12"/>
      <c r="C2189" s="12">
        <v>1</v>
      </c>
      <c r="D2189" s="12"/>
      <c r="E2189" s="12">
        <v>1</v>
      </c>
    </row>
    <row r="2190" spans="1:5" x14ac:dyDescent="0.25">
      <c r="A2190" s="14">
        <v>42105.267488425925</v>
      </c>
      <c r="B2190" s="12">
        <v>1</v>
      </c>
      <c r="C2190" s="12"/>
      <c r="D2190" s="12"/>
      <c r="E2190" s="12">
        <v>1</v>
      </c>
    </row>
    <row r="2191" spans="1:5" x14ac:dyDescent="0.25">
      <c r="A2191" s="14">
        <v>42106.666018518517</v>
      </c>
      <c r="B2191" s="12"/>
      <c r="C2191" s="12">
        <v>1</v>
      </c>
      <c r="D2191" s="12"/>
      <c r="E2191" s="12">
        <v>1</v>
      </c>
    </row>
    <row r="2192" spans="1:5" x14ac:dyDescent="0.25">
      <c r="A2192" s="14">
        <v>42107.067557870374</v>
      </c>
      <c r="B2192" s="12">
        <v>1</v>
      </c>
      <c r="C2192" s="12"/>
      <c r="D2192" s="12"/>
      <c r="E2192" s="12">
        <v>1</v>
      </c>
    </row>
    <row r="2193" spans="1:5" x14ac:dyDescent="0.25">
      <c r="A2193" s="14">
        <v>42107.156319444446</v>
      </c>
      <c r="B2193" s="12"/>
      <c r="C2193" s="12">
        <v>1</v>
      </c>
      <c r="D2193" s="12"/>
      <c r="E2193" s="12">
        <v>1</v>
      </c>
    </row>
    <row r="2194" spans="1:5" x14ac:dyDescent="0.25">
      <c r="A2194" s="14">
        <v>42107.621018518519</v>
      </c>
      <c r="B2194" s="12">
        <v>1</v>
      </c>
      <c r="C2194" s="12"/>
      <c r="D2194" s="12"/>
      <c r="E2194" s="12">
        <v>1</v>
      </c>
    </row>
    <row r="2195" spans="1:5" x14ac:dyDescent="0.25">
      <c r="A2195" s="14">
        <v>42107.679756944446</v>
      </c>
      <c r="B2195" s="12"/>
      <c r="C2195" s="12">
        <v>1</v>
      </c>
      <c r="D2195" s="12"/>
      <c r="E2195" s="12">
        <v>1</v>
      </c>
    </row>
    <row r="2196" spans="1:5" x14ac:dyDescent="0.25">
      <c r="A2196" s="14">
        <v>42107.703877314816</v>
      </c>
      <c r="B2196" s="12"/>
      <c r="C2196" s="12">
        <v>1</v>
      </c>
      <c r="D2196" s="12"/>
      <c r="E2196" s="12">
        <v>1</v>
      </c>
    </row>
    <row r="2197" spans="1:5" x14ac:dyDescent="0.25">
      <c r="A2197" s="14">
        <v>42107.836435185185</v>
      </c>
      <c r="B2197" s="12"/>
      <c r="C2197" s="12">
        <v>1</v>
      </c>
      <c r="D2197" s="12"/>
      <c r="E2197" s="12">
        <v>1</v>
      </c>
    </row>
    <row r="2198" spans="1:5" x14ac:dyDescent="0.25">
      <c r="A2198" s="14">
        <v>42107.841284722221</v>
      </c>
      <c r="B2198" s="12"/>
      <c r="C2198" s="12">
        <v>1</v>
      </c>
      <c r="D2198" s="12"/>
      <c r="E2198" s="12">
        <v>1</v>
      </c>
    </row>
    <row r="2199" spans="1:5" x14ac:dyDescent="0.25">
      <c r="A2199" s="14">
        <v>42107.864722222221</v>
      </c>
      <c r="B2199" s="12"/>
      <c r="C2199" s="12">
        <v>1</v>
      </c>
      <c r="D2199" s="12"/>
      <c r="E2199" s="12">
        <v>1</v>
      </c>
    </row>
    <row r="2200" spans="1:5" x14ac:dyDescent="0.25">
      <c r="A2200" s="14">
        <v>42108.053229166668</v>
      </c>
      <c r="B2200" s="12"/>
      <c r="C2200" s="12">
        <v>1</v>
      </c>
      <c r="D2200" s="12"/>
      <c r="E2200" s="12">
        <v>1</v>
      </c>
    </row>
    <row r="2201" spans="1:5" x14ac:dyDescent="0.25">
      <c r="A2201" s="14">
        <v>42108.538449074076</v>
      </c>
      <c r="B2201" s="12">
        <v>1</v>
      </c>
      <c r="C2201" s="12"/>
      <c r="D2201" s="12"/>
      <c r="E2201" s="12">
        <v>1</v>
      </c>
    </row>
    <row r="2202" spans="1:5" x14ac:dyDescent="0.25">
      <c r="A2202" s="14">
        <v>42108.692060185182</v>
      </c>
      <c r="B2202" s="12"/>
      <c r="C2202" s="12">
        <v>1</v>
      </c>
      <c r="D2202" s="12"/>
      <c r="E2202" s="12">
        <v>1</v>
      </c>
    </row>
    <row r="2203" spans="1:5" x14ac:dyDescent="0.25">
      <c r="A2203" s="14">
        <v>42108.988900462966</v>
      </c>
      <c r="B2203" s="12"/>
      <c r="C2203" s="12"/>
      <c r="D2203" s="12">
        <v>1</v>
      </c>
      <c r="E2203" s="12">
        <v>1</v>
      </c>
    </row>
    <row r="2204" spans="1:5" x14ac:dyDescent="0.25">
      <c r="A2204" s="14">
        <v>42109.709629629629</v>
      </c>
      <c r="B2204" s="12"/>
      <c r="C2204" s="12">
        <v>1</v>
      </c>
      <c r="D2204" s="12"/>
      <c r="E2204" s="12">
        <v>1</v>
      </c>
    </row>
    <row r="2205" spans="1:5" x14ac:dyDescent="0.25">
      <c r="A2205" s="14">
        <v>42109.751250000001</v>
      </c>
      <c r="B2205" s="12">
        <v>1</v>
      </c>
      <c r="C2205" s="12"/>
      <c r="D2205" s="12"/>
      <c r="E2205" s="12">
        <v>1</v>
      </c>
    </row>
    <row r="2206" spans="1:5" x14ac:dyDescent="0.25">
      <c r="A2206" s="14">
        <v>42109.801712962966</v>
      </c>
      <c r="B2206" s="12"/>
      <c r="C2206" s="12">
        <v>1</v>
      </c>
      <c r="D2206" s="12"/>
      <c r="E2206" s="12">
        <v>1</v>
      </c>
    </row>
    <row r="2207" spans="1:5" x14ac:dyDescent="0.25">
      <c r="A2207" s="14">
        <v>42109.826145833336</v>
      </c>
      <c r="B2207" s="12">
        <v>1</v>
      </c>
      <c r="C2207" s="12"/>
      <c r="D2207" s="12"/>
      <c r="E2207" s="12">
        <v>1</v>
      </c>
    </row>
    <row r="2208" spans="1:5" x14ac:dyDescent="0.25">
      <c r="A2208" s="14">
        <v>42109.894942129627</v>
      </c>
      <c r="B2208" s="12">
        <v>1</v>
      </c>
      <c r="C2208" s="12"/>
      <c r="D2208" s="12"/>
      <c r="E2208" s="12">
        <v>1</v>
      </c>
    </row>
    <row r="2209" spans="1:5" x14ac:dyDescent="0.25">
      <c r="A2209" s="14">
        <v>42110.153043981481</v>
      </c>
      <c r="B2209" s="12"/>
      <c r="C2209" s="12"/>
      <c r="D2209" s="12">
        <v>1</v>
      </c>
      <c r="E2209" s="12">
        <v>1</v>
      </c>
    </row>
    <row r="2210" spans="1:5" x14ac:dyDescent="0.25">
      <c r="A2210" s="14">
        <v>42110.326423611114</v>
      </c>
      <c r="B2210" s="12"/>
      <c r="C2210" s="12"/>
      <c r="D2210" s="12">
        <v>1</v>
      </c>
      <c r="E2210" s="12">
        <v>1</v>
      </c>
    </row>
    <row r="2211" spans="1:5" x14ac:dyDescent="0.25">
      <c r="A2211" s="14">
        <v>42111.646724537037</v>
      </c>
      <c r="B2211" s="12">
        <v>1</v>
      </c>
      <c r="C2211" s="12"/>
      <c r="D2211" s="12"/>
      <c r="E2211" s="12">
        <v>1</v>
      </c>
    </row>
    <row r="2212" spans="1:5" x14ac:dyDescent="0.25">
      <c r="A2212" s="14">
        <v>42111.684027777781</v>
      </c>
      <c r="B2212" s="12"/>
      <c r="C2212" s="12">
        <v>1</v>
      </c>
      <c r="D2212" s="12"/>
      <c r="E2212" s="12">
        <v>1</v>
      </c>
    </row>
    <row r="2213" spans="1:5" x14ac:dyDescent="0.25">
      <c r="A2213" s="14">
        <v>42111.709027777775</v>
      </c>
      <c r="B2213" s="12"/>
      <c r="C2213" s="12">
        <v>1</v>
      </c>
      <c r="D2213" s="12"/>
      <c r="E2213" s="12">
        <v>1</v>
      </c>
    </row>
    <row r="2214" spans="1:5" x14ac:dyDescent="0.25">
      <c r="A2214" s="14">
        <v>42111.71665509259</v>
      </c>
      <c r="B2214" s="12"/>
      <c r="C2214" s="12">
        <v>1</v>
      </c>
      <c r="D2214" s="12"/>
      <c r="E2214" s="12">
        <v>1</v>
      </c>
    </row>
    <row r="2215" spans="1:5" x14ac:dyDescent="0.25">
      <c r="A2215" s="14">
        <v>42111.899537037039</v>
      </c>
      <c r="B2215" s="12">
        <v>1</v>
      </c>
      <c r="C2215" s="12"/>
      <c r="D2215" s="12"/>
      <c r="E2215" s="12">
        <v>1</v>
      </c>
    </row>
    <row r="2216" spans="1:5" x14ac:dyDescent="0.25">
      <c r="A2216" s="14">
        <v>42111.904097222221</v>
      </c>
      <c r="B2216" s="12"/>
      <c r="C2216" s="12">
        <v>1</v>
      </c>
      <c r="D2216" s="12"/>
      <c r="E2216" s="12">
        <v>1</v>
      </c>
    </row>
    <row r="2217" spans="1:5" x14ac:dyDescent="0.25">
      <c r="A2217" s="14">
        <v>42111.970995370371</v>
      </c>
      <c r="B2217" s="12">
        <v>1</v>
      </c>
      <c r="C2217" s="12"/>
      <c r="D2217" s="12"/>
      <c r="E2217" s="12">
        <v>1</v>
      </c>
    </row>
    <row r="2218" spans="1:5" x14ac:dyDescent="0.25">
      <c r="A2218" s="14">
        <v>42112.036712962959</v>
      </c>
      <c r="B2218" s="12">
        <v>1</v>
      </c>
      <c r="C2218" s="12"/>
      <c r="D2218" s="12"/>
      <c r="E2218" s="12">
        <v>1</v>
      </c>
    </row>
    <row r="2219" spans="1:5" x14ac:dyDescent="0.25">
      <c r="A2219" s="14">
        <v>42113.105046296296</v>
      </c>
      <c r="B2219" s="12"/>
      <c r="C2219" s="12">
        <v>1</v>
      </c>
      <c r="D2219" s="12"/>
      <c r="E2219" s="12">
        <v>1</v>
      </c>
    </row>
    <row r="2220" spans="1:5" x14ac:dyDescent="0.25">
      <c r="A2220" s="14">
        <v>42113.550821759258</v>
      </c>
      <c r="B2220" s="12"/>
      <c r="C2220" s="12"/>
      <c r="D2220" s="12">
        <v>1</v>
      </c>
      <c r="E2220" s="12">
        <v>1</v>
      </c>
    </row>
    <row r="2221" spans="1:5" x14ac:dyDescent="0.25">
      <c r="A2221" s="14">
        <v>42113.875567129631</v>
      </c>
      <c r="B2221" s="12"/>
      <c r="C2221" s="12">
        <v>1</v>
      </c>
      <c r="D2221" s="12"/>
      <c r="E2221" s="12">
        <v>1</v>
      </c>
    </row>
    <row r="2222" spans="1:5" x14ac:dyDescent="0.25">
      <c r="A2222" s="14">
        <v>42113.981446759259</v>
      </c>
      <c r="B2222" s="12">
        <v>1</v>
      </c>
      <c r="C2222" s="12"/>
      <c r="D2222" s="12"/>
      <c r="E2222" s="12">
        <v>1</v>
      </c>
    </row>
    <row r="2223" spans="1:5" x14ac:dyDescent="0.25">
      <c r="A2223" s="14">
        <v>42114.252951388888</v>
      </c>
      <c r="B2223" s="12"/>
      <c r="C2223" s="12"/>
      <c r="D2223" s="12">
        <v>1</v>
      </c>
      <c r="E2223" s="12">
        <v>1</v>
      </c>
    </row>
    <row r="2224" spans="1:5" x14ac:dyDescent="0.25">
      <c r="A2224" s="14">
        <v>42114.726134259261</v>
      </c>
      <c r="B2224" s="12"/>
      <c r="C2224" s="12">
        <v>1</v>
      </c>
      <c r="D2224" s="12"/>
      <c r="E2224" s="12">
        <v>1</v>
      </c>
    </row>
    <row r="2225" spans="1:5" x14ac:dyDescent="0.25">
      <c r="A2225" s="14">
        <v>42114.818935185183</v>
      </c>
      <c r="B2225" s="12"/>
      <c r="C2225" s="12">
        <v>1</v>
      </c>
      <c r="D2225" s="12"/>
      <c r="E2225" s="12">
        <v>1</v>
      </c>
    </row>
    <row r="2226" spans="1:5" x14ac:dyDescent="0.25">
      <c r="A2226" s="14">
        <v>42114.825532407405</v>
      </c>
      <c r="B2226" s="12"/>
      <c r="C2226" s="12">
        <v>1</v>
      </c>
      <c r="D2226" s="12"/>
      <c r="E2226" s="12">
        <v>1</v>
      </c>
    </row>
    <row r="2227" spans="1:5" x14ac:dyDescent="0.25">
      <c r="A2227" s="14">
        <v>42114.928726851853</v>
      </c>
      <c r="B2227" s="12"/>
      <c r="C2227" s="12"/>
      <c r="D2227" s="12">
        <v>1</v>
      </c>
      <c r="E2227" s="12">
        <v>1</v>
      </c>
    </row>
    <row r="2228" spans="1:5" x14ac:dyDescent="0.25">
      <c r="A2228" s="14">
        <v>42114.944328703707</v>
      </c>
      <c r="B2228" s="12">
        <v>1</v>
      </c>
      <c r="C2228" s="12"/>
      <c r="D2228" s="12"/>
      <c r="E2228" s="12">
        <v>1</v>
      </c>
    </row>
    <row r="2229" spans="1:5" x14ac:dyDescent="0.25">
      <c r="A2229" s="14">
        <v>42115.071504629632</v>
      </c>
      <c r="B2229" s="12">
        <v>1</v>
      </c>
      <c r="C2229" s="12"/>
      <c r="D2229" s="12"/>
      <c r="E2229" s="12">
        <v>1</v>
      </c>
    </row>
    <row r="2230" spans="1:5" x14ac:dyDescent="0.25">
      <c r="A2230" s="14">
        <v>42115.116180555553</v>
      </c>
      <c r="B2230" s="12"/>
      <c r="C2230" s="12">
        <v>1</v>
      </c>
      <c r="D2230" s="12"/>
      <c r="E2230" s="12">
        <v>1</v>
      </c>
    </row>
    <row r="2231" spans="1:5" x14ac:dyDescent="0.25">
      <c r="A2231" s="14">
        <v>42115.143634259257</v>
      </c>
      <c r="B2231" s="12"/>
      <c r="C2231" s="12">
        <v>1</v>
      </c>
      <c r="D2231" s="12"/>
      <c r="E2231" s="12">
        <v>1</v>
      </c>
    </row>
    <row r="2232" spans="1:5" x14ac:dyDescent="0.25">
      <c r="A2232" s="14">
        <v>42115.547395833331</v>
      </c>
      <c r="B2232" s="12"/>
      <c r="C2232" s="12"/>
      <c r="D2232" s="12">
        <v>1</v>
      </c>
      <c r="E2232" s="12">
        <v>1</v>
      </c>
    </row>
    <row r="2233" spans="1:5" x14ac:dyDescent="0.25">
      <c r="A2233" s="14">
        <v>42115.656539351854</v>
      </c>
      <c r="B2233" s="12"/>
      <c r="C2233" s="12"/>
      <c r="D2233" s="12">
        <v>1</v>
      </c>
      <c r="E2233" s="12">
        <v>1</v>
      </c>
    </row>
    <row r="2234" spans="1:5" x14ac:dyDescent="0.25">
      <c r="A2234" s="14">
        <v>42115.747546296298</v>
      </c>
      <c r="B2234" s="12">
        <v>1</v>
      </c>
      <c r="C2234" s="12"/>
      <c r="D2234" s="12"/>
      <c r="E2234" s="12">
        <v>1</v>
      </c>
    </row>
    <row r="2235" spans="1:5" x14ac:dyDescent="0.25">
      <c r="A2235" s="14">
        <v>42115.853888888887</v>
      </c>
      <c r="B2235" s="12">
        <v>1</v>
      </c>
      <c r="C2235" s="12"/>
      <c r="D2235" s="12"/>
      <c r="E2235" s="12">
        <v>1</v>
      </c>
    </row>
    <row r="2236" spans="1:5" x14ac:dyDescent="0.25">
      <c r="A2236" s="14">
        <v>42115.889652777776</v>
      </c>
      <c r="B2236" s="12">
        <v>1</v>
      </c>
      <c r="C2236" s="12"/>
      <c r="D2236" s="12"/>
      <c r="E2236" s="12">
        <v>1</v>
      </c>
    </row>
    <row r="2237" spans="1:5" x14ac:dyDescent="0.25">
      <c r="A2237" s="14">
        <v>42115.936550925922</v>
      </c>
      <c r="B2237" s="12"/>
      <c r="C2237" s="12">
        <v>1</v>
      </c>
      <c r="D2237" s="12"/>
      <c r="E2237" s="12">
        <v>1</v>
      </c>
    </row>
    <row r="2238" spans="1:5" x14ac:dyDescent="0.25">
      <c r="A2238" s="14">
        <v>42115.949976851851</v>
      </c>
      <c r="B2238" s="12"/>
      <c r="C2238" s="12">
        <v>1</v>
      </c>
      <c r="D2238" s="12"/>
      <c r="E2238" s="12">
        <v>1</v>
      </c>
    </row>
    <row r="2239" spans="1:5" x14ac:dyDescent="0.25">
      <c r="A2239" s="14">
        <v>42116.54315972222</v>
      </c>
      <c r="B2239" s="12"/>
      <c r="C2239" s="12">
        <v>1</v>
      </c>
      <c r="D2239" s="12"/>
      <c r="E2239" s="12">
        <v>1</v>
      </c>
    </row>
    <row r="2240" spans="1:5" x14ac:dyDescent="0.25">
      <c r="A2240" s="14">
        <v>42116.710752314815</v>
      </c>
      <c r="B2240" s="12">
        <v>1</v>
      </c>
      <c r="C2240" s="12"/>
      <c r="D2240" s="12"/>
      <c r="E2240" s="12">
        <v>1</v>
      </c>
    </row>
    <row r="2241" spans="1:5" x14ac:dyDescent="0.25">
      <c r="A2241" s="14">
        <v>42117.891423611109</v>
      </c>
      <c r="B2241" s="12">
        <v>1</v>
      </c>
      <c r="C2241" s="12"/>
      <c r="D2241" s="12"/>
      <c r="E2241" s="12">
        <v>1</v>
      </c>
    </row>
    <row r="2242" spans="1:5" x14ac:dyDescent="0.25">
      <c r="A2242" s="14">
        <v>42118.13958333333</v>
      </c>
      <c r="B2242" s="12"/>
      <c r="C2242" s="12">
        <v>1</v>
      </c>
      <c r="D2242" s="12"/>
      <c r="E2242" s="12">
        <v>1</v>
      </c>
    </row>
    <row r="2243" spans="1:5" x14ac:dyDescent="0.25">
      <c r="A2243" s="14">
        <v>42118.346435185187</v>
      </c>
      <c r="B2243" s="12"/>
      <c r="C2243" s="12">
        <v>1</v>
      </c>
      <c r="D2243" s="12"/>
      <c r="E2243" s="12">
        <v>1</v>
      </c>
    </row>
    <row r="2244" spans="1:5" x14ac:dyDescent="0.25">
      <c r="A2244" s="14">
        <v>42118.556331018517</v>
      </c>
      <c r="B2244" s="12">
        <v>1</v>
      </c>
      <c r="C2244" s="12"/>
      <c r="D2244" s="12"/>
      <c r="E2244" s="12">
        <v>1</v>
      </c>
    </row>
    <row r="2245" spans="1:5" x14ac:dyDescent="0.25">
      <c r="A2245" s="14">
        <v>42119.822476851848</v>
      </c>
      <c r="B2245" s="12">
        <v>1</v>
      </c>
      <c r="C2245" s="12"/>
      <c r="D2245" s="12"/>
      <c r="E2245" s="12">
        <v>1</v>
      </c>
    </row>
    <row r="2246" spans="1:5" x14ac:dyDescent="0.25">
      <c r="A2246" s="14">
        <v>42120.531226851854</v>
      </c>
      <c r="B2246" s="12">
        <v>1</v>
      </c>
      <c r="C2246" s="12"/>
      <c r="D2246" s="12"/>
      <c r="E2246" s="12">
        <v>1</v>
      </c>
    </row>
    <row r="2247" spans="1:5" x14ac:dyDescent="0.25">
      <c r="A2247" s="14">
        <v>42120.628136574072</v>
      </c>
      <c r="B2247" s="12">
        <v>1</v>
      </c>
      <c r="C2247" s="12"/>
      <c r="D2247" s="12"/>
      <c r="E2247" s="12">
        <v>1</v>
      </c>
    </row>
    <row r="2248" spans="1:5" x14ac:dyDescent="0.25">
      <c r="A2248" s="14">
        <v>42121.249814814815</v>
      </c>
      <c r="B2248" s="12">
        <v>1</v>
      </c>
      <c r="C2248" s="12"/>
      <c r="D2248" s="12"/>
      <c r="E2248" s="12">
        <v>1</v>
      </c>
    </row>
    <row r="2249" spans="1:5" x14ac:dyDescent="0.25">
      <c r="A2249" s="14">
        <v>42121.367002314815</v>
      </c>
      <c r="B2249" s="12"/>
      <c r="C2249" s="12"/>
      <c r="D2249" s="12">
        <v>1</v>
      </c>
      <c r="E2249" s="12">
        <v>1</v>
      </c>
    </row>
    <row r="2250" spans="1:5" x14ac:dyDescent="0.25">
      <c r="A2250" s="14">
        <v>42121.675763888888</v>
      </c>
      <c r="B2250" s="12">
        <v>1</v>
      </c>
      <c r="C2250" s="12"/>
      <c r="D2250" s="12"/>
      <c r="E2250" s="12">
        <v>1</v>
      </c>
    </row>
    <row r="2251" spans="1:5" x14ac:dyDescent="0.25">
      <c r="A2251" s="14">
        <v>42121.756921296299</v>
      </c>
      <c r="B2251" s="12">
        <v>1</v>
      </c>
      <c r="C2251" s="12"/>
      <c r="D2251" s="12"/>
      <c r="E2251" s="12">
        <v>1</v>
      </c>
    </row>
    <row r="2252" spans="1:5" x14ac:dyDescent="0.25">
      <c r="A2252" s="14">
        <v>42121.824525462966</v>
      </c>
      <c r="B2252" s="12"/>
      <c r="C2252" s="12">
        <v>1</v>
      </c>
      <c r="D2252" s="12"/>
      <c r="E2252" s="12">
        <v>1</v>
      </c>
    </row>
    <row r="2253" spans="1:5" x14ac:dyDescent="0.25">
      <c r="A2253" s="14">
        <v>42122.00922453704</v>
      </c>
      <c r="B2253" s="12"/>
      <c r="C2253" s="12"/>
      <c r="D2253" s="12">
        <v>1</v>
      </c>
      <c r="E2253" s="12">
        <v>1</v>
      </c>
    </row>
    <row r="2254" spans="1:5" x14ac:dyDescent="0.25">
      <c r="A2254" s="14">
        <v>42122.629502314812</v>
      </c>
      <c r="B2254" s="12"/>
      <c r="C2254" s="12">
        <v>1</v>
      </c>
      <c r="D2254" s="12"/>
      <c r="E2254" s="12">
        <v>1</v>
      </c>
    </row>
    <row r="2255" spans="1:5" x14ac:dyDescent="0.25">
      <c r="A2255" s="14">
        <v>42122.670069444444</v>
      </c>
      <c r="B2255" s="12"/>
      <c r="C2255" s="12">
        <v>1</v>
      </c>
      <c r="D2255" s="12"/>
      <c r="E2255" s="12">
        <v>1</v>
      </c>
    </row>
    <row r="2256" spans="1:5" x14ac:dyDescent="0.25">
      <c r="A2256" s="14">
        <v>42122.693159722221</v>
      </c>
      <c r="B2256" s="12"/>
      <c r="C2256" s="12">
        <v>1</v>
      </c>
      <c r="D2256" s="12"/>
      <c r="E2256" s="12">
        <v>1</v>
      </c>
    </row>
    <row r="2257" spans="1:5" x14ac:dyDescent="0.25">
      <c r="A2257" s="14">
        <v>42122.732499999998</v>
      </c>
      <c r="B2257" s="12"/>
      <c r="C2257" s="12">
        <v>1</v>
      </c>
      <c r="D2257" s="12"/>
      <c r="E2257" s="12">
        <v>1</v>
      </c>
    </row>
    <row r="2258" spans="1:5" x14ac:dyDescent="0.25">
      <c r="A2258" s="14">
        <v>42123.185798611114</v>
      </c>
      <c r="B2258" s="12"/>
      <c r="C2258" s="12">
        <v>1</v>
      </c>
      <c r="D2258" s="12"/>
      <c r="E2258" s="12">
        <v>1</v>
      </c>
    </row>
    <row r="2259" spans="1:5" x14ac:dyDescent="0.25">
      <c r="A2259" s="14">
        <v>42123.648831018516</v>
      </c>
      <c r="B2259" s="12"/>
      <c r="C2259" s="12">
        <v>1</v>
      </c>
      <c r="D2259" s="12"/>
      <c r="E2259" s="12">
        <v>1</v>
      </c>
    </row>
    <row r="2260" spans="1:5" x14ac:dyDescent="0.25">
      <c r="A2260" s="14">
        <v>42123.67864583333</v>
      </c>
      <c r="B2260" s="12"/>
      <c r="C2260" s="12"/>
      <c r="D2260" s="12">
        <v>1</v>
      </c>
      <c r="E2260" s="12">
        <v>1</v>
      </c>
    </row>
    <row r="2261" spans="1:5" x14ac:dyDescent="0.25">
      <c r="A2261" s="14">
        <v>42123.863368055558</v>
      </c>
      <c r="B2261" s="12">
        <v>1</v>
      </c>
      <c r="C2261" s="12"/>
      <c r="D2261" s="12"/>
      <c r="E2261" s="12">
        <v>1</v>
      </c>
    </row>
    <row r="2262" spans="1:5" x14ac:dyDescent="0.25">
      <c r="A2262" s="14">
        <v>42124.623877314814</v>
      </c>
      <c r="B2262" s="12"/>
      <c r="C2262" s="12">
        <v>1</v>
      </c>
      <c r="D2262" s="12"/>
      <c r="E2262" s="12">
        <v>1</v>
      </c>
    </row>
    <row r="2263" spans="1:5" x14ac:dyDescent="0.25">
      <c r="A2263" s="14">
        <v>42124.841111111113</v>
      </c>
      <c r="B2263" s="12">
        <v>1</v>
      </c>
      <c r="C2263" s="12"/>
      <c r="D2263" s="12"/>
      <c r="E2263" s="12">
        <v>1</v>
      </c>
    </row>
    <row r="2264" spans="1:5" x14ac:dyDescent="0.25">
      <c r="A2264" s="14">
        <v>42124.848414351851</v>
      </c>
      <c r="B2264" s="12">
        <v>1</v>
      </c>
      <c r="C2264" s="12"/>
      <c r="D2264" s="12"/>
      <c r="E2264" s="12">
        <v>1</v>
      </c>
    </row>
    <row r="2265" spans="1:5" x14ac:dyDescent="0.25">
      <c r="A2265" s="14">
        <v>42124.893182870372</v>
      </c>
      <c r="B2265" s="12"/>
      <c r="C2265" s="12">
        <v>1</v>
      </c>
      <c r="D2265" s="12"/>
      <c r="E2265" s="12">
        <v>1</v>
      </c>
    </row>
    <row r="2266" spans="1:5" x14ac:dyDescent="0.25">
      <c r="A2266" s="14">
        <v>42125.078275462962</v>
      </c>
      <c r="B2266" s="12">
        <v>1</v>
      </c>
      <c r="C2266" s="12"/>
      <c r="D2266" s="12"/>
      <c r="E2266" s="12">
        <v>1</v>
      </c>
    </row>
    <row r="2267" spans="1:5" x14ac:dyDescent="0.25">
      <c r="A2267" s="14">
        <v>42125.333182870374</v>
      </c>
      <c r="B2267" s="12">
        <v>1</v>
      </c>
      <c r="C2267" s="12"/>
      <c r="D2267" s="12"/>
      <c r="E2267" s="12">
        <v>1</v>
      </c>
    </row>
    <row r="2268" spans="1:5" x14ac:dyDescent="0.25">
      <c r="A2268" s="14">
        <v>42125.614895833336</v>
      </c>
      <c r="B2268" s="12">
        <v>1</v>
      </c>
      <c r="C2268" s="12"/>
      <c r="D2268" s="12"/>
      <c r="E2268" s="12">
        <v>1</v>
      </c>
    </row>
    <row r="2269" spans="1:5" x14ac:dyDescent="0.25">
      <c r="A2269" s="14">
        <v>42125.644467592596</v>
      </c>
      <c r="B2269" s="12"/>
      <c r="C2269" s="12">
        <v>1</v>
      </c>
      <c r="D2269" s="12"/>
      <c r="E2269" s="12">
        <v>1</v>
      </c>
    </row>
    <row r="2270" spans="1:5" x14ac:dyDescent="0.25">
      <c r="A2270" s="14">
        <v>42125.647534722222</v>
      </c>
      <c r="B2270" s="12">
        <v>1</v>
      </c>
      <c r="C2270" s="12"/>
      <c r="D2270" s="12"/>
      <c r="E2270" s="12">
        <v>1</v>
      </c>
    </row>
    <row r="2271" spans="1:5" x14ac:dyDescent="0.25">
      <c r="A2271" s="14">
        <v>42125.772812499999</v>
      </c>
      <c r="B2271" s="12">
        <v>1</v>
      </c>
      <c r="C2271" s="12"/>
      <c r="D2271" s="12"/>
      <c r="E2271" s="12">
        <v>1</v>
      </c>
    </row>
    <row r="2272" spans="1:5" x14ac:dyDescent="0.25">
      <c r="A2272" s="14">
        <v>42125.913807870369</v>
      </c>
      <c r="B2272" s="12"/>
      <c r="C2272" s="12">
        <v>1</v>
      </c>
      <c r="D2272" s="12"/>
      <c r="E2272" s="12">
        <v>1</v>
      </c>
    </row>
    <row r="2273" spans="1:5" x14ac:dyDescent="0.25">
      <c r="A2273" s="14">
        <v>42126.875011574077</v>
      </c>
      <c r="B2273" s="12">
        <v>1</v>
      </c>
      <c r="C2273" s="12"/>
      <c r="D2273" s="12"/>
      <c r="E2273" s="12">
        <v>1</v>
      </c>
    </row>
    <row r="2274" spans="1:5" x14ac:dyDescent="0.25">
      <c r="A2274" s="14">
        <v>42126.921238425923</v>
      </c>
      <c r="B2274" s="12">
        <v>1</v>
      </c>
      <c r="C2274" s="12"/>
      <c r="D2274" s="12"/>
      <c r="E2274" s="12">
        <v>1</v>
      </c>
    </row>
    <row r="2275" spans="1:5" x14ac:dyDescent="0.25">
      <c r="A2275" s="14">
        <v>42127.069548611114</v>
      </c>
      <c r="B2275" s="12">
        <v>1</v>
      </c>
      <c r="C2275" s="12"/>
      <c r="D2275" s="12"/>
      <c r="E2275" s="12">
        <v>1</v>
      </c>
    </row>
    <row r="2276" spans="1:5" x14ac:dyDescent="0.25">
      <c r="A2276" s="14">
        <v>42128.431064814817</v>
      </c>
      <c r="B2276" s="12"/>
      <c r="C2276" s="12">
        <v>1</v>
      </c>
      <c r="D2276" s="12"/>
      <c r="E2276" s="12">
        <v>1</v>
      </c>
    </row>
    <row r="2277" spans="1:5" x14ac:dyDescent="0.25">
      <c r="A2277" s="14">
        <v>42128.615682870368</v>
      </c>
      <c r="B2277" s="12"/>
      <c r="C2277" s="12">
        <v>1</v>
      </c>
      <c r="D2277" s="12"/>
      <c r="E2277" s="12">
        <v>1</v>
      </c>
    </row>
    <row r="2278" spans="1:5" x14ac:dyDescent="0.25">
      <c r="A2278" s="14">
        <v>42128.627893518518</v>
      </c>
      <c r="B2278" s="12">
        <v>1</v>
      </c>
      <c r="C2278" s="12"/>
      <c r="D2278" s="12"/>
      <c r="E2278" s="12">
        <v>1</v>
      </c>
    </row>
    <row r="2279" spans="1:5" x14ac:dyDescent="0.25">
      <c r="A2279" s="14">
        <v>42128.628113425926</v>
      </c>
      <c r="B2279" s="12">
        <v>1</v>
      </c>
      <c r="C2279" s="12"/>
      <c r="D2279" s="12"/>
      <c r="E2279" s="12">
        <v>1</v>
      </c>
    </row>
    <row r="2280" spans="1:5" x14ac:dyDescent="0.25">
      <c r="A2280" s="14">
        <v>42128.736608796295</v>
      </c>
      <c r="B2280" s="12">
        <v>1</v>
      </c>
      <c r="C2280" s="12"/>
      <c r="D2280" s="12"/>
      <c r="E2280" s="12">
        <v>1</v>
      </c>
    </row>
    <row r="2281" spans="1:5" x14ac:dyDescent="0.25">
      <c r="A2281" s="14">
        <v>42128.814247685186</v>
      </c>
      <c r="B2281" s="12"/>
      <c r="C2281" s="12">
        <v>1</v>
      </c>
      <c r="D2281" s="12"/>
      <c r="E2281" s="12">
        <v>1</v>
      </c>
    </row>
    <row r="2282" spans="1:5" x14ac:dyDescent="0.25">
      <c r="A2282" s="14">
        <v>42128.820231481484</v>
      </c>
      <c r="B2282" s="12">
        <v>1</v>
      </c>
      <c r="C2282" s="12"/>
      <c r="D2282" s="12"/>
      <c r="E2282" s="12">
        <v>1</v>
      </c>
    </row>
    <row r="2283" spans="1:5" x14ac:dyDescent="0.25">
      <c r="A2283" s="14">
        <v>42128.824074074073</v>
      </c>
      <c r="B2283" s="12">
        <v>1</v>
      </c>
      <c r="C2283" s="12"/>
      <c r="D2283" s="12"/>
      <c r="E2283" s="12">
        <v>1</v>
      </c>
    </row>
    <row r="2284" spans="1:5" x14ac:dyDescent="0.25">
      <c r="A2284" s="14">
        <v>42129.226388888892</v>
      </c>
      <c r="B2284" s="12"/>
      <c r="C2284" s="12">
        <v>1</v>
      </c>
      <c r="D2284" s="12"/>
      <c r="E2284" s="12">
        <v>1</v>
      </c>
    </row>
    <row r="2285" spans="1:5" x14ac:dyDescent="0.25">
      <c r="A2285" s="14">
        <v>42129.541585648149</v>
      </c>
      <c r="B2285" s="12">
        <v>1</v>
      </c>
      <c r="C2285" s="12"/>
      <c r="D2285" s="12"/>
      <c r="E2285" s="12">
        <v>1</v>
      </c>
    </row>
    <row r="2286" spans="1:5" x14ac:dyDescent="0.25">
      <c r="A2286" s="14">
        <v>42129.77721064815</v>
      </c>
      <c r="B2286" s="12"/>
      <c r="C2286" s="12">
        <v>1</v>
      </c>
      <c r="D2286" s="12"/>
      <c r="E2286" s="12">
        <v>1</v>
      </c>
    </row>
    <row r="2287" spans="1:5" x14ac:dyDescent="0.25">
      <c r="A2287" s="14">
        <v>42129.82540509259</v>
      </c>
      <c r="B2287" s="12"/>
      <c r="C2287" s="12">
        <v>1</v>
      </c>
      <c r="D2287" s="12"/>
      <c r="E2287" s="12">
        <v>1</v>
      </c>
    </row>
    <row r="2288" spans="1:5" x14ac:dyDescent="0.25">
      <c r="A2288" s="14">
        <v>42130.335358796299</v>
      </c>
      <c r="B2288" s="12"/>
      <c r="C2288" s="12">
        <v>1</v>
      </c>
      <c r="D2288" s="12"/>
      <c r="E2288" s="12">
        <v>1</v>
      </c>
    </row>
    <row r="2289" spans="1:5" x14ac:dyDescent="0.25">
      <c r="A2289" s="14">
        <v>42130.491620370369</v>
      </c>
      <c r="B2289" s="12">
        <v>1</v>
      </c>
      <c r="C2289" s="12"/>
      <c r="D2289" s="12"/>
      <c r="E2289" s="12">
        <v>1</v>
      </c>
    </row>
    <row r="2290" spans="1:5" x14ac:dyDescent="0.25">
      <c r="A2290" s="14">
        <v>42130.78361111111</v>
      </c>
      <c r="B2290" s="12"/>
      <c r="C2290" s="12"/>
      <c r="D2290" s="12">
        <v>1</v>
      </c>
      <c r="E2290" s="12">
        <v>1</v>
      </c>
    </row>
    <row r="2291" spans="1:5" x14ac:dyDescent="0.25">
      <c r="A2291" s="14">
        <v>42130.795983796299</v>
      </c>
      <c r="B2291" s="12"/>
      <c r="C2291" s="12">
        <v>1</v>
      </c>
      <c r="D2291" s="12"/>
      <c r="E2291" s="12">
        <v>1</v>
      </c>
    </row>
    <row r="2292" spans="1:5" x14ac:dyDescent="0.25">
      <c r="A2292" s="14">
        <v>42130.86515046296</v>
      </c>
      <c r="B2292" s="12">
        <v>1</v>
      </c>
      <c r="C2292" s="12"/>
      <c r="D2292" s="12"/>
      <c r="E2292" s="12">
        <v>1</v>
      </c>
    </row>
    <row r="2293" spans="1:5" x14ac:dyDescent="0.25">
      <c r="A2293" s="14">
        <v>42131.455439814818</v>
      </c>
      <c r="B2293" s="12"/>
      <c r="C2293" s="12"/>
      <c r="D2293" s="12">
        <v>1</v>
      </c>
      <c r="E2293" s="12">
        <v>1</v>
      </c>
    </row>
    <row r="2294" spans="1:5" x14ac:dyDescent="0.25">
      <c r="A2294" s="14">
        <v>42132.036168981482</v>
      </c>
      <c r="B2294" s="12">
        <v>1</v>
      </c>
      <c r="C2294" s="12"/>
      <c r="D2294" s="12"/>
      <c r="E2294" s="12">
        <v>1</v>
      </c>
    </row>
    <row r="2295" spans="1:5" x14ac:dyDescent="0.25">
      <c r="A2295" s="14">
        <v>42132.58048611111</v>
      </c>
      <c r="B2295" s="12"/>
      <c r="C2295" s="12">
        <v>1</v>
      </c>
      <c r="D2295" s="12"/>
      <c r="E2295" s="12">
        <v>1</v>
      </c>
    </row>
    <row r="2296" spans="1:5" x14ac:dyDescent="0.25">
      <c r="A2296" s="14">
        <v>42132.809953703705</v>
      </c>
      <c r="B2296" s="12"/>
      <c r="C2296" s="12">
        <v>1</v>
      </c>
      <c r="D2296" s="12"/>
      <c r="E2296" s="12">
        <v>1</v>
      </c>
    </row>
    <row r="2297" spans="1:5" x14ac:dyDescent="0.25">
      <c r="A2297" s="14">
        <v>42132.9143287037</v>
      </c>
      <c r="B2297" s="12"/>
      <c r="C2297" s="12">
        <v>1</v>
      </c>
      <c r="D2297" s="12"/>
      <c r="E2297" s="12">
        <v>1</v>
      </c>
    </row>
    <row r="2298" spans="1:5" x14ac:dyDescent="0.25">
      <c r="A2298" s="14">
        <v>42132.941805555558</v>
      </c>
      <c r="B2298" s="12">
        <v>1</v>
      </c>
      <c r="C2298" s="12"/>
      <c r="D2298" s="12"/>
      <c r="E2298" s="12">
        <v>1</v>
      </c>
    </row>
    <row r="2299" spans="1:5" x14ac:dyDescent="0.25">
      <c r="A2299" s="14">
        <v>42134.172071759262</v>
      </c>
      <c r="B2299" s="12">
        <v>1</v>
      </c>
      <c r="C2299" s="12"/>
      <c r="D2299" s="12"/>
      <c r="E2299" s="12">
        <v>1</v>
      </c>
    </row>
    <row r="2300" spans="1:5" x14ac:dyDescent="0.25">
      <c r="A2300" s="14">
        <v>42135.235254629632</v>
      </c>
      <c r="B2300" s="12"/>
      <c r="C2300" s="12">
        <v>1</v>
      </c>
      <c r="D2300" s="12"/>
      <c r="E2300" s="12">
        <v>1</v>
      </c>
    </row>
    <row r="2301" spans="1:5" x14ac:dyDescent="0.25">
      <c r="A2301" s="14">
        <v>42135.589548611111</v>
      </c>
      <c r="B2301" s="12"/>
      <c r="C2301" s="12"/>
      <c r="D2301" s="12">
        <v>1</v>
      </c>
      <c r="E2301" s="12">
        <v>1</v>
      </c>
    </row>
    <row r="2302" spans="1:5" x14ac:dyDescent="0.25">
      <c r="A2302" s="14">
        <v>42135.600208333337</v>
      </c>
      <c r="B2302" s="12">
        <v>1</v>
      </c>
      <c r="C2302" s="12"/>
      <c r="D2302" s="12"/>
      <c r="E2302" s="12">
        <v>1</v>
      </c>
    </row>
    <row r="2303" spans="1:5" x14ac:dyDescent="0.25">
      <c r="A2303" s="14">
        <v>42135.67050925926</v>
      </c>
      <c r="B2303" s="12"/>
      <c r="C2303" s="12">
        <v>1</v>
      </c>
      <c r="D2303" s="12"/>
      <c r="E2303" s="12">
        <v>1</v>
      </c>
    </row>
    <row r="2304" spans="1:5" x14ac:dyDescent="0.25">
      <c r="A2304" s="14">
        <v>42135.810694444444</v>
      </c>
      <c r="B2304" s="12">
        <v>1</v>
      </c>
      <c r="C2304" s="12"/>
      <c r="D2304" s="12"/>
      <c r="E2304" s="12">
        <v>1</v>
      </c>
    </row>
    <row r="2305" spans="1:5" x14ac:dyDescent="0.25">
      <c r="A2305" s="14">
        <v>42136.035405092596</v>
      </c>
      <c r="B2305" s="12"/>
      <c r="C2305" s="12">
        <v>1</v>
      </c>
      <c r="D2305" s="12"/>
      <c r="E2305" s="12">
        <v>1</v>
      </c>
    </row>
    <row r="2306" spans="1:5" x14ac:dyDescent="0.25">
      <c r="A2306" s="14">
        <v>42136.092488425929</v>
      </c>
      <c r="B2306" s="12"/>
      <c r="C2306" s="12">
        <v>1</v>
      </c>
      <c r="D2306" s="12"/>
      <c r="E2306" s="12">
        <v>1</v>
      </c>
    </row>
    <row r="2307" spans="1:5" x14ac:dyDescent="0.25">
      <c r="A2307" s="14">
        <v>42136.184560185182</v>
      </c>
      <c r="B2307" s="12">
        <v>1</v>
      </c>
      <c r="C2307" s="12"/>
      <c r="D2307" s="12"/>
      <c r="E2307" s="12">
        <v>1</v>
      </c>
    </row>
    <row r="2308" spans="1:5" x14ac:dyDescent="0.25">
      <c r="A2308" s="14">
        <v>42136.209675925929</v>
      </c>
      <c r="B2308" s="12">
        <v>1</v>
      </c>
      <c r="C2308" s="12"/>
      <c r="D2308" s="12"/>
      <c r="E2308" s="12">
        <v>1</v>
      </c>
    </row>
    <row r="2309" spans="1:5" x14ac:dyDescent="0.25">
      <c r="A2309" s="14">
        <v>42136.270787037036</v>
      </c>
      <c r="B2309" s="12">
        <v>1</v>
      </c>
      <c r="C2309" s="12"/>
      <c r="D2309" s="12"/>
      <c r="E2309" s="12">
        <v>1</v>
      </c>
    </row>
    <row r="2310" spans="1:5" x14ac:dyDescent="0.25">
      <c r="A2310" s="14">
        <v>42136.297175925924</v>
      </c>
      <c r="B2310" s="12"/>
      <c r="C2310" s="12">
        <v>1</v>
      </c>
      <c r="D2310" s="12"/>
      <c r="E2310" s="12">
        <v>1</v>
      </c>
    </row>
    <row r="2311" spans="1:5" x14ac:dyDescent="0.25">
      <c r="A2311" s="14">
        <v>42136.420752314814</v>
      </c>
      <c r="B2311" s="12">
        <v>1</v>
      </c>
      <c r="C2311" s="12"/>
      <c r="D2311" s="12"/>
      <c r="E2311" s="12">
        <v>1</v>
      </c>
    </row>
    <row r="2312" spans="1:5" x14ac:dyDescent="0.25">
      <c r="A2312" s="14">
        <v>42136.536134259259</v>
      </c>
      <c r="B2312" s="12">
        <v>1</v>
      </c>
      <c r="C2312" s="12"/>
      <c r="D2312" s="12"/>
      <c r="E2312" s="12">
        <v>1</v>
      </c>
    </row>
    <row r="2313" spans="1:5" x14ac:dyDescent="0.25">
      <c r="A2313" s="14">
        <v>42136.675196759257</v>
      </c>
      <c r="B2313" s="12">
        <v>1</v>
      </c>
      <c r="C2313" s="12"/>
      <c r="D2313" s="12"/>
      <c r="E2313" s="12">
        <v>1</v>
      </c>
    </row>
    <row r="2314" spans="1:5" x14ac:dyDescent="0.25">
      <c r="A2314" s="14">
        <v>42136.751006944447</v>
      </c>
      <c r="B2314" s="12">
        <v>1</v>
      </c>
      <c r="C2314" s="12"/>
      <c r="D2314" s="12"/>
      <c r="E2314" s="12">
        <v>1</v>
      </c>
    </row>
    <row r="2315" spans="1:5" x14ac:dyDescent="0.25">
      <c r="A2315" s="14">
        <v>42136.767175925925</v>
      </c>
      <c r="B2315" s="12"/>
      <c r="C2315" s="12">
        <v>1</v>
      </c>
      <c r="D2315" s="12"/>
      <c r="E2315" s="12">
        <v>1</v>
      </c>
    </row>
    <row r="2316" spans="1:5" x14ac:dyDescent="0.25">
      <c r="A2316" s="14">
        <v>42137.395798611113</v>
      </c>
      <c r="B2316" s="12">
        <v>1</v>
      </c>
      <c r="C2316" s="12"/>
      <c r="D2316" s="12"/>
      <c r="E2316" s="12">
        <v>1</v>
      </c>
    </row>
    <row r="2317" spans="1:5" x14ac:dyDescent="0.25">
      <c r="A2317" s="14">
        <v>42138.506377314814</v>
      </c>
      <c r="B2317" s="12">
        <v>1</v>
      </c>
      <c r="C2317" s="12"/>
      <c r="D2317" s="12"/>
      <c r="E2317" s="12">
        <v>1</v>
      </c>
    </row>
    <row r="2318" spans="1:5" x14ac:dyDescent="0.25">
      <c r="A2318" s="14">
        <v>42138.684189814812</v>
      </c>
      <c r="B2318" s="12">
        <v>1</v>
      </c>
      <c r="C2318" s="12"/>
      <c r="D2318" s="12"/>
      <c r="E2318" s="12">
        <v>1</v>
      </c>
    </row>
    <row r="2319" spans="1:5" x14ac:dyDescent="0.25">
      <c r="A2319" s="14">
        <v>42138.692627314813</v>
      </c>
      <c r="B2319" s="12"/>
      <c r="C2319" s="12">
        <v>1</v>
      </c>
      <c r="D2319" s="12"/>
      <c r="E2319" s="12">
        <v>1</v>
      </c>
    </row>
    <row r="2320" spans="1:5" x14ac:dyDescent="0.25">
      <c r="A2320" s="14">
        <v>42138.798819444448</v>
      </c>
      <c r="B2320" s="12"/>
      <c r="C2320" s="12">
        <v>1</v>
      </c>
      <c r="D2320" s="12"/>
      <c r="E2320" s="12">
        <v>1</v>
      </c>
    </row>
    <row r="2321" spans="1:5" x14ac:dyDescent="0.25">
      <c r="A2321" s="14">
        <v>42138.930671296293</v>
      </c>
      <c r="B2321" s="12">
        <v>1</v>
      </c>
      <c r="C2321" s="12"/>
      <c r="D2321" s="12"/>
      <c r="E2321" s="12">
        <v>1</v>
      </c>
    </row>
    <row r="2322" spans="1:5" x14ac:dyDescent="0.25">
      <c r="A2322" s="14">
        <v>42139.014525462961</v>
      </c>
      <c r="B2322" s="12">
        <v>1</v>
      </c>
      <c r="C2322" s="12"/>
      <c r="D2322" s="12"/>
      <c r="E2322" s="12">
        <v>1</v>
      </c>
    </row>
    <row r="2323" spans="1:5" x14ac:dyDescent="0.25">
      <c r="A2323" s="14">
        <v>42139.525567129633</v>
      </c>
      <c r="B2323" s="12">
        <v>1</v>
      </c>
      <c r="C2323" s="12"/>
      <c r="D2323" s="12"/>
      <c r="E2323" s="12">
        <v>1</v>
      </c>
    </row>
    <row r="2324" spans="1:5" x14ac:dyDescent="0.25">
      <c r="A2324" s="14">
        <v>42139.542303240742</v>
      </c>
      <c r="B2324" s="12"/>
      <c r="C2324" s="12">
        <v>1</v>
      </c>
      <c r="D2324" s="12"/>
      <c r="E2324" s="12">
        <v>1</v>
      </c>
    </row>
    <row r="2325" spans="1:5" x14ac:dyDescent="0.25">
      <c r="A2325" s="14">
        <v>42139.781678240739</v>
      </c>
      <c r="B2325" s="12">
        <v>1</v>
      </c>
      <c r="C2325" s="12"/>
      <c r="D2325" s="12"/>
      <c r="E2325" s="12">
        <v>1</v>
      </c>
    </row>
    <row r="2326" spans="1:5" x14ac:dyDescent="0.25">
      <c r="A2326" s="14">
        <v>42139.816840277781</v>
      </c>
      <c r="B2326" s="12">
        <v>1</v>
      </c>
      <c r="C2326" s="12"/>
      <c r="D2326" s="12"/>
      <c r="E2326" s="12">
        <v>1</v>
      </c>
    </row>
    <row r="2327" spans="1:5" x14ac:dyDescent="0.25">
      <c r="A2327" s="14">
        <v>42140.173252314817</v>
      </c>
      <c r="B2327" s="12"/>
      <c r="C2327" s="12">
        <v>1</v>
      </c>
      <c r="D2327" s="12"/>
      <c r="E2327" s="12">
        <v>1</v>
      </c>
    </row>
    <row r="2328" spans="1:5" x14ac:dyDescent="0.25">
      <c r="A2328" s="14">
        <v>42140.421319444446</v>
      </c>
      <c r="B2328" s="12"/>
      <c r="C2328" s="12">
        <v>1</v>
      </c>
      <c r="D2328" s="12"/>
      <c r="E2328" s="12">
        <v>1</v>
      </c>
    </row>
    <row r="2329" spans="1:5" x14ac:dyDescent="0.25">
      <c r="A2329" s="14">
        <v>42140.712314814817</v>
      </c>
      <c r="B2329" s="12">
        <v>1</v>
      </c>
      <c r="C2329" s="12"/>
      <c r="D2329" s="12"/>
      <c r="E2329" s="12">
        <v>1</v>
      </c>
    </row>
    <row r="2330" spans="1:5" x14ac:dyDescent="0.25">
      <c r="A2330" s="14">
        <v>42140.879259259258</v>
      </c>
      <c r="B2330" s="12"/>
      <c r="C2330" s="12"/>
      <c r="D2330" s="12">
        <v>1</v>
      </c>
      <c r="E2330" s="12">
        <v>1</v>
      </c>
    </row>
    <row r="2331" spans="1:5" x14ac:dyDescent="0.25">
      <c r="A2331" s="14">
        <v>42140.921064814815</v>
      </c>
      <c r="B2331" s="12"/>
      <c r="C2331" s="12"/>
      <c r="D2331" s="12">
        <v>1</v>
      </c>
      <c r="E2331" s="12">
        <v>1</v>
      </c>
    </row>
    <row r="2332" spans="1:5" x14ac:dyDescent="0.25">
      <c r="A2332" s="14">
        <v>42141.541134259256</v>
      </c>
      <c r="B2332" s="12">
        <v>1</v>
      </c>
      <c r="C2332" s="12"/>
      <c r="D2332" s="12"/>
      <c r="E2332" s="12">
        <v>1</v>
      </c>
    </row>
    <row r="2333" spans="1:5" x14ac:dyDescent="0.25">
      <c r="A2333" s="14">
        <v>42141.741307870368</v>
      </c>
      <c r="B2333" s="12"/>
      <c r="C2333" s="12"/>
      <c r="D2333" s="12">
        <v>1</v>
      </c>
      <c r="E2333" s="12">
        <v>1</v>
      </c>
    </row>
    <row r="2334" spans="1:5" x14ac:dyDescent="0.25">
      <c r="A2334" s="14">
        <v>42141.762800925928</v>
      </c>
      <c r="B2334" s="12">
        <v>1</v>
      </c>
      <c r="C2334" s="12"/>
      <c r="D2334" s="12"/>
      <c r="E2334" s="12">
        <v>1</v>
      </c>
    </row>
    <row r="2335" spans="1:5" x14ac:dyDescent="0.25">
      <c r="A2335" s="14">
        <v>42141.957118055558</v>
      </c>
      <c r="B2335" s="12">
        <v>1</v>
      </c>
      <c r="C2335" s="12"/>
      <c r="D2335" s="12"/>
      <c r="E2335" s="12">
        <v>1</v>
      </c>
    </row>
    <row r="2336" spans="1:5" x14ac:dyDescent="0.25">
      <c r="A2336" s="14">
        <v>42142.514016203706</v>
      </c>
      <c r="B2336" s="12">
        <v>1</v>
      </c>
      <c r="C2336" s="12"/>
      <c r="D2336" s="12"/>
      <c r="E2336" s="12">
        <v>1</v>
      </c>
    </row>
    <row r="2337" spans="1:5" x14ac:dyDescent="0.25">
      <c r="A2337" s="14">
        <v>42142.767106481479</v>
      </c>
      <c r="B2337" s="12"/>
      <c r="C2337" s="12">
        <v>1</v>
      </c>
      <c r="D2337" s="12"/>
      <c r="E2337" s="12">
        <v>1</v>
      </c>
    </row>
    <row r="2338" spans="1:5" x14ac:dyDescent="0.25">
      <c r="A2338" s="14">
        <v>42142.768819444442</v>
      </c>
      <c r="B2338" s="12"/>
      <c r="C2338" s="12">
        <v>1</v>
      </c>
      <c r="D2338" s="12"/>
      <c r="E2338" s="12">
        <v>1</v>
      </c>
    </row>
    <row r="2339" spans="1:5" x14ac:dyDescent="0.25">
      <c r="A2339" s="14">
        <v>42143.445219907408</v>
      </c>
      <c r="B2339" s="12">
        <v>1</v>
      </c>
      <c r="C2339" s="12"/>
      <c r="D2339" s="12"/>
      <c r="E2339" s="12">
        <v>1</v>
      </c>
    </row>
    <row r="2340" spans="1:5" x14ac:dyDescent="0.25">
      <c r="A2340" s="14">
        <v>42143.461122685185</v>
      </c>
      <c r="B2340" s="12">
        <v>1</v>
      </c>
      <c r="C2340" s="12"/>
      <c r="D2340" s="12"/>
      <c r="E2340" s="12">
        <v>1</v>
      </c>
    </row>
    <row r="2341" spans="1:5" x14ac:dyDescent="0.25">
      <c r="A2341" s="14">
        <v>42143.714178240742</v>
      </c>
      <c r="B2341" s="12"/>
      <c r="C2341" s="12">
        <v>1</v>
      </c>
      <c r="D2341" s="12"/>
      <c r="E2341" s="12">
        <v>1</v>
      </c>
    </row>
    <row r="2342" spans="1:5" x14ac:dyDescent="0.25">
      <c r="A2342" s="14">
        <v>42143.79415509259</v>
      </c>
      <c r="B2342" s="12"/>
      <c r="C2342" s="12"/>
      <c r="D2342" s="12">
        <v>1</v>
      </c>
      <c r="E2342" s="12">
        <v>1</v>
      </c>
    </row>
    <row r="2343" spans="1:5" x14ac:dyDescent="0.25">
      <c r="A2343" s="14">
        <v>42143.917743055557</v>
      </c>
      <c r="B2343" s="12"/>
      <c r="C2343" s="12">
        <v>1</v>
      </c>
      <c r="D2343" s="12"/>
      <c r="E2343" s="12">
        <v>1</v>
      </c>
    </row>
    <row r="2344" spans="1:5" x14ac:dyDescent="0.25">
      <c r="A2344" s="14">
        <v>42144.041851851849</v>
      </c>
      <c r="B2344" s="12">
        <v>1</v>
      </c>
      <c r="C2344" s="12"/>
      <c r="D2344" s="12"/>
      <c r="E2344" s="12">
        <v>1</v>
      </c>
    </row>
    <row r="2345" spans="1:5" x14ac:dyDescent="0.25">
      <c r="A2345" s="14">
        <v>42144.231527777774</v>
      </c>
      <c r="B2345" s="12"/>
      <c r="C2345" s="12">
        <v>1</v>
      </c>
      <c r="D2345" s="12"/>
      <c r="E2345" s="12">
        <v>1</v>
      </c>
    </row>
    <row r="2346" spans="1:5" x14ac:dyDescent="0.25">
      <c r="A2346" s="14">
        <v>42144.415532407409</v>
      </c>
      <c r="B2346" s="12"/>
      <c r="C2346" s="12">
        <v>1</v>
      </c>
      <c r="D2346" s="12"/>
      <c r="E2346" s="12">
        <v>1</v>
      </c>
    </row>
    <row r="2347" spans="1:5" x14ac:dyDescent="0.25">
      <c r="A2347" s="14">
        <v>42144.573807870373</v>
      </c>
      <c r="B2347" s="12">
        <v>1</v>
      </c>
      <c r="C2347" s="12"/>
      <c r="D2347" s="12"/>
      <c r="E2347" s="12">
        <v>1</v>
      </c>
    </row>
    <row r="2348" spans="1:5" x14ac:dyDescent="0.25">
      <c r="A2348" s="14">
        <v>42144.769479166665</v>
      </c>
      <c r="B2348" s="12"/>
      <c r="C2348" s="12"/>
      <c r="D2348" s="12">
        <v>1</v>
      </c>
      <c r="E2348" s="12">
        <v>1</v>
      </c>
    </row>
    <row r="2349" spans="1:5" x14ac:dyDescent="0.25">
      <c r="A2349" s="14">
        <v>42145.746689814812</v>
      </c>
      <c r="B2349" s="12">
        <v>1</v>
      </c>
      <c r="C2349" s="12"/>
      <c r="D2349" s="12"/>
      <c r="E2349" s="12">
        <v>1</v>
      </c>
    </row>
    <row r="2350" spans="1:5" x14ac:dyDescent="0.25">
      <c r="A2350" s="14">
        <v>42145.919687499998</v>
      </c>
      <c r="B2350" s="12">
        <v>1</v>
      </c>
      <c r="C2350" s="12"/>
      <c r="D2350" s="12"/>
      <c r="E2350" s="12">
        <v>1</v>
      </c>
    </row>
    <row r="2351" spans="1:5" x14ac:dyDescent="0.25">
      <c r="A2351" s="14">
        <v>42146.19090277778</v>
      </c>
      <c r="B2351" s="12">
        <v>1</v>
      </c>
      <c r="C2351" s="12"/>
      <c r="D2351" s="12"/>
      <c r="E2351" s="12">
        <v>1</v>
      </c>
    </row>
    <row r="2352" spans="1:5" x14ac:dyDescent="0.25">
      <c r="A2352" s="14">
        <v>42146.570393518516</v>
      </c>
      <c r="B2352" s="12">
        <v>1</v>
      </c>
      <c r="C2352" s="12"/>
      <c r="D2352" s="12"/>
      <c r="E2352" s="12">
        <v>1</v>
      </c>
    </row>
    <row r="2353" spans="1:5" x14ac:dyDescent="0.25">
      <c r="A2353" s="14">
        <v>42146.731087962966</v>
      </c>
      <c r="B2353" s="12">
        <v>1</v>
      </c>
      <c r="C2353" s="12"/>
      <c r="D2353" s="12"/>
      <c r="E2353" s="12">
        <v>1</v>
      </c>
    </row>
    <row r="2354" spans="1:5" x14ac:dyDescent="0.25">
      <c r="A2354" s="14">
        <v>42146.836215277777</v>
      </c>
      <c r="B2354" s="12">
        <v>1</v>
      </c>
      <c r="C2354" s="12"/>
      <c r="D2354" s="12"/>
      <c r="E2354" s="12">
        <v>1</v>
      </c>
    </row>
    <row r="2355" spans="1:5" x14ac:dyDescent="0.25">
      <c r="A2355" s="14">
        <v>42147.729930555557</v>
      </c>
      <c r="B2355" s="12">
        <v>1</v>
      </c>
      <c r="C2355" s="12"/>
      <c r="D2355" s="12"/>
      <c r="E2355" s="12">
        <v>1</v>
      </c>
    </row>
    <row r="2356" spans="1:5" x14ac:dyDescent="0.25">
      <c r="A2356" s="14">
        <v>42147.741840277777</v>
      </c>
      <c r="B2356" s="12"/>
      <c r="C2356" s="12">
        <v>1</v>
      </c>
      <c r="D2356" s="12"/>
      <c r="E2356" s="12">
        <v>1</v>
      </c>
    </row>
    <row r="2357" spans="1:5" x14ac:dyDescent="0.25">
      <c r="A2357" s="14">
        <v>42147.826840277776</v>
      </c>
      <c r="B2357" s="12">
        <v>1</v>
      </c>
      <c r="C2357" s="12"/>
      <c r="D2357" s="12"/>
      <c r="E2357" s="12">
        <v>1</v>
      </c>
    </row>
    <row r="2358" spans="1:5" x14ac:dyDescent="0.25">
      <c r="A2358" s="14">
        <v>42148.676851851851</v>
      </c>
      <c r="B2358" s="12">
        <v>1</v>
      </c>
      <c r="C2358" s="12"/>
      <c r="D2358" s="12"/>
      <c r="E2358" s="12">
        <v>1</v>
      </c>
    </row>
    <row r="2359" spans="1:5" x14ac:dyDescent="0.25">
      <c r="A2359" s="14">
        <v>42149.548888888887</v>
      </c>
      <c r="B2359" s="12">
        <v>1</v>
      </c>
      <c r="C2359" s="12"/>
      <c r="D2359" s="12"/>
      <c r="E2359" s="12">
        <v>1</v>
      </c>
    </row>
    <row r="2360" spans="1:5" x14ac:dyDescent="0.25">
      <c r="A2360" s="14">
        <v>42149.940416666665</v>
      </c>
      <c r="B2360" s="12">
        <v>1</v>
      </c>
      <c r="C2360" s="12"/>
      <c r="D2360" s="12"/>
      <c r="E2360" s="12">
        <v>1</v>
      </c>
    </row>
    <row r="2361" spans="1:5" x14ac:dyDescent="0.25">
      <c r="A2361" s="14">
        <v>42150.462083333332</v>
      </c>
      <c r="B2361" s="12">
        <v>1</v>
      </c>
      <c r="C2361" s="12"/>
      <c r="D2361" s="12"/>
      <c r="E2361" s="12">
        <v>1</v>
      </c>
    </row>
    <row r="2362" spans="1:5" x14ac:dyDescent="0.25">
      <c r="A2362" s="14">
        <v>42150.485439814816</v>
      </c>
      <c r="B2362" s="12"/>
      <c r="C2362" s="12">
        <v>1</v>
      </c>
      <c r="D2362" s="12"/>
      <c r="E2362" s="12">
        <v>1</v>
      </c>
    </row>
    <row r="2363" spans="1:5" x14ac:dyDescent="0.25">
      <c r="A2363" s="14">
        <v>42150.71056712963</v>
      </c>
      <c r="B2363" s="12">
        <v>1</v>
      </c>
      <c r="C2363" s="12"/>
      <c r="D2363" s="12"/>
      <c r="E2363" s="12">
        <v>1</v>
      </c>
    </row>
    <row r="2364" spans="1:5" x14ac:dyDescent="0.25">
      <c r="A2364" s="14">
        <v>42150.755312499998</v>
      </c>
      <c r="B2364" s="12">
        <v>1</v>
      </c>
      <c r="C2364" s="12"/>
      <c r="D2364" s="12"/>
      <c r="E2364" s="12">
        <v>1</v>
      </c>
    </row>
    <row r="2365" spans="1:5" x14ac:dyDescent="0.25">
      <c r="A2365" s="14">
        <v>42150.777731481481</v>
      </c>
      <c r="B2365" s="12"/>
      <c r="C2365" s="12"/>
      <c r="D2365" s="12">
        <v>1</v>
      </c>
      <c r="E2365" s="12">
        <v>1</v>
      </c>
    </row>
    <row r="2366" spans="1:5" x14ac:dyDescent="0.25">
      <c r="A2366" s="14">
        <v>42151.069606481484</v>
      </c>
      <c r="B2366" s="12">
        <v>1</v>
      </c>
      <c r="C2366" s="12"/>
      <c r="D2366" s="12"/>
      <c r="E2366" s="12">
        <v>1</v>
      </c>
    </row>
    <row r="2367" spans="1:5" x14ac:dyDescent="0.25">
      <c r="A2367" s="14">
        <v>42151.189525462964</v>
      </c>
      <c r="B2367" s="12"/>
      <c r="C2367" s="12">
        <v>1</v>
      </c>
      <c r="D2367" s="12"/>
      <c r="E2367" s="12">
        <v>1</v>
      </c>
    </row>
    <row r="2368" spans="1:5" x14ac:dyDescent="0.25">
      <c r="A2368" s="14">
        <v>42151.237685185188</v>
      </c>
      <c r="B2368" s="12"/>
      <c r="C2368" s="12">
        <v>1</v>
      </c>
      <c r="D2368" s="12"/>
      <c r="E2368" s="12">
        <v>1</v>
      </c>
    </row>
    <row r="2369" spans="1:5" x14ac:dyDescent="0.25">
      <c r="A2369" s="14">
        <v>42151.667337962965</v>
      </c>
      <c r="B2369" s="12"/>
      <c r="C2369" s="12">
        <v>1</v>
      </c>
      <c r="D2369" s="12"/>
      <c r="E2369" s="12">
        <v>1</v>
      </c>
    </row>
    <row r="2370" spans="1:5" x14ac:dyDescent="0.25">
      <c r="A2370" s="14">
        <v>42151.905717592592</v>
      </c>
      <c r="B2370" s="12"/>
      <c r="C2370" s="12">
        <v>1</v>
      </c>
      <c r="D2370" s="12"/>
      <c r="E2370" s="12">
        <v>1</v>
      </c>
    </row>
    <row r="2371" spans="1:5" x14ac:dyDescent="0.25">
      <c r="A2371" s="14">
        <v>42152.288819444446</v>
      </c>
      <c r="B2371" s="12">
        <v>1</v>
      </c>
      <c r="C2371" s="12"/>
      <c r="D2371" s="12"/>
      <c r="E2371" s="12">
        <v>1</v>
      </c>
    </row>
    <row r="2372" spans="1:5" x14ac:dyDescent="0.25">
      <c r="A2372" s="14">
        <v>42152.503495370373</v>
      </c>
      <c r="B2372" s="12">
        <v>1</v>
      </c>
      <c r="C2372" s="12"/>
      <c r="D2372" s="12"/>
      <c r="E2372" s="12">
        <v>1</v>
      </c>
    </row>
    <row r="2373" spans="1:5" x14ac:dyDescent="0.25">
      <c r="A2373" s="14">
        <v>42152.640833333331</v>
      </c>
      <c r="B2373" s="12">
        <v>1</v>
      </c>
      <c r="C2373" s="12"/>
      <c r="D2373" s="12"/>
      <c r="E2373" s="12">
        <v>1</v>
      </c>
    </row>
    <row r="2374" spans="1:5" x14ac:dyDescent="0.25">
      <c r="A2374" s="14">
        <v>42152.765717592592</v>
      </c>
      <c r="B2374" s="12">
        <v>1</v>
      </c>
      <c r="C2374" s="12"/>
      <c r="D2374" s="12"/>
      <c r="E2374" s="12">
        <v>1</v>
      </c>
    </row>
    <row r="2375" spans="1:5" x14ac:dyDescent="0.25">
      <c r="A2375" s="14">
        <v>42152.906851851854</v>
      </c>
      <c r="B2375" s="12"/>
      <c r="C2375" s="12">
        <v>1</v>
      </c>
      <c r="D2375" s="12"/>
      <c r="E2375" s="12">
        <v>1</v>
      </c>
    </row>
    <row r="2376" spans="1:5" x14ac:dyDescent="0.25">
      <c r="A2376" s="14">
        <v>42153.631597222222</v>
      </c>
      <c r="B2376" s="12"/>
      <c r="C2376" s="12">
        <v>1</v>
      </c>
      <c r="D2376" s="12"/>
      <c r="E2376" s="12">
        <v>1</v>
      </c>
    </row>
    <row r="2377" spans="1:5" x14ac:dyDescent="0.25">
      <c r="A2377" s="14">
        <v>42154.64025462963</v>
      </c>
      <c r="B2377" s="12"/>
      <c r="C2377" s="12">
        <v>1</v>
      </c>
      <c r="D2377" s="12"/>
      <c r="E2377" s="12">
        <v>1</v>
      </c>
    </row>
    <row r="2378" spans="1:5" x14ac:dyDescent="0.25">
      <c r="A2378" s="14">
        <v>42154.726446759261</v>
      </c>
      <c r="B2378" s="12"/>
      <c r="C2378" s="12">
        <v>1</v>
      </c>
      <c r="D2378" s="12"/>
      <c r="E2378" s="12">
        <v>1</v>
      </c>
    </row>
    <row r="2379" spans="1:5" x14ac:dyDescent="0.25">
      <c r="A2379" s="14">
        <v>42154.818819444445</v>
      </c>
      <c r="B2379" s="12"/>
      <c r="C2379" s="12"/>
      <c r="D2379" s="12">
        <v>1</v>
      </c>
      <c r="E2379" s="12">
        <v>1</v>
      </c>
    </row>
    <row r="2380" spans="1:5" x14ac:dyDescent="0.25">
      <c r="A2380" s="14">
        <v>42154.873124999998</v>
      </c>
      <c r="B2380" s="12">
        <v>1</v>
      </c>
      <c r="C2380" s="12"/>
      <c r="D2380" s="12"/>
      <c r="E2380" s="12">
        <v>1</v>
      </c>
    </row>
    <row r="2381" spans="1:5" x14ac:dyDescent="0.25">
      <c r="A2381" s="14">
        <v>42155.129652777781</v>
      </c>
      <c r="B2381" s="12"/>
      <c r="C2381" s="12">
        <v>1</v>
      </c>
      <c r="D2381" s="12"/>
      <c r="E2381" s="12">
        <v>1</v>
      </c>
    </row>
    <row r="2382" spans="1:5" x14ac:dyDescent="0.25">
      <c r="A2382" s="14">
        <v>42155.139479166668</v>
      </c>
      <c r="B2382" s="12"/>
      <c r="C2382" s="12"/>
      <c r="D2382" s="12">
        <v>1</v>
      </c>
      <c r="E2382" s="12">
        <v>1</v>
      </c>
    </row>
    <row r="2383" spans="1:5" x14ac:dyDescent="0.25">
      <c r="A2383" s="14">
        <v>42155.142638888887</v>
      </c>
      <c r="B2383" s="12">
        <v>1</v>
      </c>
      <c r="C2383" s="12"/>
      <c r="D2383" s="12"/>
      <c r="E2383" s="12">
        <v>1</v>
      </c>
    </row>
    <row r="2384" spans="1:5" x14ac:dyDescent="0.25">
      <c r="A2384" s="14">
        <v>42155.696793981479</v>
      </c>
      <c r="B2384" s="12">
        <v>1</v>
      </c>
      <c r="C2384" s="12"/>
      <c r="D2384" s="12"/>
      <c r="E2384" s="12">
        <v>1</v>
      </c>
    </row>
    <row r="2385" spans="1:5" x14ac:dyDescent="0.25">
      <c r="A2385" s="14">
        <v>42155.920219907406</v>
      </c>
      <c r="B2385" s="12">
        <v>1</v>
      </c>
      <c r="C2385" s="12"/>
      <c r="D2385" s="12"/>
      <c r="E2385" s="12">
        <v>1</v>
      </c>
    </row>
    <row r="2386" spans="1:5" x14ac:dyDescent="0.25">
      <c r="A2386" s="14">
        <v>42156.510393518518</v>
      </c>
      <c r="B2386" s="12">
        <v>1</v>
      </c>
      <c r="C2386" s="12"/>
      <c r="D2386" s="12"/>
      <c r="E2386" s="12">
        <v>1</v>
      </c>
    </row>
    <row r="2387" spans="1:5" x14ac:dyDescent="0.25">
      <c r="A2387" s="14">
        <v>42157.251828703702</v>
      </c>
      <c r="B2387" s="12">
        <v>1</v>
      </c>
      <c r="C2387" s="12"/>
      <c r="D2387" s="12"/>
      <c r="E2387" s="12">
        <v>1</v>
      </c>
    </row>
    <row r="2388" spans="1:5" x14ac:dyDescent="0.25">
      <c r="A2388" s="14">
        <v>42157.470185185186</v>
      </c>
      <c r="B2388" s="12">
        <v>1</v>
      </c>
      <c r="C2388" s="12"/>
      <c r="D2388" s="12"/>
      <c r="E2388" s="12">
        <v>1</v>
      </c>
    </row>
    <row r="2389" spans="1:5" x14ac:dyDescent="0.25">
      <c r="A2389" s="14">
        <v>42157.591064814813</v>
      </c>
      <c r="B2389" s="12">
        <v>1</v>
      </c>
      <c r="C2389" s="12"/>
      <c r="D2389" s="12"/>
      <c r="E2389" s="12">
        <v>1</v>
      </c>
    </row>
    <row r="2390" spans="1:5" x14ac:dyDescent="0.25">
      <c r="A2390" s="14">
        <v>42157.598090277781</v>
      </c>
      <c r="B2390" s="12"/>
      <c r="C2390" s="12">
        <v>1</v>
      </c>
      <c r="D2390" s="12"/>
      <c r="E2390" s="12">
        <v>1</v>
      </c>
    </row>
    <row r="2391" spans="1:5" x14ac:dyDescent="0.25">
      <c r="A2391" s="14">
        <v>42157.652511574073</v>
      </c>
      <c r="B2391" s="12">
        <v>1</v>
      </c>
      <c r="C2391" s="12"/>
      <c r="D2391" s="12"/>
      <c r="E2391" s="12">
        <v>1</v>
      </c>
    </row>
    <row r="2392" spans="1:5" x14ac:dyDescent="0.25">
      <c r="A2392" s="14">
        <v>42157.916481481479</v>
      </c>
      <c r="B2392" s="12"/>
      <c r="C2392" s="12"/>
      <c r="D2392" s="12">
        <v>1</v>
      </c>
      <c r="E2392" s="12">
        <v>1</v>
      </c>
    </row>
    <row r="2393" spans="1:5" x14ac:dyDescent="0.25">
      <c r="A2393" s="14">
        <v>42158.028310185182</v>
      </c>
      <c r="B2393" s="12"/>
      <c r="C2393" s="12">
        <v>1</v>
      </c>
      <c r="D2393" s="12"/>
      <c r="E2393" s="12">
        <v>1</v>
      </c>
    </row>
    <row r="2394" spans="1:5" x14ac:dyDescent="0.25">
      <c r="A2394" s="14">
        <v>42158.065694444442</v>
      </c>
      <c r="B2394" s="12">
        <v>1</v>
      </c>
      <c r="C2394" s="12"/>
      <c r="D2394" s="12"/>
      <c r="E2394" s="12">
        <v>1</v>
      </c>
    </row>
    <row r="2395" spans="1:5" x14ac:dyDescent="0.25">
      <c r="A2395" s="14">
        <v>42159.224432870367</v>
      </c>
      <c r="B2395" s="12"/>
      <c r="C2395" s="12">
        <v>1</v>
      </c>
      <c r="D2395" s="12"/>
      <c r="E2395" s="12">
        <v>1</v>
      </c>
    </row>
    <row r="2396" spans="1:5" x14ac:dyDescent="0.25">
      <c r="A2396" s="14">
        <v>42159.472569444442</v>
      </c>
      <c r="B2396" s="12"/>
      <c r="C2396" s="12">
        <v>1</v>
      </c>
      <c r="D2396" s="12"/>
      <c r="E2396" s="12">
        <v>1</v>
      </c>
    </row>
    <row r="2397" spans="1:5" x14ac:dyDescent="0.25">
      <c r="A2397" s="14">
        <v>42159.649583333332</v>
      </c>
      <c r="B2397" s="12"/>
      <c r="C2397" s="12"/>
      <c r="D2397" s="12">
        <v>1</v>
      </c>
      <c r="E2397" s="12">
        <v>1</v>
      </c>
    </row>
    <row r="2398" spans="1:5" x14ac:dyDescent="0.25">
      <c r="A2398" s="14">
        <v>42160.583043981482</v>
      </c>
      <c r="B2398" s="12">
        <v>1</v>
      </c>
      <c r="C2398" s="12"/>
      <c r="D2398" s="12"/>
      <c r="E2398" s="12">
        <v>1</v>
      </c>
    </row>
    <row r="2399" spans="1:5" x14ac:dyDescent="0.25">
      <c r="A2399" s="14">
        <v>42160.651817129627</v>
      </c>
      <c r="B2399" s="12">
        <v>1</v>
      </c>
      <c r="C2399" s="12"/>
      <c r="D2399" s="12"/>
      <c r="E2399" s="12">
        <v>1</v>
      </c>
    </row>
    <row r="2400" spans="1:5" x14ac:dyDescent="0.25">
      <c r="A2400" s="14">
        <v>42160.70853009259</v>
      </c>
      <c r="B2400" s="12">
        <v>1</v>
      </c>
      <c r="C2400" s="12"/>
      <c r="D2400" s="12"/>
      <c r="E2400" s="12">
        <v>1</v>
      </c>
    </row>
    <row r="2401" spans="1:5" x14ac:dyDescent="0.25">
      <c r="A2401" s="14">
        <v>42160.735208333332</v>
      </c>
      <c r="B2401" s="12">
        <v>1</v>
      </c>
      <c r="C2401" s="12"/>
      <c r="D2401" s="12"/>
      <c r="E2401" s="12">
        <v>1</v>
      </c>
    </row>
    <row r="2402" spans="1:5" x14ac:dyDescent="0.25">
      <c r="A2402" s="14">
        <v>42160.927488425928</v>
      </c>
      <c r="B2402" s="12"/>
      <c r="C2402" s="12">
        <v>1</v>
      </c>
      <c r="D2402" s="12"/>
      <c r="E2402" s="12">
        <v>1</v>
      </c>
    </row>
    <row r="2403" spans="1:5" x14ac:dyDescent="0.25">
      <c r="A2403" s="14">
        <v>42161.770833333336</v>
      </c>
      <c r="B2403" s="12">
        <v>1</v>
      </c>
      <c r="C2403" s="12"/>
      <c r="D2403" s="12"/>
      <c r="E2403" s="12">
        <v>1</v>
      </c>
    </row>
    <row r="2404" spans="1:5" x14ac:dyDescent="0.25">
      <c r="A2404" s="14">
        <v>42162.146782407406</v>
      </c>
      <c r="B2404" s="12">
        <v>1</v>
      </c>
      <c r="C2404" s="12"/>
      <c r="D2404" s="12"/>
      <c r="E2404" s="12">
        <v>1</v>
      </c>
    </row>
    <row r="2405" spans="1:5" x14ac:dyDescent="0.25">
      <c r="A2405" s="14">
        <v>42162.729548611111</v>
      </c>
      <c r="B2405" s="12">
        <v>1</v>
      </c>
      <c r="C2405" s="12"/>
      <c r="D2405" s="12"/>
      <c r="E2405" s="12">
        <v>1</v>
      </c>
    </row>
    <row r="2406" spans="1:5" x14ac:dyDescent="0.25">
      <c r="A2406" s="14">
        <v>42163.298333333332</v>
      </c>
      <c r="B2406" s="12">
        <v>1</v>
      </c>
      <c r="C2406" s="12"/>
      <c r="D2406" s="12"/>
      <c r="E2406" s="12">
        <v>1</v>
      </c>
    </row>
    <row r="2407" spans="1:5" x14ac:dyDescent="0.25">
      <c r="A2407" s="14">
        <v>42163.583599537036</v>
      </c>
      <c r="B2407" s="12">
        <v>1</v>
      </c>
      <c r="C2407" s="12"/>
      <c r="D2407" s="12"/>
      <c r="E2407" s="12">
        <v>1</v>
      </c>
    </row>
    <row r="2408" spans="1:5" x14ac:dyDescent="0.25">
      <c r="A2408" s="14">
        <v>42163.625787037039</v>
      </c>
      <c r="B2408" s="12">
        <v>1</v>
      </c>
      <c r="C2408" s="12"/>
      <c r="D2408" s="12"/>
      <c r="E2408" s="12">
        <v>1</v>
      </c>
    </row>
    <row r="2409" spans="1:5" x14ac:dyDescent="0.25">
      <c r="A2409" s="14">
        <v>42163.636828703704</v>
      </c>
      <c r="B2409" s="12"/>
      <c r="C2409" s="12">
        <v>1</v>
      </c>
      <c r="D2409" s="12"/>
      <c r="E2409" s="12">
        <v>1</v>
      </c>
    </row>
    <row r="2410" spans="1:5" x14ac:dyDescent="0.25">
      <c r="A2410" s="14">
        <v>42163.897916666669</v>
      </c>
      <c r="B2410" s="12">
        <v>1</v>
      </c>
      <c r="C2410" s="12"/>
      <c r="D2410" s="12"/>
      <c r="E2410" s="12">
        <v>1</v>
      </c>
    </row>
    <row r="2411" spans="1:5" x14ac:dyDescent="0.25">
      <c r="A2411" s="14">
        <v>42163.957326388889</v>
      </c>
      <c r="B2411" s="12">
        <v>1</v>
      </c>
      <c r="C2411" s="12"/>
      <c r="D2411" s="12"/>
      <c r="E2411" s="12">
        <v>1</v>
      </c>
    </row>
    <row r="2412" spans="1:5" x14ac:dyDescent="0.25">
      <c r="A2412" s="14">
        <v>42164.170046296298</v>
      </c>
      <c r="B2412" s="12"/>
      <c r="C2412" s="12">
        <v>1</v>
      </c>
      <c r="D2412" s="12"/>
      <c r="E2412" s="12">
        <v>1</v>
      </c>
    </row>
    <row r="2413" spans="1:5" x14ac:dyDescent="0.25">
      <c r="A2413" s="14">
        <v>42164.299722222226</v>
      </c>
      <c r="B2413" s="12"/>
      <c r="C2413" s="12">
        <v>1</v>
      </c>
      <c r="D2413" s="12"/>
      <c r="E2413" s="12">
        <v>1</v>
      </c>
    </row>
    <row r="2414" spans="1:5" x14ac:dyDescent="0.25">
      <c r="A2414" s="14">
        <v>42164.615856481483</v>
      </c>
      <c r="B2414" s="12"/>
      <c r="C2414" s="12">
        <v>1</v>
      </c>
      <c r="D2414" s="12"/>
      <c r="E2414" s="12">
        <v>1</v>
      </c>
    </row>
    <row r="2415" spans="1:5" x14ac:dyDescent="0.25">
      <c r="A2415" s="14">
        <v>42164.699652777781</v>
      </c>
      <c r="B2415" s="12"/>
      <c r="C2415" s="12">
        <v>1</v>
      </c>
      <c r="D2415" s="12"/>
      <c r="E2415" s="12">
        <v>1</v>
      </c>
    </row>
    <row r="2416" spans="1:5" x14ac:dyDescent="0.25">
      <c r="A2416" s="14">
        <v>42164.893993055557</v>
      </c>
      <c r="B2416" s="12"/>
      <c r="C2416" s="12">
        <v>1</v>
      </c>
      <c r="D2416" s="12"/>
      <c r="E2416" s="12">
        <v>1</v>
      </c>
    </row>
    <row r="2417" spans="1:5" x14ac:dyDescent="0.25">
      <c r="A2417" s="14">
        <v>42164.908530092594</v>
      </c>
      <c r="B2417" s="12"/>
      <c r="C2417" s="12">
        <v>1</v>
      </c>
      <c r="D2417" s="12"/>
      <c r="E2417" s="12">
        <v>1</v>
      </c>
    </row>
    <row r="2418" spans="1:5" x14ac:dyDescent="0.25">
      <c r="A2418" s="14">
        <v>42165.037581018521</v>
      </c>
      <c r="B2418" s="12"/>
      <c r="C2418" s="12">
        <v>1</v>
      </c>
      <c r="D2418" s="12"/>
      <c r="E2418" s="12">
        <v>1</v>
      </c>
    </row>
    <row r="2419" spans="1:5" x14ac:dyDescent="0.25">
      <c r="A2419" s="14">
        <v>42165.462627314817</v>
      </c>
      <c r="B2419" s="12">
        <v>1</v>
      </c>
      <c r="C2419" s="12"/>
      <c r="D2419" s="12"/>
      <c r="E2419" s="12">
        <v>1</v>
      </c>
    </row>
    <row r="2420" spans="1:5" x14ac:dyDescent="0.25">
      <c r="A2420" s="14">
        <v>42165.78528935185</v>
      </c>
      <c r="B2420" s="12"/>
      <c r="C2420" s="12">
        <v>1</v>
      </c>
      <c r="D2420" s="12"/>
      <c r="E2420" s="12">
        <v>1</v>
      </c>
    </row>
    <row r="2421" spans="1:5" x14ac:dyDescent="0.25">
      <c r="A2421" s="14">
        <v>42165.798333333332</v>
      </c>
      <c r="B2421" s="12">
        <v>1</v>
      </c>
      <c r="C2421" s="12"/>
      <c r="D2421" s="12"/>
      <c r="E2421" s="12">
        <v>1</v>
      </c>
    </row>
    <row r="2422" spans="1:5" x14ac:dyDescent="0.25">
      <c r="A2422" s="14">
        <v>42165.922858796293</v>
      </c>
      <c r="B2422" s="12"/>
      <c r="C2422" s="12">
        <v>1</v>
      </c>
      <c r="D2422" s="12"/>
      <c r="E2422" s="12">
        <v>1</v>
      </c>
    </row>
    <row r="2423" spans="1:5" x14ac:dyDescent="0.25">
      <c r="A2423" s="14">
        <v>42165.993125000001</v>
      </c>
      <c r="B2423" s="12">
        <v>1</v>
      </c>
      <c r="C2423" s="12"/>
      <c r="D2423" s="12"/>
      <c r="E2423" s="12">
        <v>1</v>
      </c>
    </row>
    <row r="2424" spans="1:5" x14ac:dyDescent="0.25">
      <c r="A2424" s="14">
        <v>42166.219733796293</v>
      </c>
      <c r="B2424" s="12">
        <v>1</v>
      </c>
      <c r="C2424" s="12"/>
      <c r="D2424" s="12"/>
      <c r="E2424" s="12">
        <v>1</v>
      </c>
    </row>
    <row r="2425" spans="1:5" x14ac:dyDescent="0.25">
      <c r="A2425" s="14">
        <v>42167.023206018515</v>
      </c>
      <c r="B2425" s="12">
        <v>1</v>
      </c>
      <c r="C2425" s="12"/>
      <c r="D2425" s="12"/>
      <c r="E2425" s="12">
        <v>1</v>
      </c>
    </row>
    <row r="2426" spans="1:5" x14ac:dyDescent="0.25">
      <c r="A2426" s="14">
        <v>42167.207071759258</v>
      </c>
      <c r="B2426" s="12"/>
      <c r="C2426" s="12">
        <v>1</v>
      </c>
      <c r="D2426" s="12"/>
      <c r="E2426" s="12">
        <v>1</v>
      </c>
    </row>
    <row r="2427" spans="1:5" x14ac:dyDescent="0.25">
      <c r="A2427" s="14">
        <v>42167.434166666666</v>
      </c>
      <c r="B2427" s="12">
        <v>1</v>
      </c>
      <c r="C2427" s="12"/>
      <c r="D2427" s="12"/>
      <c r="E2427" s="12">
        <v>1</v>
      </c>
    </row>
    <row r="2428" spans="1:5" x14ac:dyDescent="0.25">
      <c r="A2428" s="14">
        <v>42167.533159722225</v>
      </c>
      <c r="B2428" s="12">
        <v>1</v>
      </c>
      <c r="C2428" s="12"/>
      <c r="D2428" s="12"/>
      <c r="E2428" s="12">
        <v>1</v>
      </c>
    </row>
    <row r="2429" spans="1:5" x14ac:dyDescent="0.25">
      <c r="A2429" s="14">
        <v>42167.534791666665</v>
      </c>
      <c r="B2429" s="12">
        <v>1</v>
      </c>
      <c r="C2429" s="12"/>
      <c r="D2429" s="12"/>
      <c r="E2429" s="12">
        <v>1</v>
      </c>
    </row>
    <row r="2430" spans="1:5" x14ac:dyDescent="0.25">
      <c r="A2430" s="14">
        <v>42167.813703703701</v>
      </c>
      <c r="B2430" s="12"/>
      <c r="C2430" s="12"/>
      <c r="D2430" s="12">
        <v>1</v>
      </c>
      <c r="E2430" s="12">
        <v>1</v>
      </c>
    </row>
    <row r="2431" spans="1:5" x14ac:dyDescent="0.25">
      <c r="A2431" s="14">
        <v>42167.89335648148</v>
      </c>
      <c r="B2431" s="12"/>
      <c r="C2431" s="12">
        <v>1</v>
      </c>
      <c r="D2431" s="12"/>
      <c r="E2431" s="12">
        <v>1</v>
      </c>
    </row>
    <row r="2432" spans="1:5" x14ac:dyDescent="0.25">
      <c r="A2432" s="14">
        <v>42168.316481481481</v>
      </c>
      <c r="B2432" s="12">
        <v>1</v>
      </c>
      <c r="C2432" s="12"/>
      <c r="D2432" s="12"/>
      <c r="E2432" s="12">
        <v>1</v>
      </c>
    </row>
    <row r="2433" spans="1:5" x14ac:dyDescent="0.25">
      <c r="A2433" s="14">
        <v>42168.559432870374</v>
      </c>
      <c r="B2433" s="12"/>
      <c r="C2433" s="12"/>
      <c r="D2433" s="12">
        <v>1</v>
      </c>
      <c r="E2433" s="12">
        <v>1</v>
      </c>
    </row>
    <row r="2434" spans="1:5" x14ac:dyDescent="0.25">
      <c r="A2434" s="14">
        <v>42169.814340277779</v>
      </c>
      <c r="B2434" s="12">
        <v>1</v>
      </c>
      <c r="C2434" s="12"/>
      <c r="D2434" s="12"/>
      <c r="E2434" s="12">
        <v>1</v>
      </c>
    </row>
    <row r="2435" spans="1:5" x14ac:dyDescent="0.25">
      <c r="A2435" s="14">
        <v>42169.958506944444</v>
      </c>
      <c r="B2435" s="12"/>
      <c r="C2435" s="12">
        <v>1</v>
      </c>
      <c r="D2435" s="12"/>
      <c r="E2435" s="12">
        <v>1</v>
      </c>
    </row>
    <row r="2436" spans="1:5" x14ac:dyDescent="0.25">
      <c r="A2436" s="14">
        <v>42170.447013888886</v>
      </c>
      <c r="B2436" s="12"/>
      <c r="C2436" s="12">
        <v>1</v>
      </c>
      <c r="D2436" s="12"/>
      <c r="E2436" s="12">
        <v>1</v>
      </c>
    </row>
    <row r="2437" spans="1:5" x14ac:dyDescent="0.25">
      <c r="A2437" s="14">
        <v>42170.728460648148</v>
      </c>
      <c r="B2437" s="12"/>
      <c r="C2437" s="12">
        <v>1</v>
      </c>
      <c r="D2437" s="12"/>
      <c r="E2437" s="12">
        <v>1</v>
      </c>
    </row>
    <row r="2438" spans="1:5" x14ac:dyDescent="0.25">
      <c r="A2438" s="14">
        <v>42170.846446759257</v>
      </c>
      <c r="B2438" s="12">
        <v>1</v>
      </c>
      <c r="C2438" s="12"/>
      <c r="D2438" s="12"/>
      <c r="E2438" s="12">
        <v>1</v>
      </c>
    </row>
    <row r="2439" spans="1:5" x14ac:dyDescent="0.25">
      <c r="A2439" s="14">
        <v>42170.910231481481</v>
      </c>
      <c r="B2439" s="12">
        <v>1</v>
      </c>
      <c r="C2439" s="12"/>
      <c r="D2439" s="12"/>
      <c r="E2439" s="12">
        <v>1</v>
      </c>
    </row>
    <row r="2440" spans="1:5" x14ac:dyDescent="0.25">
      <c r="A2440" s="14">
        <v>42170.996527777781</v>
      </c>
      <c r="B2440" s="12"/>
      <c r="C2440" s="12">
        <v>1</v>
      </c>
      <c r="D2440" s="12"/>
      <c r="E2440" s="12">
        <v>1</v>
      </c>
    </row>
    <row r="2441" spans="1:5" x14ac:dyDescent="0.25">
      <c r="A2441" s="14">
        <v>42171.034861111111</v>
      </c>
      <c r="B2441" s="12">
        <v>1</v>
      </c>
      <c r="C2441" s="12"/>
      <c r="D2441" s="12"/>
      <c r="E2441" s="12">
        <v>1</v>
      </c>
    </row>
    <row r="2442" spans="1:5" x14ac:dyDescent="0.25">
      <c r="A2442" s="14">
        <v>42171.317442129628</v>
      </c>
      <c r="B2442" s="12">
        <v>1</v>
      </c>
      <c r="C2442" s="12"/>
      <c r="D2442" s="12"/>
      <c r="E2442" s="12">
        <v>1</v>
      </c>
    </row>
    <row r="2443" spans="1:5" x14ac:dyDescent="0.25">
      <c r="A2443" s="14">
        <v>42171.383530092593</v>
      </c>
      <c r="B2443" s="12"/>
      <c r="C2443" s="12">
        <v>1</v>
      </c>
      <c r="D2443" s="12"/>
      <c r="E2443" s="12">
        <v>1</v>
      </c>
    </row>
    <row r="2444" spans="1:5" x14ac:dyDescent="0.25">
      <c r="A2444" s="14">
        <v>42171.725416666668</v>
      </c>
      <c r="B2444" s="12">
        <v>1</v>
      </c>
      <c r="C2444" s="12"/>
      <c r="D2444" s="12"/>
      <c r="E2444" s="12">
        <v>1</v>
      </c>
    </row>
    <row r="2445" spans="1:5" x14ac:dyDescent="0.25">
      <c r="A2445" s="14">
        <v>42171.743969907409</v>
      </c>
      <c r="B2445" s="12"/>
      <c r="C2445" s="12">
        <v>1</v>
      </c>
      <c r="D2445" s="12"/>
      <c r="E2445" s="12">
        <v>1</v>
      </c>
    </row>
    <row r="2446" spans="1:5" x14ac:dyDescent="0.25">
      <c r="A2446" s="14">
        <v>42171.758611111109</v>
      </c>
      <c r="B2446" s="12"/>
      <c r="C2446" s="12">
        <v>1</v>
      </c>
      <c r="D2446" s="12"/>
      <c r="E2446" s="12">
        <v>1</v>
      </c>
    </row>
    <row r="2447" spans="1:5" x14ac:dyDescent="0.25">
      <c r="A2447" s="14">
        <v>42171.763414351852</v>
      </c>
      <c r="B2447" s="12">
        <v>1</v>
      </c>
      <c r="C2447" s="12"/>
      <c r="D2447" s="12"/>
      <c r="E2447" s="12">
        <v>1</v>
      </c>
    </row>
    <row r="2448" spans="1:5" x14ac:dyDescent="0.25">
      <c r="A2448" s="14">
        <v>42171.817384259259</v>
      </c>
      <c r="B2448" s="12"/>
      <c r="C2448" s="12">
        <v>1</v>
      </c>
      <c r="D2448" s="12"/>
      <c r="E2448" s="12">
        <v>1</v>
      </c>
    </row>
    <row r="2449" spans="1:5" x14ac:dyDescent="0.25">
      <c r="A2449" s="14">
        <v>42171.824884259258</v>
      </c>
      <c r="B2449" s="12">
        <v>1</v>
      </c>
      <c r="C2449" s="12"/>
      <c r="D2449" s="12"/>
      <c r="E2449" s="12">
        <v>1</v>
      </c>
    </row>
    <row r="2450" spans="1:5" x14ac:dyDescent="0.25">
      <c r="A2450" s="14">
        <v>42171.827604166669</v>
      </c>
      <c r="B2450" s="12"/>
      <c r="C2450" s="12">
        <v>1</v>
      </c>
      <c r="D2450" s="12"/>
      <c r="E2450" s="12">
        <v>1</v>
      </c>
    </row>
    <row r="2451" spans="1:5" x14ac:dyDescent="0.25">
      <c r="A2451" s="14">
        <v>42171.913090277776</v>
      </c>
      <c r="B2451" s="12"/>
      <c r="C2451" s="12">
        <v>1</v>
      </c>
      <c r="D2451" s="12"/>
      <c r="E2451" s="12">
        <v>1</v>
      </c>
    </row>
    <row r="2452" spans="1:5" x14ac:dyDescent="0.25">
      <c r="A2452" s="14">
        <v>42172.439571759256</v>
      </c>
      <c r="B2452" s="12"/>
      <c r="C2452" s="12">
        <v>1</v>
      </c>
      <c r="D2452" s="12"/>
      <c r="E2452" s="12">
        <v>1</v>
      </c>
    </row>
    <row r="2453" spans="1:5" x14ac:dyDescent="0.25">
      <c r="A2453" s="14">
        <v>42172.613506944443</v>
      </c>
      <c r="B2453" s="12"/>
      <c r="C2453" s="12">
        <v>1</v>
      </c>
      <c r="D2453" s="12"/>
      <c r="E2453" s="12">
        <v>1</v>
      </c>
    </row>
    <row r="2454" spans="1:5" x14ac:dyDescent="0.25">
      <c r="A2454" s="14">
        <v>42172.669027777774</v>
      </c>
      <c r="B2454" s="12"/>
      <c r="C2454" s="12">
        <v>1</v>
      </c>
      <c r="D2454" s="12"/>
      <c r="E2454" s="12">
        <v>1</v>
      </c>
    </row>
    <row r="2455" spans="1:5" x14ac:dyDescent="0.25">
      <c r="A2455" s="14">
        <v>42172.686099537037</v>
      </c>
      <c r="B2455" s="12"/>
      <c r="C2455" s="12">
        <v>1</v>
      </c>
      <c r="D2455" s="12"/>
      <c r="E2455" s="12">
        <v>1</v>
      </c>
    </row>
    <row r="2456" spans="1:5" x14ac:dyDescent="0.25">
      <c r="A2456" s="14">
        <v>42172.757638888892</v>
      </c>
      <c r="B2456" s="12">
        <v>1</v>
      </c>
      <c r="C2456" s="12"/>
      <c r="D2456" s="12"/>
      <c r="E2456" s="12">
        <v>1</v>
      </c>
    </row>
    <row r="2457" spans="1:5" x14ac:dyDescent="0.25">
      <c r="A2457" s="14">
        <v>42172.816423611112</v>
      </c>
      <c r="B2457" s="12"/>
      <c r="C2457" s="12"/>
      <c r="D2457" s="12">
        <v>1</v>
      </c>
      <c r="E2457" s="12">
        <v>1</v>
      </c>
    </row>
    <row r="2458" spans="1:5" x14ac:dyDescent="0.25">
      <c r="A2458" s="14">
        <v>42172.906678240739</v>
      </c>
      <c r="B2458" s="12"/>
      <c r="C2458" s="12">
        <v>1</v>
      </c>
      <c r="D2458" s="12"/>
      <c r="E2458" s="12">
        <v>1</v>
      </c>
    </row>
    <row r="2459" spans="1:5" x14ac:dyDescent="0.25">
      <c r="A2459" s="14">
        <v>42172.958912037036</v>
      </c>
      <c r="B2459" s="12"/>
      <c r="C2459" s="12">
        <v>1</v>
      </c>
      <c r="D2459" s="12"/>
      <c r="E2459" s="12">
        <v>1</v>
      </c>
    </row>
    <row r="2460" spans="1:5" x14ac:dyDescent="0.25">
      <c r="A2460" s="14">
        <v>42173.275740740741</v>
      </c>
      <c r="B2460" s="12"/>
      <c r="C2460" s="12">
        <v>1</v>
      </c>
      <c r="D2460" s="12"/>
      <c r="E2460" s="12">
        <v>1</v>
      </c>
    </row>
    <row r="2461" spans="1:5" x14ac:dyDescent="0.25">
      <c r="A2461" s="14">
        <v>42173.466863425929</v>
      </c>
      <c r="B2461" s="12">
        <v>1</v>
      </c>
      <c r="C2461" s="12"/>
      <c r="D2461" s="12"/>
      <c r="E2461" s="12">
        <v>1</v>
      </c>
    </row>
    <row r="2462" spans="1:5" x14ac:dyDescent="0.25">
      <c r="A2462" s="14">
        <v>42173.67082175926</v>
      </c>
      <c r="B2462" s="12"/>
      <c r="C2462" s="12">
        <v>1</v>
      </c>
      <c r="D2462" s="12"/>
      <c r="E2462" s="12">
        <v>1</v>
      </c>
    </row>
    <row r="2463" spans="1:5" x14ac:dyDescent="0.25">
      <c r="A2463" s="14">
        <v>42173.746342592596</v>
      </c>
      <c r="B2463" s="12">
        <v>1</v>
      </c>
      <c r="C2463" s="12"/>
      <c r="D2463" s="12"/>
      <c r="E2463" s="12">
        <v>1</v>
      </c>
    </row>
    <row r="2464" spans="1:5" x14ac:dyDescent="0.25">
      <c r="A2464" s="14">
        <v>42173.803217592591</v>
      </c>
      <c r="B2464" s="12">
        <v>1</v>
      </c>
      <c r="C2464" s="12"/>
      <c r="D2464" s="12"/>
      <c r="E2464" s="12">
        <v>1</v>
      </c>
    </row>
    <row r="2465" spans="1:5" x14ac:dyDescent="0.25">
      <c r="A2465" s="14">
        <v>42173.843240740738</v>
      </c>
      <c r="B2465" s="12"/>
      <c r="C2465" s="12">
        <v>1</v>
      </c>
      <c r="D2465" s="12"/>
      <c r="E2465" s="12">
        <v>1</v>
      </c>
    </row>
    <row r="2466" spans="1:5" x14ac:dyDescent="0.25">
      <c r="A2466" s="14">
        <v>42173.970127314817</v>
      </c>
      <c r="B2466" s="12">
        <v>1</v>
      </c>
      <c r="C2466" s="12"/>
      <c r="D2466" s="12"/>
      <c r="E2466" s="12">
        <v>1</v>
      </c>
    </row>
    <row r="2467" spans="1:5" x14ac:dyDescent="0.25">
      <c r="A2467" s="14">
        <v>42174.780821759261</v>
      </c>
      <c r="B2467" s="12"/>
      <c r="C2467" s="12">
        <v>1</v>
      </c>
      <c r="D2467" s="12"/>
      <c r="E2467" s="12">
        <v>1</v>
      </c>
    </row>
    <row r="2468" spans="1:5" x14ac:dyDescent="0.25">
      <c r="A2468" s="14">
        <v>42175.780416666668</v>
      </c>
      <c r="B2468" s="12"/>
      <c r="C2468" s="12">
        <v>1</v>
      </c>
      <c r="D2468" s="12"/>
      <c r="E2468" s="12">
        <v>1</v>
      </c>
    </row>
    <row r="2469" spans="1:5" x14ac:dyDescent="0.25">
      <c r="A2469" s="14">
        <v>42175.816365740742</v>
      </c>
      <c r="B2469" s="12">
        <v>1</v>
      </c>
      <c r="C2469" s="12"/>
      <c r="D2469" s="12"/>
      <c r="E2469" s="12">
        <v>1</v>
      </c>
    </row>
    <row r="2470" spans="1:5" x14ac:dyDescent="0.25">
      <c r="A2470" s="14">
        <v>42175.948981481481</v>
      </c>
      <c r="B2470" s="12"/>
      <c r="C2470" s="12">
        <v>1</v>
      </c>
      <c r="D2470" s="12"/>
      <c r="E2470" s="12">
        <v>1</v>
      </c>
    </row>
    <row r="2471" spans="1:5" x14ac:dyDescent="0.25">
      <c r="A2471" s="14">
        <v>42176.419039351851</v>
      </c>
      <c r="B2471" s="12">
        <v>1</v>
      </c>
      <c r="C2471" s="12"/>
      <c r="D2471" s="12"/>
      <c r="E2471" s="12">
        <v>1</v>
      </c>
    </row>
    <row r="2472" spans="1:5" x14ac:dyDescent="0.25">
      <c r="A2472" s="14">
        <v>42177.007071759261</v>
      </c>
      <c r="B2472" s="12">
        <v>1</v>
      </c>
      <c r="C2472" s="12"/>
      <c r="D2472" s="12"/>
      <c r="E2472" s="12">
        <v>1</v>
      </c>
    </row>
    <row r="2473" spans="1:5" x14ac:dyDescent="0.25">
      <c r="A2473" s="14">
        <v>42177.491388888891</v>
      </c>
      <c r="B2473" s="12"/>
      <c r="C2473" s="12">
        <v>1</v>
      </c>
      <c r="D2473" s="12"/>
      <c r="E2473" s="12">
        <v>1</v>
      </c>
    </row>
    <row r="2474" spans="1:5" x14ac:dyDescent="0.25">
      <c r="A2474" s="14">
        <v>42177.543171296296</v>
      </c>
      <c r="B2474" s="12"/>
      <c r="C2474" s="12">
        <v>1</v>
      </c>
      <c r="D2474" s="12"/>
      <c r="E2474" s="12">
        <v>1</v>
      </c>
    </row>
    <row r="2475" spans="1:5" x14ac:dyDescent="0.25">
      <c r="A2475" s="14">
        <v>42177.761782407404</v>
      </c>
      <c r="B2475" s="12">
        <v>1</v>
      </c>
      <c r="C2475" s="12"/>
      <c r="D2475" s="12"/>
      <c r="E2475" s="12">
        <v>1</v>
      </c>
    </row>
    <row r="2476" spans="1:5" x14ac:dyDescent="0.25">
      <c r="A2476" s="14">
        <v>42177.791909722226</v>
      </c>
      <c r="B2476" s="12">
        <v>1</v>
      </c>
      <c r="C2476" s="12"/>
      <c r="D2476" s="12"/>
      <c r="E2476" s="12">
        <v>1</v>
      </c>
    </row>
    <row r="2477" spans="1:5" x14ac:dyDescent="0.25">
      <c r="A2477" s="14">
        <v>42177.964201388888</v>
      </c>
      <c r="B2477" s="12"/>
      <c r="C2477" s="12">
        <v>1</v>
      </c>
      <c r="D2477" s="12"/>
      <c r="E2477" s="12">
        <v>1</v>
      </c>
    </row>
    <row r="2478" spans="1:5" x14ac:dyDescent="0.25">
      <c r="A2478" s="14">
        <v>42178.282372685186</v>
      </c>
      <c r="B2478" s="12">
        <v>1</v>
      </c>
      <c r="C2478" s="12"/>
      <c r="D2478" s="12"/>
      <c r="E2478" s="12">
        <v>1</v>
      </c>
    </row>
    <row r="2479" spans="1:5" x14ac:dyDescent="0.25">
      <c r="A2479" s="14">
        <v>42178.614571759259</v>
      </c>
      <c r="B2479" s="12"/>
      <c r="C2479" s="12">
        <v>1</v>
      </c>
      <c r="D2479" s="12"/>
      <c r="E2479" s="12">
        <v>1</v>
      </c>
    </row>
    <row r="2480" spans="1:5" x14ac:dyDescent="0.25">
      <c r="A2480" s="14">
        <v>42178.815891203703</v>
      </c>
      <c r="B2480" s="12"/>
      <c r="C2480" s="12">
        <v>1</v>
      </c>
      <c r="D2480" s="12"/>
      <c r="E2480" s="12">
        <v>1</v>
      </c>
    </row>
    <row r="2481" spans="1:5" x14ac:dyDescent="0.25">
      <c r="A2481" s="14">
        <v>42179.160752314812</v>
      </c>
      <c r="B2481" s="12">
        <v>1</v>
      </c>
      <c r="C2481" s="12"/>
      <c r="D2481" s="12"/>
      <c r="E2481" s="12">
        <v>1</v>
      </c>
    </row>
    <row r="2482" spans="1:5" x14ac:dyDescent="0.25">
      <c r="A2482" s="14">
        <v>42179.306388888886</v>
      </c>
      <c r="B2482" s="12"/>
      <c r="C2482" s="12">
        <v>1</v>
      </c>
      <c r="D2482" s="12"/>
      <c r="E2482" s="12">
        <v>1</v>
      </c>
    </row>
    <row r="2483" spans="1:5" x14ac:dyDescent="0.25">
      <c r="A2483" s="14">
        <v>42179.344988425924</v>
      </c>
      <c r="B2483" s="12">
        <v>1</v>
      </c>
      <c r="C2483" s="12"/>
      <c r="D2483" s="12"/>
      <c r="E2483" s="12">
        <v>1</v>
      </c>
    </row>
    <row r="2484" spans="1:5" x14ac:dyDescent="0.25">
      <c r="A2484" s="14">
        <v>42179.653379629628</v>
      </c>
      <c r="B2484" s="12"/>
      <c r="C2484" s="12"/>
      <c r="D2484" s="12">
        <v>1</v>
      </c>
      <c r="E2484" s="12">
        <v>1</v>
      </c>
    </row>
    <row r="2485" spans="1:5" x14ac:dyDescent="0.25">
      <c r="A2485" s="14">
        <v>42179.854629629626</v>
      </c>
      <c r="B2485" s="12">
        <v>1</v>
      </c>
      <c r="C2485" s="12"/>
      <c r="D2485" s="12"/>
      <c r="E2485" s="12">
        <v>1</v>
      </c>
    </row>
    <row r="2486" spans="1:5" x14ac:dyDescent="0.25">
      <c r="A2486" s="14">
        <v>42179.898472222223</v>
      </c>
      <c r="B2486" s="12">
        <v>1</v>
      </c>
      <c r="C2486" s="12"/>
      <c r="D2486" s="12"/>
      <c r="E2486" s="12">
        <v>1</v>
      </c>
    </row>
    <row r="2487" spans="1:5" x14ac:dyDescent="0.25">
      <c r="A2487" s="14">
        <v>42180.145787037036</v>
      </c>
      <c r="B2487" s="12"/>
      <c r="C2487" s="12"/>
      <c r="D2487" s="12">
        <v>1</v>
      </c>
      <c r="E2487" s="12">
        <v>1</v>
      </c>
    </row>
    <row r="2488" spans="1:5" x14ac:dyDescent="0.25">
      <c r="A2488" s="14">
        <v>42180.186041666668</v>
      </c>
      <c r="B2488" s="12"/>
      <c r="C2488" s="12">
        <v>1</v>
      </c>
      <c r="D2488" s="12"/>
      <c r="E2488" s="12">
        <v>1</v>
      </c>
    </row>
    <row r="2489" spans="1:5" x14ac:dyDescent="0.25">
      <c r="A2489" s="14">
        <v>42180.390277777777</v>
      </c>
      <c r="B2489" s="12"/>
      <c r="C2489" s="12">
        <v>1</v>
      </c>
      <c r="D2489" s="12"/>
      <c r="E2489" s="12">
        <v>1</v>
      </c>
    </row>
    <row r="2490" spans="1:5" x14ac:dyDescent="0.25">
      <c r="A2490" s="14">
        <v>42181.902037037034</v>
      </c>
      <c r="B2490" s="12"/>
      <c r="C2490" s="12">
        <v>1</v>
      </c>
      <c r="D2490" s="12"/>
      <c r="E2490" s="12">
        <v>1</v>
      </c>
    </row>
    <row r="2491" spans="1:5" x14ac:dyDescent="0.25">
      <c r="A2491" s="14">
        <v>42182.008402777778</v>
      </c>
      <c r="B2491" s="12"/>
      <c r="C2491" s="12">
        <v>1</v>
      </c>
      <c r="D2491" s="12"/>
      <c r="E2491" s="12">
        <v>1</v>
      </c>
    </row>
    <row r="2492" spans="1:5" x14ac:dyDescent="0.25">
      <c r="A2492" s="14">
        <v>42182.062476851854</v>
      </c>
      <c r="B2492" s="12"/>
      <c r="C2492" s="12">
        <v>1</v>
      </c>
      <c r="D2492" s="12"/>
      <c r="E2492" s="12">
        <v>1</v>
      </c>
    </row>
    <row r="2493" spans="1:5" x14ac:dyDescent="0.25">
      <c r="A2493" s="14">
        <v>42182.108252314814</v>
      </c>
      <c r="B2493" s="12">
        <v>1</v>
      </c>
      <c r="C2493" s="12"/>
      <c r="D2493" s="12"/>
      <c r="E2493" s="12">
        <v>1</v>
      </c>
    </row>
    <row r="2494" spans="1:5" x14ac:dyDescent="0.25">
      <c r="A2494" s="14">
        <v>42182.234456018516</v>
      </c>
      <c r="B2494" s="12"/>
      <c r="C2494" s="12">
        <v>1</v>
      </c>
      <c r="D2494" s="12"/>
      <c r="E2494" s="12">
        <v>1</v>
      </c>
    </row>
    <row r="2495" spans="1:5" x14ac:dyDescent="0.25">
      <c r="A2495" s="14">
        <v>42183.231006944443</v>
      </c>
      <c r="B2495" s="12">
        <v>1</v>
      </c>
      <c r="C2495" s="12"/>
      <c r="D2495" s="12"/>
      <c r="E2495" s="12">
        <v>1</v>
      </c>
    </row>
    <row r="2496" spans="1:5" x14ac:dyDescent="0.25">
      <c r="A2496" s="14">
        <v>42184.185844907406</v>
      </c>
      <c r="B2496" s="12"/>
      <c r="C2496" s="12">
        <v>1</v>
      </c>
      <c r="D2496" s="12"/>
      <c r="E2496" s="12">
        <v>1</v>
      </c>
    </row>
    <row r="2497" spans="1:5" x14ac:dyDescent="0.25">
      <c r="A2497" s="14">
        <v>42184.209537037037</v>
      </c>
      <c r="B2497" s="12">
        <v>1</v>
      </c>
      <c r="C2497" s="12"/>
      <c r="D2497" s="12"/>
      <c r="E2497" s="12">
        <v>1</v>
      </c>
    </row>
    <row r="2498" spans="1:5" x14ac:dyDescent="0.25">
      <c r="A2498" s="14">
        <v>42184.572881944441</v>
      </c>
      <c r="B2498" s="12">
        <v>1</v>
      </c>
      <c r="C2498" s="12"/>
      <c r="D2498" s="12"/>
      <c r="E2498" s="12">
        <v>1</v>
      </c>
    </row>
    <row r="2499" spans="1:5" x14ac:dyDescent="0.25">
      <c r="A2499" s="14">
        <v>42184.626250000001</v>
      </c>
      <c r="B2499" s="12">
        <v>1</v>
      </c>
      <c r="C2499" s="12"/>
      <c r="D2499" s="12"/>
      <c r="E2499" s="12">
        <v>1</v>
      </c>
    </row>
    <row r="2500" spans="1:5" x14ac:dyDescent="0.25">
      <c r="A2500" s="14">
        <v>42184.646863425929</v>
      </c>
      <c r="B2500" s="12">
        <v>1</v>
      </c>
      <c r="C2500" s="12"/>
      <c r="D2500" s="12"/>
      <c r="E2500" s="12">
        <v>1</v>
      </c>
    </row>
    <row r="2501" spans="1:5" x14ac:dyDescent="0.25">
      <c r="A2501" s="14">
        <v>42184.81653935185</v>
      </c>
      <c r="B2501" s="12">
        <v>1</v>
      </c>
      <c r="C2501" s="12"/>
      <c r="D2501" s="12"/>
      <c r="E2501" s="12">
        <v>1</v>
      </c>
    </row>
    <row r="2502" spans="1:5" x14ac:dyDescent="0.25">
      <c r="A2502" s="14">
        <v>42184.874675925923</v>
      </c>
      <c r="B2502" s="12">
        <v>1</v>
      </c>
      <c r="C2502" s="12"/>
      <c r="D2502" s="12"/>
      <c r="E2502" s="12">
        <v>1</v>
      </c>
    </row>
    <row r="2503" spans="1:5" x14ac:dyDescent="0.25">
      <c r="A2503" s="14">
        <v>42185.058993055558</v>
      </c>
      <c r="B2503" s="12"/>
      <c r="C2503" s="12">
        <v>1</v>
      </c>
      <c r="D2503" s="12"/>
      <c r="E2503" s="12">
        <v>1</v>
      </c>
    </row>
    <row r="2504" spans="1:5" x14ac:dyDescent="0.25">
      <c r="A2504" s="14">
        <v>42185.267245370371</v>
      </c>
      <c r="B2504" s="12">
        <v>1</v>
      </c>
      <c r="C2504" s="12"/>
      <c r="D2504" s="12"/>
      <c r="E2504" s="12">
        <v>1</v>
      </c>
    </row>
    <row r="2505" spans="1:5" x14ac:dyDescent="0.25">
      <c r="A2505" s="14">
        <v>42185.397673611114</v>
      </c>
      <c r="B2505" s="12"/>
      <c r="C2505" s="12">
        <v>1</v>
      </c>
      <c r="D2505" s="12"/>
      <c r="E2505" s="12">
        <v>1</v>
      </c>
    </row>
    <row r="2506" spans="1:5" x14ac:dyDescent="0.25">
      <c r="A2506" s="14">
        <v>42185.521087962959</v>
      </c>
      <c r="B2506" s="12">
        <v>1</v>
      </c>
      <c r="C2506" s="12"/>
      <c r="D2506" s="12"/>
      <c r="E2506" s="12">
        <v>1</v>
      </c>
    </row>
    <row r="2507" spans="1:5" x14ac:dyDescent="0.25">
      <c r="A2507" s="14">
        <v>42185.556157407409</v>
      </c>
      <c r="B2507" s="12">
        <v>1</v>
      </c>
      <c r="C2507" s="12"/>
      <c r="D2507" s="12"/>
      <c r="E2507" s="12">
        <v>1</v>
      </c>
    </row>
    <row r="2508" spans="1:5" x14ac:dyDescent="0.25">
      <c r="A2508" s="14">
        <v>42186.01116898148</v>
      </c>
      <c r="B2508" s="12"/>
      <c r="C2508" s="12">
        <v>1</v>
      </c>
      <c r="D2508" s="12"/>
      <c r="E2508" s="12">
        <v>1</v>
      </c>
    </row>
    <row r="2509" spans="1:5" x14ac:dyDescent="0.25">
      <c r="A2509" s="14">
        <v>42186.257418981484</v>
      </c>
      <c r="B2509" s="12"/>
      <c r="C2509" s="12"/>
      <c r="D2509" s="12">
        <v>1</v>
      </c>
      <c r="E2509" s="12">
        <v>1</v>
      </c>
    </row>
    <row r="2510" spans="1:5" x14ac:dyDescent="0.25">
      <c r="A2510" s="14">
        <v>42186.855879629627</v>
      </c>
      <c r="B2510" s="12">
        <v>1</v>
      </c>
      <c r="C2510" s="12"/>
      <c r="D2510" s="12"/>
      <c r="E2510" s="12">
        <v>1</v>
      </c>
    </row>
    <row r="2511" spans="1:5" x14ac:dyDescent="0.25">
      <c r="A2511" s="14">
        <v>42187.125625000001</v>
      </c>
      <c r="B2511" s="12">
        <v>1</v>
      </c>
      <c r="C2511" s="12"/>
      <c r="D2511" s="12"/>
      <c r="E2511" s="12">
        <v>1</v>
      </c>
    </row>
    <row r="2512" spans="1:5" x14ac:dyDescent="0.25">
      <c r="A2512" s="14">
        <v>42187.281678240739</v>
      </c>
      <c r="B2512" s="12"/>
      <c r="C2512" s="12">
        <v>1</v>
      </c>
      <c r="D2512" s="12"/>
      <c r="E2512" s="12">
        <v>1</v>
      </c>
    </row>
    <row r="2513" spans="1:5" x14ac:dyDescent="0.25">
      <c r="A2513" s="14">
        <v>42187.920972222222</v>
      </c>
      <c r="B2513" s="12"/>
      <c r="C2513" s="12"/>
      <c r="D2513" s="12">
        <v>1</v>
      </c>
      <c r="E2513" s="12">
        <v>1</v>
      </c>
    </row>
    <row r="2514" spans="1:5" x14ac:dyDescent="0.25">
      <c r="A2514" s="14">
        <v>42187.940081018518</v>
      </c>
      <c r="B2514" s="12"/>
      <c r="C2514" s="12">
        <v>1</v>
      </c>
      <c r="D2514" s="12"/>
      <c r="E2514" s="12">
        <v>1</v>
      </c>
    </row>
    <row r="2515" spans="1:5" x14ac:dyDescent="0.25">
      <c r="A2515" s="14">
        <v>42188.012777777774</v>
      </c>
      <c r="B2515" s="12"/>
      <c r="C2515" s="12">
        <v>1</v>
      </c>
      <c r="D2515" s="12"/>
      <c r="E2515" s="12">
        <v>1</v>
      </c>
    </row>
    <row r="2516" spans="1:5" x14ac:dyDescent="0.25">
      <c r="A2516" s="14">
        <v>42188.252199074072</v>
      </c>
      <c r="B2516" s="12"/>
      <c r="C2516" s="12">
        <v>1</v>
      </c>
      <c r="D2516" s="12"/>
      <c r="E2516" s="12">
        <v>1</v>
      </c>
    </row>
    <row r="2517" spans="1:5" x14ac:dyDescent="0.25">
      <c r="A2517" s="14">
        <v>42188.467499999999</v>
      </c>
      <c r="B2517" s="12">
        <v>1</v>
      </c>
      <c r="C2517" s="12"/>
      <c r="D2517" s="12"/>
      <c r="E2517" s="12">
        <v>1</v>
      </c>
    </row>
    <row r="2518" spans="1:5" x14ac:dyDescent="0.25">
      <c r="A2518" s="14">
        <v>42188.803622685184</v>
      </c>
      <c r="B2518" s="12"/>
      <c r="C2518" s="12"/>
      <c r="D2518" s="12">
        <v>1</v>
      </c>
      <c r="E2518" s="12">
        <v>1</v>
      </c>
    </row>
    <row r="2519" spans="1:5" x14ac:dyDescent="0.25">
      <c r="A2519" s="14">
        <v>42188.832939814813</v>
      </c>
      <c r="B2519" s="12"/>
      <c r="C2519" s="12">
        <v>1</v>
      </c>
      <c r="D2519" s="12"/>
      <c r="E2519" s="12">
        <v>1</v>
      </c>
    </row>
    <row r="2520" spans="1:5" x14ac:dyDescent="0.25">
      <c r="A2520" s="14">
        <v>42189.031041666669</v>
      </c>
      <c r="B2520" s="12"/>
      <c r="C2520" s="12">
        <v>1</v>
      </c>
      <c r="D2520" s="12"/>
      <c r="E2520" s="12">
        <v>1</v>
      </c>
    </row>
    <row r="2521" spans="1:5" x14ac:dyDescent="0.25">
      <c r="A2521" s="14">
        <v>42189.673263888886</v>
      </c>
      <c r="B2521" s="12"/>
      <c r="C2521" s="12">
        <v>1</v>
      </c>
      <c r="D2521" s="12"/>
      <c r="E2521" s="12">
        <v>1</v>
      </c>
    </row>
    <row r="2522" spans="1:5" x14ac:dyDescent="0.25">
      <c r="A2522" s="14">
        <v>42191.023530092592</v>
      </c>
      <c r="B2522" s="12"/>
      <c r="C2522" s="12">
        <v>1</v>
      </c>
      <c r="D2522" s="12"/>
      <c r="E2522" s="12">
        <v>1</v>
      </c>
    </row>
    <row r="2523" spans="1:5" x14ac:dyDescent="0.25">
      <c r="A2523" s="14">
        <v>42191.363506944443</v>
      </c>
      <c r="B2523" s="12">
        <v>1</v>
      </c>
      <c r="C2523" s="12"/>
      <c r="D2523" s="12"/>
      <c r="E2523" s="12">
        <v>1</v>
      </c>
    </row>
    <row r="2524" spans="1:5" x14ac:dyDescent="0.25">
      <c r="A2524" s="14">
        <v>42191.70175925926</v>
      </c>
      <c r="B2524" s="12"/>
      <c r="C2524" s="12"/>
      <c r="D2524" s="12">
        <v>1</v>
      </c>
      <c r="E2524" s="12">
        <v>1</v>
      </c>
    </row>
    <row r="2525" spans="1:5" x14ac:dyDescent="0.25">
      <c r="A2525" s="14">
        <v>42191.824062500003</v>
      </c>
      <c r="B2525" s="12"/>
      <c r="C2525" s="12">
        <v>1</v>
      </c>
      <c r="D2525" s="12"/>
      <c r="E2525" s="12">
        <v>1</v>
      </c>
    </row>
    <row r="2526" spans="1:5" x14ac:dyDescent="0.25">
      <c r="A2526" s="14">
        <v>42192.462048611109</v>
      </c>
      <c r="B2526" s="12"/>
      <c r="C2526" s="12">
        <v>1</v>
      </c>
      <c r="D2526" s="12"/>
      <c r="E2526" s="12">
        <v>1</v>
      </c>
    </row>
    <row r="2527" spans="1:5" x14ac:dyDescent="0.25">
      <c r="A2527" s="14">
        <v>42192.591944444444</v>
      </c>
      <c r="B2527" s="12">
        <v>1</v>
      </c>
      <c r="C2527" s="12"/>
      <c r="D2527" s="12"/>
      <c r="E2527" s="12">
        <v>1</v>
      </c>
    </row>
    <row r="2528" spans="1:5" x14ac:dyDescent="0.25">
      <c r="A2528" s="14">
        <v>42192.64707175926</v>
      </c>
      <c r="B2528" s="12">
        <v>1</v>
      </c>
      <c r="C2528" s="12"/>
      <c r="D2528" s="12"/>
      <c r="E2528" s="12">
        <v>1</v>
      </c>
    </row>
    <row r="2529" spans="1:5" x14ac:dyDescent="0.25">
      <c r="A2529" s="14">
        <v>42192.675821759258</v>
      </c>
      <c r="B2529" s="12"/>
      <c r="C2529" s="12">
        <v>1</v>
      </c>
      <c r="D2529" s="12"/>
      <c r="E2529" s="12">
        <v>1</v>
      </c>
    </row>
    <row r="2530" spans="1:5" x14ac:dyDescent="0.25">
      <c r="A2530" s="14">
        <v>42192.816238425927</v>
      </c>
      <c r="B2530" s="12"/>
      <c r="C2530" s="12">
        <v>1</v>
      </c>
      <c r="D2530" s="12"/>
      <c r="E2530" s="12">
        <v>1</v>
      </c>
    </row>
    <row r="2531" spans="1:5" x14ac:dyDescent="0.25">
      <c r="A2531" s="14">
        <v>42192.905694444446</v>
      </c>
      <c r="B2531" s="12"/>
      <c r="C2531" s="12">
        <v>1</v>
      </c>
      <c r="D2531" s="12"/>
      <c r="E2531" s="12">
        <v>1</v>
      </c>
    </row>
    <row r="2532" spans="1:5" x14ac:dyDescent="0.25">
      <c r="A2532" s="14">
        <v>42192.933958333335</v>
      </c>
      <c r="B2532" s="12">
        <v>1</v>
      </c>
      <c r="C2532" s="12"/>
      <c r="D2532" s="12"/>
      <c r="E2532" s="12">
        <v>1</v>
      </c>
    </row>
    <row r="2533" spans="1:5" x14ac:dyDescent="0.25">
      <c r="A2533" s="14">
        <v>42193.482291666667</v>
      </c>
      <c r="B2533" s="12"/>
      <c r="C2533" s="12">
        <v>1</v>
      </c>
      <c r="D2533" s="12"/>
      <c r="E2533" s="12">
        <v>1</v>
      </c>
    </row>
    <row r="2534" spans="1:5" x14ac:dyDescent="0.25">
      <c r="A2534" s="14">
        <v>42193.650671296295</v>
      </c>
      <c r="B2534" s="12">
        <v>1</v>
      </c>
      <c r="C2534" s="12"/>
      <c r="D2534" s="12"/>
      <c r="E2534" s="12">
        <v>1</v>
      </c>
    </row>
    <row r="2535" spans="1:5" x14ac:dyDescent="0.25">
      <c r="A2535" s="14">
        <v>42193.723912037036</v>
      </c>
      <c r="B2535" s="12">
        <v>1</v>
      </c>
      <c r="C2535" s="12"/>
      <c r="D2535" s="12"/>
      <c r="E2535" s="12">
        <v>1</v>
      </c>
    </row>
    <row r="2536" spans="1:5" x14ac:dyDescent="0.25">
      <c r="A2536" s="14">
        <v>42193.771481481483</v>
      </c>
      <c r="B2536" s="12">
        <v>1</v>
      </c>
      <c r="C2536" s="12"/>
      <c r="D2536" s="12"/>
      <c r="E2536" s="12">
        <v>1</v>
      </c>
    </row>
    <row r="2537" spans="1:5" x14ac:dyDescent="0.25">
      <c r="A2537" s="14">
        <v>42193.813530092593</v>
      </c>
      <c r="B2537" s="12">
        <v>1</v>
      </c>
      <c r="C2537" s="12"/>
      <c r="D2537" s="12"/>
      <c r="E2537" s="12">
        <v>1</v>
      </c>
    </row>
    <row r="2538" spans="1:5" x14ac:dyDescent="0.25">
      <c r="A2538" s="14">
        <v>42193.941759259258</v>
      </c>
      <c r="B2538" s="12"/>
      <c r="C2538" s="12"/>
      <c r="D2538" s="12">
        <v>1</v>
      </c>
      <c r="E2538" s="12">
        <v>1</v>
      </c>
    </row>
    <row r="2539" spans="1:5" x14ac:dyDescent="0.25">
      <c r="A2539" s="14">
        <v>42194.09615740741</v>
      </c>
      <c r="B2539" s="12">
        <v>1</v>
      </c>
      <c r="C2539" s="12"/>
      <c r="D2539" s="12"/>
      <c r="E2539" s="12">
        <v>1</v>
      </c>
    </row>
    <row r="2540" spans="1:5" x14ac:dyDescent="0.25">
      <c r="A2540" s="14">
        <v>42194.357731481483</v>
      </c>
      <c r="B2540" s="12"/>
      <c r="C2540" s="12"/>
      <c r="D2540" s="12">
        <v>1</v>
      </c>
      <c r="E2540" s="12">
        <v>1</v>
      </c>
    </row>
    <row r="2541" spans="1:5" x14ac:dyDescent="0.25">
      <c r="A2541" s="14">
        <v>42194.648344907408</v>
      </c>
      <c r="B2541" s="12"/>
      <c r="C2541" s="12"/>
      <c r="D2541" s="12">
        <v>1</v>
      </c>
      <c r="E2541" s="12">
        <v>1</v>
      </c>
    </row>
    <row r="2542" spans="1:5" x14ac:dyDescent="0.25">
      <c r="A2542" s="14">
        <v>42194.75167824074</v>
      </c>
      <c r="B2542" s="12">
        <v>1</v>
      </c>
      <c r="C2542" s="12"/>
      <c r="D2542" s="12"/>
      <c r="E2542" s="12">
        <v>1</v>
      </c>
    </row>
    <row r="2543" spans="1:5" x14ac:dyDescent="0.25">
      <c r="A2543" s="14">
        <v>42194.833784722221</v>
      </c>
      <c r="B2543" s="12"/>
      <c r="C2543" s="12">
        <v>1</v>
      </c>
      <c r="D2543" s="12"/>
      <c r="E2543" s="12">
        <v>1</v>
      </c>
    </row>
    <row r="2544" spans="1:5" x14ac:dyDescent="0.25">
      <c r="A2544" s="14">
        <v>42195.187534722223</v>
      </c>
      <c r="B2544" s="12"/>
      <c r="C2544" s="12"/>
      <c r="D2544" s="12">
        <v>1</v>
      </c>
      <c r="E2544" s="12">
        <v>1</v>
      </c>
    </row>
    <row r="2545" spans="1:5" x14ac:dyDescent="0.25">
      <c r="A2545" s="14">
        <v>42195.643865740742</v>
      </c>
      <c r="B2545" s="12"/>
      <c r="C2545" s="12">
        <v>1</v>
      </c>
      <c r="D2545" s="12"/>
      <c r="E2545" s="12">
        <v>1</v>
      </c>
    </row>
    <row r="2546" spans="1:5" x14ac:dyDescent="0.25">
      <c r="A2546" s="14">
        <v>42195.749745370369</v>
      </c>
      <c r="B2546" s="12">
        <v>1</v>
      </c>
      <c r="C2546" s="12"/>
      <c r="D2546" s="12"/>
      <c r="E2546" s="12">
        <v>1</v>
      </c>
    </row>
    <row r="2547" spans="1:5" x14ac:dyDescent="0.25">
      <c r="A2547" s="14">
        <v>42196.028703703705</v>
      </c>
      <c r="B2547" s="12">
        <v>1</v>
      </c>
      <c r="C2547" s="12"/>
      <c r="D2547" s="12"/>
      <c r="E2547" s="12">
        <v>1</v>
      </c>
    </row>
    <row r="2548" spans="1:5" x14ac:dyDescent="0.25">
      <c r="A2548" s="14">
        <v>42196.166875000003</v>
      </c>
      <c r="B2548" s="12"/>
      <c r="C2548" s="12">
        <v>1</v>
      </c>
      <c r="D2548" s="12"/>
      <c r="E2548" s="12">
        <v>1</v>
      </c>
    </row>
    <row r="2549" spans="1:5" x14ac:dyDescent="0.25">
      <c r="A2549" s="14">
        <v>42196.928668981483</v>
      </c>
      <c r="B2549" s="12">
        <v>1</v>
      </c>
      <c r="C2549" s="12"/>
      <c r="D2549" s="12"/>
      <c r="E2549" s="12">
        <v>1</v>
      </c>
    </row>
    <row r="2550" spans="1:5" x14ac:dyDescent="0.25">
      <c r="A2550" s="14">
        <v>42197.771990740737</v>
      </c>
      <c r="B2550" s="12">
        <v>1</v>
      </c>
      <c r="C2550" s="12"/>
      <c r="D2550" s="12"/>
      <c r="E2550" s="12">
        <v>1</v>
      </c>
    </row>
    <row r="2551" spans="1:5" x14ac:dyDescent="0.25">
      <c r="A2551" s="14">
        <v>42198.559479166666</v>
      </c>
      <c r="B2551" s="12"/>
      <c r="C2551" s="12"/>
      <c r="D2551" s="12">
        <v>1</v>
      </c>
      <c r="E2551" s="12">
        <v>1</v>
      </c>
    </row>
    <row r="2552" spans="1:5" x14ac:dyDescent="0.25">
      <c r="A2552" s="14">
        <v>42198.676655092589</v>
      </c>
      <c r="B2552" s="12">
        <v>1</v>
      </c>
      <c r="C2552" s="12"/>
      <c r="D2552" s="12"/>
      <c r="E2552" s="12">
        <v>1</v>
      </c>
    </row>
    <row r="2553" spans="1:5" x14ac:dyDescent="0.25">
      <c r="A2553" s="14">
        <v>42198.695138888892</v>
      </c>
      <c r="B2553" s="12"/>
      <c r="C2553" s="12">
        <v>1</v>
      </c>
      <c r="D2553" s="12"/>
      <c r="E2553" s="12">
        <v>1</v>
      </c>
    </row>
    <row r="2554" spans="1:5" x14ac:dyDescent="0.25">
      <c r="A2554" s="14">
        <v>42198.750254629631</v>
      </c>
      <c r="B2554" s="12">
        <v>1</v>
      </c>
      <c r="C2554" s="12"/>
      <c r="D2554" s="12"/>
      <c r="E2554" s="12">
        <v>1</v>
      </c>
    </row>
    <row r="2555" spans="1:5" x14ac:dyDescent="0.25">
      <c r="A2555" s="14">
        <v>42198.765844907408</v>
      </c>
      <c r="B2555" s="12"/>
      <c r="C2555" s="12">
        <v>1</v>
      </c>
      <c r="D2555" s="12"/>
      <c r="E2555" s="12">
        <v>1</v>
      </c>
    </row>
    <row r="2556" spans="1:5" x14ac:dyDescent="0.25">
      <c r="A2556" s="14">
        <v>42198.775787037041</v>
      </c>
      <c r="B2556" s="12"/>
      <c r="C2556" s="12"/>
      <c r="D2556" s="12">
        <v>1</v>
      </c>
      <c r="E2556" s="12">
        <v>1</v>
      </c>
    </row>
    <row r="2557" spans="1:5" x14ac:dyDescent="0.25">
      <c r="A2557" s="14">
        <v>42199.32707175926</v>
      </c>
      <c r="B2557" s="12">
        <v>1</v>
      </c>
      <c r="C2557" s="12"/>
      <c r="D2557" s="12"/>
      <c r="E2557" s="12">
        <v>1</v>
      </c>
    </row>
    <row r="2558" spans="1:5" x14ac:dyDescent="0.25">
      <c r="A2558" s="14">
        <v>42199.365844907406</v>
      </c>
      <c r="B2558" s="12">
        <v>1</v>
      </c>
      <c r="C2558" s="12"/>
      <c r="D2558" s="12"/>
      <c r="E2558" s="12">
        <v>1</v>
      </c>
    </row>
    <row r="2559" spans="1:5" x14ac:dyDescent="0.25">
      <c r="A2559" s="14">
        <v>42199.57</v>
      </c>
      <c r="B2559" s="12">
        <v>1</v>
      </c>
      <c r="C2559" s="12"/>
      <c r="D2559" s="12"/>
      <c r="E2559" s="12">
        <v>1</v>
      </c>
    </row>
    <row r="2560" spans="1:5" x14ac:dyDescent="0.25">
      <c r="A2560" s="14">
        <v>42199.618518518517</v>
      </c>
      <c r="B2560" s="12">
        <v>1</v>
      </c>
      <c r="C2560" s="12"/>
      <c r="D2560" s="12"/>
      <c r="E2560" s="12">
        <v>1</v>
      </c>
    </row>
    <row r="2561" spans="1:5" x14ac:dyDescent="0.25">
      <c r="A2561" s="14">
        <v>42199.648912037039</v>
      </c>
      <c r="B2561" s="12"/>
      <c r="C2561" s="12">
        <v>1</v>
      </c>
      <c r="D2561" s="12"/>
      <c r="E2561" s="12">
        <v>1</v>
      </c>
    </row>
    <row r="2562" spans="1:5" x14ac:dyDescent="0.25">
      <c r="A2562" s="14">
        <v>42199.651319444441</v>
      </c>
      <c r="B2562" s="12">
        <v>1</v>
      </c>
      <c r="C2562" s="12"/>
      <c r="D2562" s="12"/>
      <c r="E2562" s="12">
        <v>1</v>
      </c>
    </row>
    <row r="2563" spans="1:5" x14ac:dyDescent="0.25">
      <c r="A2563" s="14">
        <v>42199.873402777775</v>
      </c>
      <c r="B2563" s="12"/>
      <c r="C2563" s="12">
        <v>1</v>
      </c>
      <c r="D2563" s="12"/>
      <c r="E2563" s="12">
        <v>1</v>
      </c>
    </row>
    <row r="2564" spans="1:5" x14ac:dyDescent="0.25">
      <c r="A2564" s="14">
        <v>42200.261793981481</v>
      </c>
      <c r="B2564" s="12"/>
      <c r="C2564" s="12"/>
      <c r="D2564" s="12">
        <v>1</v>
      </c>
      <c r="E2564" s="12">
        <v>1</v>
      </c>
    </row>
    <row r="2565" spans="1:5" x14ac:dyDescent="0.25">
      <c r="A2565" s="14">
        <v>42200.542268518519</v>
      </c>
      <c r="B2565" s="12"/>
      <c r="C2565" s="12"/>
      <c r="D2565" s="12">
        <v>1</v>
      </c>
      <c r="E2565" s="12">
        <v>1</v>
      </c>
    </row>
    <row r="2566" spans="1:5" x14ac:dyDescent="0.25">
      <c r="A2566" s="14">
        <v>42200.578310185185</v>
      </c>
      <c r="B2566" s="12">
        <v>1</v>
      </c>
      <c r="C2566" s="12"/>
      <c r="D2566" s="12"/>
      <c r="E2566" s="12">
        <v>1</v>
      </c>
    </row>
    <row r="2567" spans="1:5" x14ac:dyDescent="0.25">
      <c r="A2567" s="14">
        <v>42200.625833333332</v>
      </c>
      <c r="B2567" s="12">
        <v>1</v>
      </c>
      <c r="C2567" s="12"/>
      <c r="D2567" s="12"/>
      <c r="E2567" s="12">
        <v>1</v>
      </c>
    </row>
    <row r="2568" spans="1:5" x14ac:dyDescent="0.25">
      <c r="A2568" s="14">
        <v>42200.666261574072</v>
      </c>
      <c r="B2568" s="12">
        <v>1</v>
      </c>
      <c r="C2568" s="12"/>
      <c r="D2568" s="12"/>
      <c r="E2568" s="12">
        <v>1</v>
      </c>
    </row>
    <row r="2569" spans="1:5" x14ac:dyDescent="0.25">
      <c r="A2569" s="14">
        <v>42200.67659722222</v>
      </c>
      <c r="B2569" s="12">
        <v>1</v>
      </c>
      <c r="C2569" s="12"/>
      <c r="D2569" s="12"/>
      <c r="E2569" s="12">
        <v>1</v>
      </c>
    </row>
    <row r="2570" spans="1:5" x14ac:dyDescent="0.25">
      <c r="A2570" s="14">
        <v>42200.758240740739</v>
      </c>
      <c r="B2570" s="12">
        <v>1</v>
      </c>
      <c r="C2570" s="12"/>
      <c r="D2570" s="12"/>
      <c r="E2570" s="12">
        <v>1</v>
      </c>
    </row>
    <row r="2571" spans="1:5" x14ac:dyDescent="0.25">
      <c r="A2571" s="14">
        <v>42201.436226851853</v>
      </c>
      <c r="B2571" s="12"/>
      <c r="C2571" s="12">
        <v>1</v>
      </c>
      <c r="D2571" s="12"/>
      <c r="E2571" s="12">
        <v>1</v>
      </c>
    </row>
    <row r="2572" spans="1:5" x14ac:dyDescent="0.25">
      <c r="A2572" s="14">
        <v>42201.675011574072</v>
      </c>
      <c r="B2572" s="12">
        <v>1</v>
      </c>
      <c r="C2572" s="12"/>
      <c r="D2572" s="12"/>
      <c r="E2572" s="12">
        <v>1</v>
      </c>
    </row>
    <row r="2573" spans="1:5" x14ac:dyDescent="0.25">
      <c r="A2573" s="14">
        <v>42202.278194444443</v>
      </c>
      <c r="B2573" s="12">
        <v>1</v>
      </c>
      <c r="C2573" s="12"/>
      <c r="D2573" s="12"/>
      <c r="E2573" s="12">
        <v>1</v>
      </c>
    </row>
    <row r="2574" spans="1:5" x14ac:dyDescent="0.25">
      <c r="A2574" s="14">
        <v>42202.594293981485</v>
      </c>
      <c r="B2574" s="12"/>
      <c r="C2574" s="12">
        <v>1</v>
      </c>
      <c r="D2574" s="12"/>
      <c r="E2574" s="12">
        <v>1</v>
      </c>
    </row>
    <row r="2575" spans="1:5" x14ac:dyDescent="0.25">
      <c r="A2575" s="14">
        <v>42203.432129629633</v>
      </c>
      <c r="B2575" s="12">
        <v>1</v>
      </c>
      <c r="C2575" s="12"/>
      <c r="D2575" s="12"/>
      <c r="E2575" s="12">
        <v>1</v>
      </c>
    </row>
    <row r="2576" spans="1:5" x14ac:dyDescent="0.25">
      <c r="A2576" s="14">
        <v>42203.677766203706</v>
      </c>
      <c r="B2576" s="12"/>
      <c r="C2576" s="12">
        <v>1</v>
      </c>
      <c r="D2576" s="12"/>
      <c r="E2576" s="12">
        <v>1</v>
      </c>
    </row>
    <row r="2577" spans="1:5" x14ac:dyDescent="0.25">
      <c r="A2577" s="14">
        <v>42203.680300925924</v>
      </c>
      <c r="B2577" s="12">
        <v>1</v>
      </c>
      <c r="C2577" s="12"/>
      <c r="D2577" s="12"/>
      <c r="E2577" s="12">
        <v>1</v>
      </c>
    </row>
    <row r="2578" spans="1:5" x14ac:dyDescent="0.25">
      <c r="A2578" s="14">
        <v>42204.875868055555</v>
      </c>
      <c r="B2578" s="12"/>
      <c r="C2578" s="12">
        <v>1</v>
      </c>
      <c r="D2578" s="12"/>
      <c r="E2578" s="12">
        <v>1</v>
      </c>
    </row>
    <row r="2579" spans="1:5" x14ac:dyDescent="0.25">
      <c r="A2579" s="14">
        <v>42205.171018518522</v>
      </c>
      <c r="B2579" s="12"/>
      <c r="C2579" s="12">
        <v>1</v>
      </c>
      <c r="D2579" s="12"/>
      <c r="E2579" s="12">
        <v>1</v>
      </c>
    </row>
    <row r="2580" spans="1:5" x14ac:dyDescent="0.25">
      <c r="A2580" s="14">
        <v>42205.710879629631</v>
      </c>
      <c r="B2580" s="12">
        <v>1</v>
      </c>
      <c r="C2580" s="12"/>
      <c r="D2580" s="12"/>
      <c r="E2580" s="12">
        <v>1</v>
      </c>
    </row>
    <row r="2581" spans="1:5" x14ac:dyDescent="0.25">
      <c r="A2581" s="14">
        <v>42205.718888888892</v>
      </c>
      <c r="B2581" s="12">
        <v>1</v>
      </c>
      <c r="C2581" s="12"/>
      <c r="D2581" s="12"/>
      <c r="E2581" s="12">
        <v>1</v>
      </c>
    </row>
    <row r="2582" spans="1:5" x14ac:dyDescent="0.25">
      <c r="A2582" s="14">
        <v>42206.76321759259</v>
      </c>
      <c r="B2582" s="12"/>
      <c r="C2582" s="12">
        <v>1</v>
      </c>
      <c r="D2582" s="12"/>
      <c r="E2582" s="12">
        <v>1</v>
      </c>
    </row>
    <row r="2583" spans="1:5" x14ac:dyDescent="0.25">
      <c r="A2583" s="14">
        <v>42206.835370370369</v>
      </c>
      <c r="B2583" s="12">
        <v>1</v>
      </c>
      <c r="C2583" s="12"/>
      <c r="D2583" s="12"/>
      <c r="E2583" s="12">
        <v>1</v>
      </c>
    </row>
    <row r="2584" spans="1:5" x14ac:dyDescent="0.25">
      <c r="A2584" s="14">
        <v>42207.259918981479</v>
      </c>
      <c r="B2584" s="12">
        <v>1</v>
      </c>
      <c r="C2584" s="12"/>
      <c r="D2584" s="12"/>
      <c r="E2584" s="12">
        <v>1</v>
      </c>
    </row>
    <row r="2585" spans="1:5" x14ac:dyDescent="0.25">
      <c r="A2585" s="14">
        <v>42207.58699074074</v>
      </c>
      <c r="B2585" s="12">
        <v>1</v>
      </c>
      <c r="C2585" s="12"/>
      <c r="D2585" s="12"/>
      <c r="E2585" s="12">
        <v>1</v>
      </c>
    </row>
    <row r="2586" spans="1:5" x14ac:dyDescent="0.25">
      <c r="A2586" s="14">
        <v>42207.746678240743</v>
      </c>
      <c r="B2586" s="12">
        <v>1</v>
      </c>
      <c r="C2586" s="12"/>
      <c r="D2586" s="12"/>
      <c r="E2586" s="12">
        <v>1</v>
      </c>
    </row>
    <row r="2587" spans="1:5" x14ac:dyDescent="0.25">
      <c r="A2587" s="14">
        <v>42207.795787037037</v>
      </c>
      <c r="B2587" s="12"/>
      <c r="C2587" s="12">
        <v>1</v>
      </c>
      <c r="D2587" s="12"/>
      <c r="E2587" s="12">
        <v>1</v>
      </c>
    </row>
    <row r="2588" spans="1:5" x14ac:dyDescent="0.25">
      <c r="A2588" s="14">
        <v>42208.628692129627</v>
      </c>
      <c r="B2588" s="12"/>
      <c r="C2588" s="12">
        <v>1</v>
      </c>
      <c r="D2588" s="12"/>
      <c r="E2588" s="12">
        <v>1</v>
      </c>
    </row>
    <row r="2589" spans="1:5" x14ac:dyDescent="0.25">
      <c r="A2589" s="14">
        <v>42208.680023148147</v>
      </c>
      <c r="B2589" s="12">
        <v>1</v>
      </c>
      <c r="C2589" s="12"/>
      <c r="D2589" s="12"/>
      <c r="E2589" s="12">
        <v>1</v>
      </c>
    </row>
    <row r="2590" spans="1:5" x14ac:dyDescent="0.25">
      <c r="A2590" s="14">
        <v>42208.84646990741</v>
      </c>
      <c r="B2590" s="12">
        <v>1</v>
      </c>
      <c r="C2590" s="12"/>
      <c r="D2590" s="12"/>
      <c r="E2590" s="12">
        <v>1</v>
      </c>
    </row>
    <row r="2591" spans="1:5" x14ac:dyDescent="0.25">
      <c r="A2591" s="14">
        <v>42209.567824074074</v>
      </c>
      <c r="B2591" s="12">
        <v>1</v>
      </c>
      <c r="C2591" s="12"/>
      <c r="D2591" s="12"/>
      <c r="E2591" s="12">
        <v>1</v>
      </c>
    </row>
    <row r="2592" spans="1:5" x14ac:dyDescent="0.25">
      <c r="A2592" s="14">
        <v>42209.593692129631</v>
      </c>
      <c r="B2592" s="12">
        <v>1</v>
      </c>
      <c r="C2592" s="12"/>
      <c r="D2592" s="12"/>
      <c r="E2592" s="12">
        <v>1</v>
      </c>
    </row>
    <row r="2593" spans="1:5" x14ac:dyDescent="0.25">
      <c r="A2593" s="14">
        <v>42209.672881944447</v>
      </c>
      <c r="B2593" s="12"/>
      <c r="C2593" s="12">
        <v>1</v>
      </c>
      <c r="D2593" s="12"/>
      <c r="E2593" s="12">
        <v>1</v>
      </c>
    </row>
    <row r="2594" spans="1:5" x14ac:dyDescent="0.25">
      <c r="A2594" s="14">
        <v>42210.439768518518</v>
      </c>
      <c r="B2594" s="12"/>
      <c r="C2594" s="12">
        <v>1</v>
      </c>
      <c r="D2594" s="12"/>
      <c r="E2594" s="12">
        <v>1</v>
      </c>
    </row>
    <row r="2595" spans="1:5" x14ac:dyDescent="0.25">
      <c r="A2595" s="14">
        <v>42211.628611111111</v>
      </c>
      <c r="B2595" s="12">
        <v>1</v>
      </c>
      <c r="C2595" s="12"/>
      <c r="D2595" s="12"/>
      <c r="E2595" s="12">
        <v>1</v>
      </c>
    </row>
    <row r="2596" spans="1:5" x14ac:dyDescent="0.25">
      <c r="A2596" s="14">
        <v>42211.732430555552</v>
      </c>
      <c r="B2596" s="12"/>
      <c r="C2596" s="12">
        <v>1</v>
      </c>
      <c r="D2596" s="12"/>
      <c r="E2596" s="12">
        <v>1</v>
      </c>
    </row>
    <row r="2597" spans="1:5" x14ac:dyDescent="0.25">
      <c r="A2597" s="14">
        <v>42211.951284722221</v>
      </c>
      <c r="B2597" s="12">
        <v>1</v>
      </c>
      <c r="C2597" s="12"/>
      <c r="D2597" s="12"/>
      <c r="E2597" s="12">
        <v>1</v>
      </c>
    </row>
    <row r="2598" spans="1:5" x14ac:dyDescent="0.25">
      <c r="A2598" s="14">
        <v>42211.99454861111</v>
      </c>
      <c r="B2598" s="12">
        <v>1</v>
      </c>
      <c r="C2598" s="12"/>
      <c r="D2598" s="12"/>
      <c r="E2598" s="12">
        <v>1</v>
      </c>
    </row>
    <row r="2599" spans="1:5" x14ac:dyDescent="0.25">
      <c r="A2599" s="14">
        <v>42212.624189814815</v>
      </c>
      <c r="B2599" s="12"/>
      <c r="C2599" s="12">
        <v>1</v>
      </c>
      <c r="D2599" s="12"/>
      <c r="E2599" s="12">
        <v>1</v>
      </c>
    </row>
    <row r="2600" spans="1:5" x14ac:dyDescent="0.25">
      <c r="A2600" s="14">
        <v>42213.013078703705</v>
      </c>
      <c r="B2600" s="12"/>
      <c r="C2600" s="12"/>
      <c r="D2600" s="12">
        <v>1</v>
      </c>
      <c r="E2600" s="12">
        <v>1</v>
      </c>
    </row>
    <row r="2601" spans="1:5" x14ac:dyDescent="0.25">
      <c r="A2601" s="14">
        <v>42213.505474537036</v>
      </c>
      <c r="B2601" s="12">
        <v>1</v>
      </c>
      <c r="C2601" s="12"/>
      <c r="D2601" s="12"/>
      <c r="E2601" s="12">
        <v>1</v>
      </c>
    </row>
    <row r="2602" spans="1:5" x14ac:dyDescent="0.25">
      <c r="A2602" s="14">
        <v>42213.662905092591</v>
      </c>
      <c r="B2602" s="12"/>
      <c r="C2602" s="12">
        <v>1</v>
      </c>
      <c r="D2602" s="12"/>
      <c r="E2602" s="12">
        <v>1</v>
      </c>
    </row>
    <row r="2603" spans="1:5" x14ac:dyDescent="0.25">
      <c r="A2603" s="14">
        <v>42213.802199074074</v>
      </c>
      <c r="B2603" s="12">
        <v>1</v>
      </c>
      <c r="C2603" s="12"/>
      <c r="D2603" s="12"/>
      <c r="E2603" s="12">
        <v>1</v>
      </c>
    </row>
    <row r="2604" spans="1:5" x14ac:dyDescent="0.25">
      <c r="A2604" s="14">
        <v>42214.695671296293</v>
      </c>
      <c r="B2604" s="12">
        <v>1</v>
      </c>
      <c r="C2604" s="12"/>
      <c r="D2604" s="12"/>
      <c r="E2604" s="12">
        <v>1</v>
      </c>
    </row>
    <row r="2605" spans="1:5" x14ac:dyDescent="0.25">
      <c r="A2605" s="14">
        <v>42215.662314814814</v>
      </c>
      <c r="B2605" s="12"/>
      <c r="C2605" s="12"/>
      <c r="D2605" s="12">
        <v>1</v>
      </c>
      <c r="E2605" s="12">
        <v>1</v>
      </c>
    </row>
    <row r="2606" spans="1:5" x14ac:dyDescent="0.25">
      <c r="A2606" s="14">
        <v>42216.977812500001</v>
      </c>
      <c r="B2606" s="12"/>
      <c r="C2606" s="12">
        <v>1</v>
      </c>
      <c r="D2606" s="12"/>
      <c r="E2606" s="12">
        <v>1</v>
      </c>
    </row>
    <row r="2607" spans="1:5" x14ac:dyDescent="0.25">
      <c r="A2607" s="14">
        <v>42217.670104166667</v>
      </c>
      <c r="B2607" s="12"/>
      <c r="C2607" s="12">
        <v>1</v>
      </c>
      <c r="D2607" s="12"/>
      <c r="E2607" s="12">
        <v>1</v>
      </c>
    </row>
    <row r="2608" spans="1:5" x14ac:dyDescent="0.25">
      <c r="A2608" s="14">
        <v>42217.83452546296</v>
      </c>
      <c r="B2608" s="12">
        <v>1</v>
      </c>
      <c r="C2608" s="12"/>
      <c r="D2608" s="12"/>
      <c r="E2608" s="12">
        <v>1</v>
      </c>
    </row>
    <row r="2609" spans="1:5" x14ac:dyDescent="0.25">
      <c r="A2609" s="14">
        <v>42218.169293981482</v>
      </c>
      <c r="B2609" s="12">
        <v>1</v>
      </c>
      <c r="C2609" s="12"/>
      <c r="D2609" s="12"/>
      <c r="E2609" s="12">
        <v>1</v>
      </c>
    </row>
    <row r="2610" spans="1:5" x14ac:dyDescent="0.25">
      <c r="A2610" s="14">
        <v>42218.872986111113</v>
      </c>
      <c r="B2610" s="12"/>
      <c r="C2610" s="12">
        <v>1</v>
      </c>
      <c r="D2610" s="12"/>
      <c r="E2610" s="12">
        <v>1</v>
      </c>
    </row>
    <row r="2611" spans="1:5" x14ac:dyDescent="0.25">
      <c r="A2611" s="14">
        <v>42219.019733796296</v>
      </c>
      <c r="B2611" s="12">
        <v>1</v>
      </c>
      <c r="C2611" s="12"/>
      <c r="D2611" s="12"/>
      <c r="E2611" s="12">
        <v>1</v>
      </c>
    </row>
    <row r="2612" spans="1:5" x14ac:dyDescent="0.25">
      <c r="A2612" s="14">
        <v>42219.180393518516</v>
      </c>
      <c r="B2612" s="12">
        <v>1</v>
      </c>
      <c r="C2612" s="12"/>
      <c r="D2612" s="12"/>
      <c r="E2612" s="12">
        <v>1</v>
      </c>
    </row>
    <row r="2613" spans="1:5" x14ac:dyDescent="0.25">
      <c r="A2613" s="14">
        <v>42219.282951388886</v>
      </c>
      <c r="B2613" s="12"/>
      <c r="C2613" s="12">
        <v>1</v>
      </c>
      <c r="D2613" s="12"/>
      <c r="E2613" s="12">
        <v>1</v>
      </c>
    </row>
    <row r="2614" spans="1:5" x14ac:dyDescent="0.25">
      <c r="A2614" s="14">
        <v>42219.665173611109</v>
      </c>
      <c r="B2614" s="12">
        <v>1</v>
      </c>
      <c r="C2614" s="12"/>
      <c r="D2614" s="12"/>
      <c r="E2614" s="12">
        <v>1</v>
      </c>
    </row>
    <row r="2615" spans="1:5" x14ac:dyDescent="0.25">
      <c r="A2615" s="14">
        <v>42219.915856481479</v>
      </c>
      <c r="B2615" s="12">
        <v>1</v>
      </c>
      <c r="C2615" s="12"/>
      <c r="D2615" s="12"/>
      <c r="E2615" s="12">
        <v>1</v>
      </c>
    </row>
    <row r="2616" spans="1:5" x14ac:dyDescent="0.25">
      <c r="A2616" s="14">
        <v>42219.950729166667</v>
      </c>
      <c r="B2616" s="12">
        <v>1</v>
      </c>
      <c r="C2616" s="12"/>
      <c r="D2616" s="12"/>
      <c r="E2616" s="12">
        <v>1</v>
      </c>
    </row>
    <row r="2617" spans="1:5" x14ac:dyDescent="0.25">
      <c r="A2617" s="14">
        <v>42220.794872685183</v>
      </c>
      <c r="B2617" s="12">
        <v>1</v>
      </c>
      <c r="C2617" s="12"/>
      <c r="D2617" s="12"/>
      <c r="E2617" s="12">
        <v>1</v>
      </c>
    </row>
    <row r="2618" spans="1:5" x14ac:dyDescent="0.25">
      <c r="A2618" s="14">
        <v>42221.656782407408</v>
      </c>
      <c r="B2618" s="12"/>
      <c r="C2618" s="12">
        <v>1</v>
      </c>
      <c r="D2618" s="12"/>
      <c r="E2618" s="12">
        <v>1</v>
      </c>
    </row>
    <row r="2619" spans="1:5" x14ac:dyDescent="0.25">
      <c r="A2619" s="14">
        <v>42221.674328703702</v>
      </c>
      <c r="B2619" s="12">
        <v>1</v>
      </c>
      <c r="C2619" s="12"/>
      <c r="D2619" s="12"/>
      <c r="E2619" s="12">
        <v>1</v>
      </c>
    </row>
    <row r="2620" spans="1:5" x14ac:dyDescent="0.25">
      <c r="A2620" s="14">
        <v>42221.79178240741</v>
      </c>
      <c r="B2620" s="12">
        <v>1</v>
      </c>
      <c r="C2620" s="12"/>
      <c r="D2620" s="12"/>
      <c r="E2620" s="12">
        <v>1</v>
      </c>
    </row>
    <row r="2621" spans="1:5" x14ac:dyDescent="0.25">
      <c r="A2621" s="14">
        <v>42221.909930555557</v>
      </c>
      <c r="B2621" s="12"/>
      <c r="C2621" s="12"/>
      <c r="D2621" s="12">
        <v>1</v>
      </c>
      <c r="E2621" s="12">
        <v>1</v>
      </c>
    </row>
    <row r="2622" spans="1:5" x14ac:dyDescent="0.25">
      <c r="A2622" s="14">
        <v>42222.622766203705</v>
      </c>
      <c r="B2622" s="12">
        <v>1</v>
      </c>
      <c r="C2622" s="12"/>
      <c r="D2622" s="12"/>
      <c r="E2622" s="12">
        <v>1</v>
      </c>
    </row>
    <row r="2623" spans="1:5" x14ac:dyDescent="0.25">
      <c r="A2623" s="14">
        <v>42222.730034722219</v>
      </c>
      <c r="B2623" s="12">
        <v>1</v>
      </c>
      <c r="C2623" s="12"/>
      <c r="D2623" s="12"/>
      <c r="E2623" s="12">
        <v>1</v>
      </c>
    </row>
    <row r="2624" spans="1:5" x14ac:dyDescent="0.25">
      <c r="A2624" s="14">
        <v>42223.108865740738</v>
      </c>
      <c r="B2624" s="12"/>
      <c r="C2624" s="12">
        <v>1</v>
      </c>
      <c r="D2624" s="12"/>
      <c r="E2624" s="12">
        <v>1</v>
      </c>
    </row>
    <row r="2625" spans="1:5" x14ac:dyDescent="0.25">
      <c r="A2625" s="14">
        <v>42223.394363425927</v>
      </c>
      <c r="B2625" s="12">
        <v>1</v>
      </c>
      <c r="C2625" s="12"/>
      <c r="D2625" s="12"/>
      <c r="E2625" s="12">
        <v>1</v>
      </c>
    </row>
    <row r="2626" spans="1:5" x14ac:dyDescent="0.25">
      <c r="A2626" s="14">
        <v>42223.616018518522</v>
      </c>
      <c r="B2626" s="12"/>
      <c r="C2626" s="12">
        <v>1</v>
      </c>
      <c r="D2626" s="12"/>
      <c r="E2626" s="12">
        <v>1</v>
      </c>
    </row>
    <row r="2627" spans="1:5" x14ac:dyDescent="0.25">
      <c r="A2627" s="14">
        <v>42223.619456018518</v>
      </c>
      <c r="B2627" s="12"/>
      <c r="C2627" s="12"/>
      <c r="D2627" s="12">
        <v>1</v>
      </c>
      <c r="E2627" s="12">
        <v>1</v>
      </c>
    </row>
    <row r="2628" spans="1:5" x14ac:dyDescent="0.25">
      <c r="A2628" s="14">
        <v>42224.102581018517</v>
      </c>
      <c r="B2628" s="12"/>
      <c r="C2628" s="12">
        <v>1</v>
      </c>
      <c r="D2628" s="12"/>
      <c r="E2628" s="12">
        <v>1</v>
      </c>
    </row>
    <row r="2629" spans="1:5" x14ac:dyDescent="0.25">
      <c r="A2629" s="14">
        <v>42224.408275462964</v>
      </c>
      <c r="B2629" s="12"/>
      <c r="C2629" s="12">
        <v>1</v>
      </c>
      <c r="D2629" s="12"/>
      <c r="E2629" s="12">
        <v>1</v>
      </c>
    </row>
    <row r="2630" spans="1:5" x14ac:dyDescent="0.25">
      <c r="A2630" s="14">
        <v>42224.756909722222</v>
      </c>
      <c r="B2630" s="12"/>
      <c r="C2630" s="12">
        <v>1</v>
      </c>
      <c r="D2630" s="12"/>
      <c r="E2630" s="12">
        <v>1</v>
      </c>
    </row>
    <row r="2631" spans="1:5" x14ac:dyDescent="0.25">
      <c r="A2631" s="14">
        <v>42225.513888888891</v>
      </c>
      <c r="B2631" s="12">
        <v>1</v>
      </c>
      <c r="C2631" s="12"/>
      <c r="D2631" s="12"/>
      <c r="E2631" s="12">
        <v>1</v>
      </c>
    </row>
    <row r="2632" spans="1:5" x14ac:dyDescent="0.25">
      <c r="A2632" s="14">
        <v>42225.559675925928</v>
      </c>
      <c r="B2632" s="12">
        <v>1</v>
      </c>
      <c r="C2632" s="12"/>
      <c r="D2632" s="12"/>
      <c r="E2632" s="12">
        <v>1</v>
      </c>
    </row>
    <row r="2633" spans="1:5" x14ac:dyDescent="0.25">
      <c r="A2633" s="14">
        <v>42226.313298611109</v>
      </c>
      <c r="B2633" s="12"/>
      <c r="C2633" s="12"/>
      <c r="D2633" s="12">
        <v>1</v>
      </c>
      <c r="E2633" s="12">
        <v>1</v>
      </c>
    </row>
    <row r="2634" spans="1:5" x14ac:dyDescent="0.25">
      <c r="A2634" s="14">
        <v>42226.651886574073</v>
      </c>
      <c r="B2634" s="12"/>
      <c r="C2634" s="12">
        <v>1</v>
      </c>
      <c r="D2634" s="12"/>
      <c r="E2634" s="12">
        <v>1</v>
      </c>
    </row>
    <row r="2635" spans="1:5" x14ac:dyDescent="0.25">
      <c r="A2635" s="14">
        <v>42226.694780092592</v>
      </c>
      <c r="B2635" s="12"/>
      <c r="C2635" s="12">
        <v>1</v>
      </c>
      <c r="D2635" s="12"/>
      <c r="E2635" s="12">
        <v>1</v>
      </c>
    </row>
    <row r="2636" spans="1:5" x14ac:dyDescent="0.25">
      <c r="A2636" s="14">
        <v>42226.938414351855</v>
      </c>
      <c r="B2636" s="12"/>
      <c r="C2636" s="12">
        <v>1</v>
      </c>
      <c r="D2636" s="12"/>
      <c r="E2636" s="12">
        <v>1</v>
      </c>
    </row>
    <row r="2637" spans="1:5" x14ac:dyDescent="0.25">
      <c r="A2637" s="14">
        <v>42227.173159722224</v>
      </c>
      <c r="B2637" s="12"/>
      <c r="C2637" s="12">
        <v>1</v>
      </c>
      <c r="D2637" s="12"/>
      <c r="E2637" s="12">
        <v>1</v>
      </c>
    </row>
    <row r="2638" spans="1:5" x14ac:dyDescent="0.25">
      <c r="A2638" s="14">
        <v>42227.824212962965</v>
      </c>
      <c r="B2638" s="12">
        <v>1</v>
      </c>
      <c r="C2638" s="12"/>
      <c r="D2638" s="12"/>
      <c r="E2638" s="12">
        <v>1</v>
      </c>
    </row>
    <row r="2639" spans="1:5" x14ac:dyDescent="0.25">
      <c r="A2639" s="14">
        <v>42227.936157407406</v>
      </c>
      <c r="B2639" s="12">
        <v>1</v>
      </c>
      <c r="C2639" s="12"/>
      <c r="D2639" s="12"/>
      <c r="E2639" s="12">
        <v>1</v>
      </c>
    </row>
    <row r="2640" spans="1:5" x14ac:dyDescent="0.25">
      <c r="A2640" s="14">
        <v>42228.044664351852</v>
      </c>
      <c r="B2640" s="12">
        <v>1</v>
      </c>
      <c r="C2640" s="12"/>
      <c r="D2640" s="12"/>
      <c r="E2640" s="12">
        <v>1</v>
      </c>
    </row>
    <row r="2641" spans="1:5" x14ac:dyDescent="0.25">
      <c r="A2641" s="14">
        <v>42228.151701388888</v>
      </c>
      <c r="B2641" s="12"/>
      <c r="C2641" s="12">
        <v>1</v>
      </c>
      <c r="D2641" s="12"/>
      <c r="E2641" s="12">
        <v>1</v>
      </c>
    </row>
    <row r="2642" spans="1:5" x14ac:dyDescent="0.25">
      <c r="A2642" s="14">
        <v>42228.629884259259</v>
      </c>
      <c r="B2642" s="12"/>
      <c r="C2642" s="12">
        <v>1</v>
      </c>
      <c r="D2642" s="12"/>
      <c r="E2642" s="12">
        <v>1</v>
      </c>
    </row>
    <row r="2643" spans="1:5" x14ac:dyDescent="0.25">
      <c r="A2643" s="14">
        <v>42228.634328703702</v>
      </c>
      <c r="B2643" s="12">
        <v>1</v>
      </c>
      <c r="C2643" s="12"/>
      <c r="D2643" s="12"/>
      <c r="E2643" s="12">
        <v>1</v>
      </c>
    </row>
    <row r="2644" spans="1:5" x14ac:dyDescent="0.25">
      <c r="A2644" s="14">
        <v>42229.820173611108</v>
      </c>
      <c r="B2644" s="12">
        <v>1</v>
      </c>
      <c r="C2644" s="12"/>
      <c r="D2644" s="12"/>
      <c r="E2644" s="12">
        <v>1</v>
      </c>
    </row>
    <row r="2645" spans="1:5" x14ac:dyDescent="0.25">
      <c r="A2645" s="14">
        <v>42230.08116898148</v>
      </c>
      <c r="B2645" s="12"/>
      <c r="C2645" s="12">
        <v>1</v>
      </c>
      <c r="D2645" s="12"/>
      <c r="E2645" s="12">
        <v>1</v>
      </c>
    </row>
    <row r="2646" spans="1:5" x14ac:dyDescent="0.25">
      <c r="A2646" s="14">
        <v>42230.235833333332</v>
      </c>
      <c r="B2646" s="12">
        <v>1</v>
      </c>
      <c r="C2646" s="12"/>
      <c r="D2646" s="12"/>
      <c r="E2646" s="12">
        <v>1</v>
      </c>
    </row>
    <row r="2647" spans="1:5" x14ac:dyDescent="0.25">
      <c r="A2647" s="14">
        <v>42230.472222222219</v>
      </c>
      <c r="B2647" s="12">
        <v>1</v>
      </c>
      <c r="C2647" s="12"/>
      <c r="D2647" s="12"/>
      <c r="E2647" s="12">
        <v>1</v>
      </c>
    </row>
    <row r="2648" spans="1:5" x14ac:dyDescent="0.25">
      <c r="A2648" s="14">
        <v>42230.578622685185</v>
      </c>
      <c r="B2648" s="12"/>
      <c r="C2648" s="12">
        <v>1</v>
      </c>
      <c r="D2648" s="12"/>
      <c r="E2648" s="12">
        <v>1</v>
      </c>
    </row>
    <row r="2649" spans="1:5" x14ac:dyDescent="0.25">
      <c r="A2649" s="14">
        <v>42230.662731481483</v>
      </c>
      <c r="B2649" s="12">
        <v>1</v>
      </c>
      <c r="C2649" s="12"/>
      <c r="D2649" s="12"/>
      <c r="E2649" s="12">
        <v>1</v>
      </c>
    </row>
    <row r="2650" spans="1:5" x14ac:dyDescent="0.25">
      <c r="A2650" s="14">
        <v>42231.7971875</v>
      </c>
      <c r="B2650" s="12"/>
      <c r="C2650" s="12"/>
      <c r="D2650" s="12">
        <v>1</v>
      </c>
      <c r="E2650" s="12">
        <v>1</v>
      </c>
    </row>
    <row r="2651" spans="1:5" x14ac:dyDescent="0.25">
      <c r="A2651" s="14">
        <v>42232.15016203704</v>
      </c>
      <c r="B2651" s="12"/>
      <c r="C2651" s="12">
        <v>1</v>
      </c>
      <c r="D2651" s="12"/>
      <c r="E2651" s="12">
        <v>1</v>
      </c>
    </row>
    <row r="2652" spans="1:5" x14ac:dyDescent="0.25">
      <c r="A2652" s="14">
        <v>42232.702546296299</v>
      </c>
      <c r="B2652" s="12">
        <v>1</v>
      </c>
      <c r="C2652" s="12"/>
      <c r="D2652" s="12"/>
      <c r="E2652" s="12">
        <v>1</v>
      </c>
    </row>
    <row r="2653" spans="1:5" x14ac:dyDescent="0.25">
      <c r="A2653" s="14">
        <v>42233.362314814818</v>
      </c>
      <c r="B2653" s="12"/>
      <c r="C2653" s="12">
        <v>1</v>
      </c>
      <c r="D2653" s="12"/>
      <c r="E2653" s="12">
        <v>1</v>
      </c>
    </row>
    <row r="2654" spans="1:5" x14ac:dyDescent="0.25">
      <c r="A2654" s="14">
        <v>42233.671747685185</v>
      </c>
      <c r="B2654" s="12"/>
      <c r="C2654" s="12">
        <v>1</v>
      </c>
      <c r="D2654" s="12"/>
      <c r="E2654" s="12">
        <v>1</v>
      </c>
    </row>
    <row r="2655" spans="1:5" x14ac:dyDescent="0.25">
      <c r="A2655" s="14">
        <v>42233.738564814812</v>
      </c>
      <c r="B2655" s="12">
        <v>1</v>
      </c>
      <c r="C2655" s="12"/>
      <c r="D2655" s="12"/>
      <c r="E2655" s="12">
        <v>1</v>
      </c>
    </row>
    <row r="2656" spans="1:5" x14ac:dyDescent="0.25">
      <c r="A2656" s="14">
        <v>42233.747349537036</v>
      </c>
      <c r="B2656" s="12">
        <v>1</v>
      </c>
      <c r="C2656" s="12"/>
      <c r="D2656" s="12"/>
      <c r="E2656" s="12">
        <v>1</v>
      </c>
    </row>
    <row r="2657" spans="1:5" x14ac:dyDescent="0.25">
      <c r="A2657" s="14">
        <v>42233.763831018521</v>
      </c>
      <c r="B2657" s="12">
        <v>1</v>
      </c>
      <c r="C2657" s="12"/>
      <c r="D2657" s="12"/>
      <c r="E2657" s="12">
        <v>1</v>
      </c>
    </row>
    <row r="2658" spans="1:5" x14ac:dyDescent="0.25">
      <c r="A2658" s="14">
        <v>42234.105462962965</v>
      </c>
      <c r="B2658" s="12"/>
      <c r="C2658" s="12"/>
      <c r="D2658" s="12">
        <v>1</v>
      </c>
      <c r="E2658" s="12">
        <v>1</v>
      </c>
    </row>
    <row r="2659" spans="1:5" x14ac:dyDescent="0.25">
      <c r="A2659" s="14">
        <v>42234.597685185188</v>
      </c>
      <c r="B2659" s="12">
        <v>1</v>
      </c>
      <c r="C2659" s="12"/>
      <c r="D2659" s="12"/>
      <c r="E2659" s="12">
        <v>1</v>
      </c>
    </row>
    <row r="2660" spans="1:5" x14ac:dyDescent="0.25">
      <c r="A2660" s="14">
        <v>42234.624895833331</v>
      </c>
      <c r="B2660" s="12">
        <v>1</v>
      </c>
      <c r="C2660" s="12"/>
      <c r="D2660" s="12"/>
      <c r="E2660" s="12">
        <v>1</v>
      </c>
    </row>
    <row r="2661" spans="1:5" x14ac:dyDescent="0.25">
      <c r="A2661" s="14">
        <v>42234.789884259262</v>
      </c>
      <c r="B2661" s="12">
        <v>1</v>
      </c>
      <c r="C2661" s="12"/>
      <c r="D2661" s="12"/>
      <c r="E2661" s="12">
        <v>1</v>
      </c>
    </row>
    <row r="2662" spans="1:5" x14ac:dyDescent="0.25">
      <c r="A2662" s="14">
        <v>42235.117476851854</v>
      </c>
      <c r="B2662" s="12"/>
      <c r="C2662" s="12">
        <v>1</v>
      </c>
      <c r="D2662" s="12"/>
      <c r="E2662" s="12">
        <v>1</v>
      </c>
    </row>
    <row r="2663" spans="1:5" x14ac:dyDescent="0.25">
      <c r="A2663" s="14">
        <v>42235.764340277776</v>
      </c>
      <c r="B2663" s="12">
        <v>1</v>
      </c>
      <c r="C2663" s="12"/>
      <c r="D2663" s="12"/>
      <c r="E2663" s="12">
        <v>1</v>
      </c>
    </row>
    <row r="2664" spans="1:5" x14ac:dyDescent="0.25">
      <c r="A2664" s="14">
        <v>42236.159918981481</v>
      </c>
      <c r="B2664" s="12"/>
      <c r="C2664" s="12">
        <v>1</v>
      </c>
      <c r="D2664" s="12"/>
      <c r="E2664" s="12">
        <v>1</v>
      </c>
    </row>
    <row r="2665" spans="1:5" x14ac:dyDescent="0.25">
      <c r="A2665" s="14">
        <v>42236.276053240741</v>
      </c>
      <c r="B2665" s="12"/>
      <c r="C2665" s="12">
        <v>1</v>
      </c>
      <c r="D2665" s="12"/>
      <c r="E2665" s="12">
        <v>1</v>
      </c>
    </row>
    <row r="2666" spans="1:5" x14ac:dyDescent="0.25">
      <c r="A2666" s="14">
        <v>42236.623252314814</v>
      </c>
      <c r="B2666" s="12">
        <v>1</v>
      </c>
      <c r="C2666" s="12"/>
      <c r="D2666" s="12"/>
      <c r="E2666" s="12">
        <v>1</v>
      </c>
    </row>
    <row r="2667" spans="1:5" x14ac:dyDescent="0.25">
      <c r="A2667" s="14">
        <v>42237.016388888886</v>
      </c>
      <c r="B2667" s="12"/>
      <c r="C2667" s="12"/>
      <c r="D2667" s="12">
        <v>1</v>
      </c>
      <c r="E2667" s="12">
        <v>1</v>
      </c>
    </row>
    <row r="2668" spans="1:5" x14ac:dyDescent="0.25">
      <c r="A2668" s="14">
        <v>42237.181608796294</v>
      </c>
      <c r="B2668" s="12"/>
      <c r="C2668" s="12">
        <v>1</v>
      </c>
      <c r="D2668" s="12"/>
      <c r="E2668" s="12">
        <v>1</v>
      </c>
    </row>
    <row r="2669" spans="1:5" x14ac:dyDescent="0.25">
      <c r="A2669" s="14">
        <v>42238.022905092592</v>
      </c>
      <c r="B2669" s="12"/>
      <c r="C2669" s="12"/>
      <c r="D2669" s="12">
        <v>1</v>
      </c>
      <c r="E2669" s="12">
        <v>1</v>
      </c>
    </row>
    <row r="2670" spans="1:5" x14ac:dyDescent="0.25">
      <c r="A2670" s="14">
        <v>42238.132824074077</v>
      </c>
      <c r="B2670" s="12">
        <v>1</v>
      </c>
      <c r="C2670" s="12"/>
      <c r="D2670" s="12"/>
      <c r="E2670" s="12">
        <v>1</v>
      </c>
    </row>
    <row r="2671" spans="1:5" x14ac:dyDescent="0.25">
      <c r="A2671" s="14">
        <v>42238.726631944446</v>
      </c>
      <c r="B2671" s="12"/>
      <c r="C2671" s="12">
        <v>1</v>
      </c>
      <c r="D2671" s="12"/>
      <c r="E2671" s="12">
        <v>1</v>
      </c>
    </row>
    <row r="2672" spans="1:5" x14ac:dyDescent="0.25">
      <c r="A2672" s="14">
        <v>42239.441412037035</v>
      </c>
      <c r="B2672" s="12"/>
      <c r="C2672" s="12">
        <v>1</v>
      </c>
      <c r="D2672" s="12"/>
      <c r="E2672" s="12">
        <v>1</v>
      </c>
    </row>
    <row r="2673" spans="1:5" x14ac:dyDescent="0.25">
      <c r="A2673" s="14">
        <v>42239.573993055557</v>
      </c>
      <c r="B2673" s="12"/>
      <c r="C2673" s="12"/>
      <c r="D2673" s="12">
        <v>1</v>
      </c>
      <c r="E2673" s="12">
        <v>1</v>
      </c>
    </row>
    <row r="2674" spans="1:5" x14ac:dyDescent="0.25">
      <c r="A2674" s="14">
        <v>42239.957962962966</v>
      </c>
      <c r="B2674" s="12">
        <v>1</v>
      </c>
      <c r="C2674" s="12"/>
      <c r="D2674" s="12"/>
      <c r="E2674" s="12">
        <v>1</v>
      </c>
    </row>
    <row r="2675" spans="1:5" x14ac:dyDescent="0.25">
      <c r="A2675" s="14">
        <v>42240.840289351851</v>
      </c>
      <c r="B2675" s="12"/>
      <c r="C2675" s="12">
        <v>1</v>
      </c>
      <c r="D2675" s="12"/>
      <c r="E2675" s="12">
        <v>1</v>
      </c>
    </row>
    <row r="2676" spans="1:5" x14ac:dyDescent="0.25">
      <c r="A2676" s="14">
        <v>42240.852534722224</v>
      </c>
      <c r="B2676" s="12">
        <v>1</v>
      </c>
      <c r="C2676" s="12"/>
      <c r="D2676" s="12"/>
      <c r="E2676" s="12">
        <v>1</v>
      </c>
    </row>
    <row r="2677" spans="1:5" x14ac:dyDescent="0.25">
      <c r="A2677" s="14">
        <v>42240.857222222221</v>
      </c>
      <c r="B2677" s="12"/>
      <c r="C2677" s="12">
        <v>1</v>
      </c>
      <c r="D2677" s="12"/>
      <c r="E2677" s="12">
        <v>1</v>
      </c>
    </row>
    <row r="2678" spans="1:5" x14ac:dyDescent="0.25">
      <c r="A2678" s="14">
        <v>42241.429120370369</v>
      </c>
      <c r="B2678" s="12"/>
      <c r="C2678" s="12">
        <v>1</v>
      </c>
      <c r="D2678" s="12"/>
      <c r="E2678" s="12">
        <v>1</v>
      </c>
    </row>
    <row r="2679" spans="1:5" x14ac:dyDescent="0.25">
      <c r="A2679" s="14">
        <v>42241.613796296297</v>
      </c>
      <c r="B2679" s="12"/>
      <c r="C2679" s="12">
        <v>1</v>
      </c>
      <c r="D2679" s="12"/>
      <c r="E2679" s="12">
        <v>1</v>
      </c>
    </row>
    <row r="2680" spans="1:5" x14ac:dyDescent="0.25">
      <c r="A2680" s="14">
        <v>42241.798206018517</v>
      </c>
      <c r="B2680" s="12"/>
      <c r="C2680" s="12">
        <v>1</v>
      </c>
      <c r="D2680" s="12"/>
      <c r="E2680" s="12">
        <v>1</v>
      </c>
    </row>
    <row r="2681" spans="1:5" x14ac:dyDescent="0.25">
      <c r="A2681" s="14">
        <v>42241.85974537037</v>
      </c>
      <c r="B2681" s="12">
        <v>1</v>
      </c>
      <c r="C2681" s="12"/>
      <c r="D2681" s="12"/>
      <c r="E2681" s="12">
        <v>1</v>
      </c>
    </row>
    <row r="2682" spans="1:5" x14ac:dyDescent="0.25">
      <c r="A2682" s="14">
        <v>42242.122210648151</v>
      </c>
      <c r="B2682" s="12"/>
      <c r="C2682" s="12"/>
      <c r="D2682" s="12">
        <v>1</v>
      </c>
      <c r="E2682" s="12">
        <v>1</v>
      </c>
    </row>
    <row r="2683" spans="1:5" x14ac:dyDescent="0.25">
      <c r="A2683" s="14">
        <v>42242.988680555558</v>
      </c>
      <c r="B2683" s="12"/>
      <c r="C2683" s="12">
        <v>1</v>
      </c>
      <c r="D2683" s="12"/>
      <c r="E2683" s="12">
        <v>1</v>
      </c>
    </row>
    <row r="2684" spans="1:5" x14ac:dyDescent="0.25">
      <c r="A2684" s="14">
        <v>42243.190057870372</v>
      </c>
      <c r="B2684" s="12">
        <v>1</v>
      </c>
      <c r="C2684" s="12"/>
      <c r="D2684" s="12"/>
      <c r="E2684" s="12">
        <v>1</v>
      </c>
    </row>
    <row r="2685" spans="1:5" x14ac:dyDescent="0.25">
      <c r="A2685" s="14">
        <v>42243.6252662037</v>
      </c>
      <c r="B2685" s="12">
        <v>1</v>
      </c>
      <c r="C2685" s="12"/>
      <c r="D2685" s="12"/>
      <c r="E2685" s="12">
        <v>1</v>
      </c>
    </row>
    <row r="2686" spans="1:5" x14ac:dyDescent="0.25">
      <c r="A2686" s="14">
        <v>42243.790393518517</v>
      </c>
      <c r="B2686" s="12"/>
      <c r="C2686" s="12">
        <v>1</v>
      </c>
      <c r="D2686" s="12"/>
      <c r="E2686" s="12">
        <v>1</v>
      </c>
    </row>
    <row r="2687" spans="1:5" x14ac:dyDescent="0.25">
      <c r="A2687" s="14">
        <v>42243.961273148147</v>
      </c>
      <c r="B2687" s="12"/>
      <c r="C2687" s="12">
        <v>1</v>
      </c>
      <c r="D2687" s="12"/>
      <c r="E2687" s="12">
        <v>1</v>
      </c>
    </row>
    <row r="2688" spans="1:5" x14ac:dyDescent="0.25">
      <c r="A2688" s="14">
        <v>42244.776666666665</v>
      </c>
      <c r="B2688" s="12"/>
      <c r="C2688" s="12">
        <v>1</v>
      </c>
      <c r="D2688" s="12"/>
      <c r="E2688" s="12">
        <v>1</v>
      </c>
    </row>
    <row r="2689" spans="1:5" x14ac:dyDescent="0.25">
      <c r="A2689" s="14">
        <v>42245.016736111109</v>
      </c>
      <c r="B2689" s="12"/>
      <c r="C2689" s="12">
        <v>1</v>
      </c>
      <c r="D2689" s="12"/>
      <c r="E2689" s="12">
        <v>1</v>
      </c>
    </row>
    <row r="2690" spans="1:5" x14ac:dyDescent="0.25">
      <c r="A2690" s="14">
        <v>42245.234340277777</v>
      </c>
      <c r="B2690" s="12"/>
      <c r="C2690" s="12">
        <v>1</v>
      </c>
      <c r="D2690" s="12"/>
      <c r="E2690" s="12">
        <v>1</v>
      </c>
    </row>
    <row r="2691" spans="1:5" x14ac:dyDescent="0.25">
      <c r="A2691" s="14">
        <v>42245.274699074071</v>
      </c>
      <c r="B2691" s="12"/>
      <c r="C2691" s="12">
        <v>1</v>
      </c>
      <c r="D2691" s="12"/>
      <c r="E2691" s="12">
        <v>1</v>
      </c>
    </row>
    <row r="2692" spans="1:5" x14ac:dyDescent="0.25">
      <c r="A2692" s="14">
        <v>42246.789965277778</v>
      </c>
      <c r="B2692" s="12"/>
      <c r="C2692" s="12">
        <v>1</v>
      </c>
      <c r="D2692" s="12"/>
      <c r="E2692" s="12">
        <v>1</v>
      </c>
    </row>
    <row r="2693" spans="1:5" x14ac:dyDescent="0.25">
      <c r="A2693" s="14">
        <v>42246.883784722224</v>
      </c>
      <c r="B2693" s="12"/>
      <c r="C2693" s="12">
        <v>1</v>
      </c>
      <c r="D2693" s="12"/>
      <c r="E2693" s="12">
        <v>1</v>
      </c>
    </row>
    <row r="2694" spans="1:5" x14ac:dyDescent="0.25">
      <c r="A2694" s="14">
        <v>42247.496759259258</v>
      </c>
      <c r="B2694" s="12"/>
      <c r="C2694" s="12"/>
      <c r="D2694" s="12">
        <v>1</v>
      </c>
      <c r="E2694" s="12">
        <v>1</v>
      </c>
    </row>
    <row r="2695" spans="1:5" x14ac:dyDescent="0.25">
      <c r="A2695" s="14">
        <v>42247.616400462961</v>
      </c>
      <c r="B2695" s="12">
        <v>1</v>
      </c>
      <c r="C2695" s="12"/>
      <c r="D2695" s="12"/>
      <c r="E2695" s="12">
        <v>1</v>
      </c>
    </row>
    <row r="2696" spans="1:5" x14ac:dyDescent="0.25">
      <c r="A2696" s="14">
        <v>42247.803912037038</v>
      </c>
      <c r="B2696" s="12"/>
      <c r="C2696" s="12">
        <v>1</v>
      </c>
      <c r="D2696" s="12"/>
      <c r="E2696" s="12">
        <v>1</v>
      </c>
    </row>
    <row r="2697" spans="1:5" x14ac:dyDescent="0.25">
      <c r="A2697" s="14">
        <v>42248.535787037035</v>
      </c>
      <c r="B2697" s="12"/>
      <c r="C2697" s="12">
        <v>1</v>
      </c>
      <c r="D2697" s="12"/>
      <c r="E2697" s="12">
        <v>1</v>
      </c>
    </row>
    <row r="2698" spans="1:5" x14ac:dyDescent="0.25">
      <c r="A2698" s="14">
        <v>42248.627013888887</v>
      </c>
      <c r="B2698" s="12"/>
      <c r="C2698" s="12">
        <v>1</v>
      </c>
      <c r="D2698" s="12"/>
      <c r="E2698" s="12">
        <v>1</v>
      </c>
    </row>
    <row r="2699" spans="1:5" x14ac:dyDescent="0.25">
      <c r="A2699" s="14">
        <v>42248.632199074076</v>
      </c>
      <c r="B2699" s="12"/>
      <c r="C2699" s="12">
        <v>1</v>
      </c>
      <c r="D2699" s="12"/>
      <c r="E2699" s="12">
        <v>1</v>
      </c>
    </row>
    <row r="2700" spans="1:5" x14ac:dyDescent="0.25">
      <c r="A2700" s="14">
        <v>42248.640162037038</v>
      </c>
      <c r="B2700" s="12">
        <v>1</v>
      </c>
      <c r="C2700" s="12"/>
      <c r="D2700" s="12"/>
      <c r="E2700" s="12">
        <v>1</v>
      </c>
    </row>
    <row r="2701" spans="1:5" x14ac:dyDescent="0.25">
      <c r="A2701" s="14">
        <v>42248.697754629633</v>
      </c>
      <c r="B2701" s="12">
        <v>1</v>
      </c>
      <c r="C2701" s="12"/>
      <c r="D2701" s="12"/>
      <c r="E2701" s="12">
        <v>1</v>
      </c>
    </row>
    <row r="2702" spans="1:5" x14ac:dyDescent="0.25">
      <c r="A2702" s="14">
        <v>42248.723738425928</v>
      </c>
      <c r="B2702" s="12"/>
      <c r="C2702" s="12">
        <v>1</v>
      </c>
      <c r="D2702" s="12"/>
      <c r="E2702" s="12">
        <v>1</v>
      </c>
    </row>
    <row r="2703" spans="1:5" x14ac:dyDescent="0.25">
      <c r="A2703" s="14">
        <v>42248.793310185189</v>
      </c>
      <c r="B2703" s="12"/>
      <c r="C2703" s="12"/>
      <c r="D2703" s="12">
        <v>1</v>
      </c>
      <c r="E2703" s="12">
        <v>1</v>
      </c>
    </row>
    <row r="2704" spans="1:5" x14ac:dyDescent="0.25">
      <c r="A2704" s="14">
        <v>42248.90042824074</v>
      </c>
      <c r="B2704" s="12">
        <v>1</v>
      </c>
      <c r="C2704" s="12"/>
      <c r="D2704" s="12"/>
      <c r="E2704" s="12">
        <v>1</v>
      </c>
    </row>
    <row r="2705" spans="1:5" x14ac:dyDescent="0.25">
      <c r="A2705" s="14">
        <v>42248.934675925928</v>
      </c>
      <c r="B2705" s="12"/>
      <c r="C2705" s="12"/>
      <c r="D2705" s="12">
        <v>1</v>
      </c>
      <c r="E2705" s="12">
        <v>1</v>
      </c>
    </row>
    <row r="2706" spans="1:5" x14ac:dyDescent="0.25">
      <c r="A2706" s="14">
        <v>42249.064722222225</v>
      </c>
      <c r="B2706" s="12"/>
      <c r="C2706" s="12">
        <v>1</v>
      </c>
      <c r="D2706" s="12"/>
      <c r="E2706" s="12">
        <v>1</v>
      </c>
    </row>
    <row r="2707" spans="1:5" x14ac:dyDescent="0.25">
      <c r="A2707" s="14">
        <v>42249.667997685188</v>
      </c>
      <c r="B2707" s="12"/>
      <c r="C2707" s="12">
        <v>1</v>
      </c>
      <c r="D2707" s="12"/>
      <c r="E2707" s="12">
        <v>1</v>
      </c>
    </row>
    <row r="2708" spans="1:5" x14ac:dyDescent="0.25">
      <c r="A2708" s="14">
        <v>42250.598217592589</v>
      </c>
      <c r="B2708" s="12">
        <v>1</v>
      </c>
      <c r="C2708" s="12"/>
      <c r="D2708" s="12"/>
      <c r="E2708" s="12">
        <v>1</v>
      </c>
    </row>
    <row r="2709" spans="1:5" x14ac:dyDescent="0.25">
      <c r="A2709" s="14">
        <v>42250.685706018521</v>
      </c>
      <c r="B2709" s="12"/>
      <c r="C2709" s="12">
        <v>1</v>
      </c>
      <c r="D2709" s="12"/>
      <c r="E2709" s="12">
        <v>1</v>
      </c>
    </row>
    <row r="2710" spans="1:5" x14ac:dyDescent="0.25">
      <c r="A2710" s="14">
        <v>42251.16715277778</v>
      </c>
      <c r="B2710" s="12">
        <v>1</v>
      </c>
      <c r="C2710" s="12"/>
      <c r="D2710" s="12"/>
      <c r="E2710" s="12">
        <v>1</v>
      </c>
    </row>
    <row r="2711" spans="1:5" x14ac:dyDescent="0.25">
      <c r="A2711" s="14">
        <v>42252.277615740742</v>
      </c>
      <c r="B2711" s="12"/>
      <c r="C2711" s="12">
        <v>1</v>
      </c>
      <c r="D2711" s="12"/>
      <c r="E2711" s="12">
        <v>1</v>
      </c>
    </row>
    <row r="2712" spans="1:5" x14ac:dyDescent="0.25">
      <c r="A2712" s="14">
        <v>42252.474351851852</v>
      </c>
      <c r="B2712" s="12">
        <v>1</v>
      </c>
      <c r="C2712" s="12"/>
      <c r="D2712" s="12"/>
      <c r="E2712" s="12">
        <v>1</v>
      </c>
    </row>
    <row r="2713" spans="1:5" x14ac:dyDescent="0.25">
      <c r="A2713" s="14">
        <v>42252.788900462961</v>
      </c>
      <c r="B2713" s="12">
        <v>1</v>
      </c>
      <c r="C2713" s="12"/>
      <c r="D2713" s="12"/>
      <c r="E2713" s="12">
        <v>1</v>
      </c>
    </row>
    <row r="2714" spans="1:5" x14ac:dyDescent="0.25">
      <c r="A2714" s="14">
        <v>42253.633159722223</v>
      </c>
      <c r="B2714" s="12"/>
      <c r="C2714" s="12">
        <v>1</v>
      </c>
      <c r="D2714" s="12"/>
      <c r="E2714" s="12">
        <v>1</v>
      </c>
    </row>
    <row r="2715" spans="1:5" x14ac:dyDescent="0.25">
      <c r="A2715" s="14">
        <v>42253.688043981485</v>
      </c>
      <c r="B2715" s="12">
        <v>1</v>
      </c>
      <c r="C2715" s="12"/>
      <c r="D2715" s="12"/>
      <c r="E2715" s="12">
        <v>1</v>
      </c>
    </row>
    <row r="2716" spans="1:5" x14ac:dyDescent="0.25">
      <c r="A2716" s="14">
        <v>42253.928530092591</v>
      </c>
      <c r="B2716" s="12">
        <v>1</v>
      </c>
      <c r="C2716" s="12"/>
      <c r="D2716" s="12"/>
      <c r="E2716" s="12">
        <v>1</v>
      </c>
    </row>
    <row r="2717" spans="1:5" x14ac:dyDescent="0.25">
      <c r="A2717" s="14">
        <v>42254.264687499999</v>
      </c>
      <c r="B2717" s="12">
        <v>1</v>
      </c>
      <c r="C2717" s="12"/>
      <c r="D2717" s="12"/>
      <c r="E2717" s="12">
        <v>1</v>
      </c>
    </row>
    <row r="2718" spans="1:5" x14ac:dyDescent="0.25">
      <c r="A2718" s="14">
        <v>42255.333252314813</v>
      </c>
      <c r="B2718" s="12">
        <v>1</v>
      </c>
      <c r="C2718" s="12"/>
      <c r="D2718" s="12"/>
      <c r="E2718" s="12">
        <v>1</v>
      </c>
    </row>
    <row r="2719" spans="1:5" x14ac:dyDescent="0.25">
      <c r="A2719" s="14">
        <v>42255.619351851848</v>
      </c>
      <c r="B2719" s="12"/>
      <c r="C2719" s="12">
        <v>1</v>
      </c>
      <c r="D2719" s="12"/>
      <c r="E2719" s="12">
        <v>1</v>
      </c>
    </row>
    <row r="2720" spans="1:5" x14ac:dyDescent="0.25">
      <c r="A2720" s="14">
        <v>42255.696006944447</v>
      </c>
      <c r="B2720" s="12"/>
      <c r="C2720" s="12"/>
      <c r="D2720" s="12">
        <v>1</v>
      </c>
      <c r="E2720" s="12">
        <v>1</v>
      </c>
    </row>
    <row r="2721" spans="1:5" x14ac:dyDescent="0.25">
      <c r="A2721" s="14">
        <v>42255.791909722226</v>
      </c>
      <c r="B2721" s="12"/>
      <c r="C2721" s="12"/>
      <c r="D2721" s="12">
        <v>1</v>
      </c>
      <c r="E2721" s="12">
        <v>1</v>
      </c>
    </row>
    <row r="2722" spans="1:5" x14ac:dyDescent="0.25">
      <c r="A2722" s="14">
        <v>42255.927824074075</v>
      </c>
      <c r="B2722" s="12"/>
      <c r="C2722" s="12">
        <v>1</v>
      </c>
      <c r="D2722" s="12"/>
      <c r="E2722" s="12">
        <v>1</v>
      </c>
    </row>
    <row r="2723" spans="1:5" x14ac:dyDescent="0.25">
      <c r="A2723" s="14">
        <v>42256.391875000001</v>
      </c>
      <c r="B2723" s="12">
        <v>1</v>
      </c>
      <c r="C2723" s="12"/>
      <c r="D2723" s="12"/>
      <c r="E2723" s="12">
        <v>1</v>
      </c>
    </row>
    <row r="2724" spans="1:5" x14ac:dyDescent="0.25">
      <c r="A2724" s="14">
        <v>42256.76421296296</v>
      </c>
      <c r="B2724" s="12">
        <v>1</v>
      </c>
      <c r="C2724" s="12"/>
      <c r="D2724" s="12"/>
      <c r="E2724" s="12">
        <v>1</v>
      </c>
    </row>
    <row r="2725" spans="1:5" x14ac:dyDescent="0.25">
      <c r="A2725" s="14">
        <v>42256.984791666669</v>
      </c>
      <c r="B2725" s="12"/>
      <c r="C2725" s="12">
        <v>1</v>
      </c>
      <c r="D2725" s="12"/>
      <c r="E2725" s="12">
        <v>1</v>
      </c>
    </row>
    <row r="2726" spans="1:5" x14ac:dyDescent="0.25">
      <c r="A2726" s="14">
        <v>42257.014965277776</v>
      </c>
      <c r="B2726" s="12"/>
      <c r="C2726" s="12">
        <v>1</v>
      </c>
      <c r="D2726" s="12"/>
      <c r="E2726" s="12">
        <v>1</v>
      </c>
    </row>
    <row r="2727" spans="1:5" x14ac:dyDescent="0.25">
      <c r="A2727" s="14">
        <v>42257.590833333335</v>
      </c>
      <c r="B2727" s="12"/>
      <c r="C2727" s="12">
        <v>1</v>
      </c>
      <c r="D2727" s="12"/>
      <c r="E2727" s="12">
        <v>1</v>
      </c>
    </row>
    <row r="2728" spans="1:5" x14ac:dyDescent="0.25">
      <c r="A2728" s="14">
        <v>42257.882731481484</v>
      </c>
      <c r="B2728" s="12"/>
      <c r="C2728" s="12"/>
      <c r="D2728" s="12">
        <v>1</v>
      </c>
      <c r="E2728" s="12">
        <v>1</v>
      </c>
    </row>
    <row r="2729" spans="1:5" x14ac:dyDescent="0.25">
      <c r="A2729" s="14">
        <v>42258.297094907408</v>
      </c>
      <c r="B2729" s="12"/>
      <c r="C2729" s="12">
        <v>1</v>
      </c>
      <c r="D2729" s="12"/>
      <c r="E2729" s="12">
        <v>1</v>
      </c>
    </row>
    <row r="2730" spans="1:5" x14ac:dyDescent="0.25">
      <c r="A2730" s="14">
        <v>42258.646504629629</v>
      </c>
      <c r="B2730" s="12"/>
      <c r="C2730" s="12">
        <v>1</v>
      </c>
      <c r="D2730" s="12"/>
      <c r="E2730" s="12">
        <v>1</v>
      </c>
    </row>
    <row r="2731" spans="1:5" x14ac:dyDescent="0.25">
      <c r="A2731" s="14">
        <v>42258.780324074076</v>
      </c>
      <c r="B2731" s="12"/>
      <c r="C2731" s="12">
        <v>1</v>
      </c>
      <c r="D2731" s="12"/>
      <c r="E2731" s="12">
        <v>1</v>
      </c>
    </row>
    <row r="2732" spans="1:5" x14ac:dyDescent="0.25">
      <c r="A2732" s="14">
        <v>42259.542800925927</v>
      </c>
      <c r="B2732" s="12"/>
      <c r="C2732" s="12">
        <v>1</v>
      </c>
      <c r="D2732" s="12"/>
      <c r="E2732" s="12">
        <v>1</v>
      </c>
    </row>
    <row r="2733" spans="1:5" x14ac:dyDescent="0.25">
      <c r="A2733" s="14">
        <v>42260.528807870367</v>
      </c>
      <c r="B2733" s="12"/>
      <c r="C2733" s="12"/>
      <c r="D2733" s="12">
        <v>1</v>
      </c>
      <c r="E2733" s="12">
        <v>1</v>
      </c>
    </row>
    <row r="2734" spans="1:5" x14ac:dyDescent="0.25">
      <c r="A2734" s="14">
        <v>42261.500243055554</v>
      </c>
      <c r="B2734" s="12">
        <v>1</v>
      </c>
      <c r="C2734" s="12"/>
      <c r="D2734" s="12"/>
      <c r="E2734" s="12">
        <v>1</v>
      </c>
    </row>
    <row r="2735" spans="1:5" x14ac:dyDescent="0.25">
      <c r="A2735" s="14">
        <v>42261.632916666669</v>
      </c>
      <c r="B2735" s="12"/>
      <c r="C2735" s="12">
        <v>1</v>
      </c>
      <c r="D2735" s="12"/>
      <c r="E2735" s="12">
        <v>1</v>
      </c>
    </row>
    <row r="2736" spans="1:5" x14ac:dyDescent="0.25">
      <c r="A2736" s="14">
        <v>42261.917395833334</v>
      </c>
      <c r="B2736" s="12">
        <v>1</v>
      </c>
      <c r="C2736" s="12"/>
      <c r="D2736" s="12"/>
      <c r="E2736" s="12">
        <v>1</v>
      </c>
    </row>
    <row r="2737" spans="1:5" x14ac:dyDescent="0.25">
      <c r="A2737" s="14">
        <v>42262.096782407411</v>
      </c>
      <c r="B2737" s="12">
        <v>1</v>
      </c>
      <c r="C2737" s="12"/>
      <c r="D2737" s="12"/>
      <c r="E2737" s="12">
        <v>1</v>
      </c>
    </row>
    <row r="2738" spans="1:5" x14ac:dyDescent="0.25">
      <c r="A2738" s="14">
        <v>42262.104780092595</v>
      </c>
      <c r="B2738" s="12"/>
      <c r="C2738" s="12">
        <v>1</v>
      </c>
      <c r="D2738" s="12"/>
      <c r="E2738" s="12">
        <v>1</v>
      </c>
    </row>
    <row r="2739" spans="1:5" x14ac:dyDescent="0.25">
      <c r="A2739" s="14">
        <v>42262.416643518518</v>
      </c>
      <c r="B2739" s="12">
        <v>1</v>
      </c>
      <c r="C2739" s="12"/>
      <c r="D2739" s="12"/>
      <c r="E2739" s="12">
        <v>1</v>
      </c>
    </row>
    <row r="2740" spans="1:5" x14ac:dyDescent="0.25">
      <c r="A2740" s="14">
        <v>42262.849050925928</v>
      </c>
      <c r="B2740" s="12"/>
      <c r="C2740" s="12"/>
      <c r="D2740" s="12">
        <v>1</v>
      </c>
      <c r="E2740" s="12">
        <v>1</v>
      </c>
    </row>
    <row r="2741" spans="1:5" x14ac:dyDescent="0.25">
      <c r="A2741" s="14">
        <v>42263.680289351854</v>
      </c>
      <c r="B2741" s="12">
        <v>1</v>
      </c>
      <c r="C2741" s="12"/>
      <c r="D2741" s="12"/>
      <c r="E2741" s="12">
        <v>1</v>
      </c>
    </row>
    <row r="2742" spans="1:5" x14ac:dyDescent="0.25">
      <c r="A2742" s="14">
        <v>42263.691574074073</v>
      </c>
      <c r="B2742" s="12"/>
      <c r="C2742" s="12">
        <v>1</v>
      </c>
      <c r="D2742" s="12"/>
      <c r="E2742" s="12">
        <v>1</v>
      </c>
    </row>
    <row r="2743" spans="1:5" x14ac:dyDescent="0.25">
      <c r="A2743" s="14">
        <v>42263.952662037038</v>
      </c>
      <c r="B2743" s="12">
        <v>1</v>
      </c>
      <c r="C2743" s="12"/>
      <c r="D2743" s="12"/>
      <c r="E2743" s="12">
        <v>1</v>
      </c>
    </row>
    <row r="2744" spans="1:5" x14ac:dyDescent="0.25">
      <c r="A2744" s="14">
        <v>42264.29178240741</v>
      </c>
      <c r="B2744" s="12">
        <v>1</v>
      </c>
      <c r="C2744" s="12"/>
      <c r="D2744" s="12"/>
      <c r="E2744" s="12">
        <v>1</v>
      </c>
    </row>
    <row r="2745" spans="1:5" x14ac:dyDescent="0.25">
      <c r="A2745" s="14">
        <v>42264.620115740741</v>
      </c>
      <c r="B2745" s="12"/>
      <c r="C2745" s="12"/>
      <c r="D2745" s="12">
        <v>1</v>
      </c>
      <c r="E2745" s="12">
        <v>1</v>
      </c>
    </row>
    <row r="2746" spans="1:5" x14ac:dyDescent="0.25">
      <c r="A2746" s="14">
        <v>42264.963159722225</v>
      </c>
      <c r="B2746" s="12"/>
      <c r="C2746" s="12">
        <v>1</v>
      </c>
      <c r="D2746" s="12"/>
      <c r="E2746" s="12">
        <v>1</v>
      </c>
    </row>
    <row r="2747" spans="1:5" x14ac:dyDescent="0.25">
      <c r="A2747" s="14">
        <v>42265.022824074076</v>
      </c>
      <c r="B2747" s="12">
        <v>1</v>
      </c>
      <c r="C2747" s="12"/>
      <c r="D2747" s="12"/>
      <c r="E2747" s="12">
        <v>1</v>
      </c>
    </row>
    <row r="2748" spans="1:5" x14ac:dyDescent="0.25">
      <c r="A2748" s="14">
        <v>42265.683182870373</v>
      </c>
      <c r="B2748" s="12"/>
      <c r="C2748" s="12">
        <v>1</v>
      </c>
      <c r="D2748" s="12"/>
      <c r="E2748" s="12">
        <v>1</v>
      </c>
    </row>
    <row r="2749" spans="1:5" x14ac:dyDescent="0.25">
      <c r="A2749" s="14">
        <v>42265.817002314812</v>
      </c>
      <c r="B2749" s="12"/>
      <c r="C2749" s="12">
        <v>1</v>
      </c>
      <c r="D2749" s="12"/>
      <c r="E2749" s="12">
        <v>1</v>
      </c>
    </row>
    <row r="2750" spans="1:5" x14ac:dyDescent="0.25">
      <c r="A2750" s="14">
        <v>42265.818622685183</v>
      </c>
      <c r="B2750" s="12"/>
      <c r="C2750" s="12">
        <v>1</v>
      </c>
      <c r="D2750" s="12"/>
      <c r="E2750" s="12">
        <v>1</v>
      </c>
    </row>
    <row r="2751" spans="1:5" x14ac:dyDescent="0.25">
      <c r="A2751" s="14">
        <v>42267.746782407405</v>
      </c>
      <c r="B2751" s="12">
        <v>1</v>
      </c>
      <c r="C2751" s="12"/>
      <c r="D2751" s="12"/>
      <c r="E2751" s="12">
        <v>1</v>
      </c>
    </row>
    <row r="2752" spans="1:5" x14ac:dyDescent="0.25">
      <c r="A2752" s="14">
        <v>42268.00922453704</v>
      </c>
      <c r="B2752" s="12">
        <v>1</v>
      </c>
      <c r="C2752" s="12"/>
      <c r="D2752" s="12"/>
      <c r="E2752" s="12">
        <v>1</v>
      </c>
    </row>
    <row r="2753" spans="1:5" x14ac:dyDescent="0.25">
      <c r="A2753" s="14">
        <v>42268.127696759257</v>
      </c>
      <c r="B2753" s="12">
        <v>1</v>
      </c>
      <c r="C2753" s="12"/>
      <c r="D2753" s="12"/>
      <c r="E2753" s="12">
        <v>1</v>
      </c>
    </row>
    <row r="2754" spans="1:5" x14ac:dyDescent="0.25">
      <c r="A2754" s="14">
        <v>42268.531631944446</v>
      </c>
      <c r="B2754" s="12"/>
      <c r="C2754" s="12"/>
      <c r="D2754" s="12">
        <v>1</v>
      </c>
      <c r="E2754" s="12">
        <v>1</v>
      </c>
    </row>
    <row r="2755" spans="1:5" x14ac:dyDescent="0.25">
      <c r="A2755" s="14">
        <v>42268.625856481478</v>
      </c>
      <c r="B2755" s="12"/>
      <c r="C2755" s="12">
        <v>1</v>
      </c>
      <c r="D2755" s="12"/>
      <c r="E2755" s="12">
        <v>1</v>
      </c>
    </row>
    <row r="2756" spans="1:5" x14ac:dyDescent="0.25">
      <c r="A2756" s="14">
        <v>42268.658715277779</v>
      </c>
      <c r="B2756" s="12"/>
      <c r="C2756" s="12">
        <v>1</v>
      </c>
      <c r="D2756" s="12"/>
      <c r="E2756" s="12">
        <v>1</v>
      </c>
    </row>
    <row r="2757" spans="1:5" x14ac:dyDescent="0.25">
      <c r="A2757" s="14">
        <v>42269.126226851855</v>
      </c>
      <c r="B2757" s="12"/>
      <c r="C2757" s="12">
        <v>1</v>
      </c>
      <c r="D2757" s="12"/>
      <c r="E2757" s="12">
        <v>1</v>
      </c>
    </row>
    <row r="2758" spans="1:5" x14ac:dyDescent="0.25">
      <c r="A2758" s="14">
        <v>42269.967835648145</v>
      </c>
      <c r="B2758" s="12">
        <v>1</v>
      </c>
      <c r="C2758" s="12"/>
      <c r="D2758" s="12"/>
      <c r="E2758" s="12">
        <v>1</v>
      </c>
    </row>
    <row r="2759" spans="1:5" x14ac:dyDescent="0.25">
      <c r="A2759" s="14">
        <v>42270.582141203704</v>
      </c>
      <c r="B2759" s="12">
        <v>1</v>
      </c>
      <c r="C2759" s="12"/>
      <c r="D2759" s="12"/>
      <c r="E2759" s="12">
        <v>1</v>
      </c>
    </row>
    <row r="2760" spans="1:5" x14ac:dyDescent="0.25">
      <c r="A2760" s="14">
        <v>42270.726921296293</v>
      </c>
      <c r="B2760" s="12">
        <v>1</v>
      </c>
      <c r="C2760" s="12"/>
      <c r="D2760" s="12"/>
      <c r="E2760" s="12">
        <v>1</v>
      </c>
    </row>
    <row r="2761" spans="1:5" x14ac:dyDescent="0.25">
      <c r="A2761" s="14">
        <v>42270.810995370368</v>
      </c>
      <c r="B2761" s="12">
        <v>1</v>
      </c>
      <c r="C2761" s="12"/>
      <c r="D2761" s="12"/>
      <c r="E2761" s="12">
        <v>1</v>
      </c>
    </row>
    <row r="2762" spans="1:5" x14ac:dyDescent="0.25">
      <c r="A2762" s="14">
        <v>42270.875706018516</v>
      </c>
      <c r="B2762" s="12"/>
      <c r="C2762" s="12">
        <v>1</v>
      </c>
      <c r="D2762" s="12"/>
      <c r="E2762" s="12">
        <v>1</v>
      </c>
    </row>
    <row r="2763" spans="1:5" x14ac:dyDescent="0.25">
      <c r="A2763" s="14">
        <v>42271.176446759258</v>
      </c>
      <c r="B2763" s="12">
        <v>1</v>
      </c>
      <c r="C2763" s="12"/>
      <c r="D2763" s="12"/>
      <c r="E2763" s="12">
        <v>1</v>
      </c>
    </row>
    <row r="2764" spans="1:5" x14ac:dyDescent="0.25">
      <c r="A2764" s="14">
        <v>42271.251979166664</v>
      </c>
      <c r="B2764" s="12">
        <v>1</v>
      </c>
      <c r="C2764" s="12"/>
      <c r="D2764" s="12"/>
      <c r="E2764" s="12">
        <v>1</v>
      </c>
    </row>
    <row r="2765" spans="1:5" x14ac:dyDescent="0.25">
      <c r="A2765" s="14">
        <v>42272.087766203702</v>
      </c>
      <c r="B2765" s="12"/>
      <c r="C2765" s="12">
        <v>1</v>
      </c>
      <c r="D2765" s="12"/>
      <c r="E2765" s="12">
        <v>1</v>
      </c>
    </row>
    <row r="2766" spans="1:5" x14ac:dyDescent="0.25">
      <c r="A2766" s="14">
        <v>42272.530509259261</v>
      </c>
      <c r="B2766" s="12">
        <v>1</v>
      </c>
      <c r="C2766" s="12"/>
      <c r="D2766" s="12"/>
      <c r="E2766" s="12">
        <v>1</v>
      </c>
    </row>
    <row r="2767" spans="1:5" x14ac:dyDescent="0.25">
      <c r="A2767" s="14">
        <v>42272.713171296295</v>
      </c>
      <c r="B2767" s="12"/>
      <c r="C2767" s="12"/>
      <c r="D2767" s="12">
        <v>1</v>
      </c>
      <c r="E2767" s="12">
        <v>1</v>
      </c>
    </row>
    <row r="2768" spans="1:5" x14ac:dyDescent="0.25">
      <c r="A2768" s="14">
        <v>42272.93949074074</v>
      </c>
      <c r="B2768" s="12"/>
      <c r="C2768" s="12">
        <v>1</v>
      </c>
      <c r="D2768" s="12"/>
      <c r="E2768" s="12">
        <v>1</v>
      </c>
    </row>
    <row r="2769" spans="1:5" x14ac:dyDescent="0.25">
      <c r="A2769" s="14">
        <v>42273.090740740743</v>
      </c>
      <c r="B2769" s="12"/>
      <c r="C2769" s="12">
        <v>1</v>
      </c>
      <c r="D2769" s="12"/>
      <c r="E2769" s="12">
        <v>1</v>
      </c>
    </row>
    <row r="2770" spans="1:5" x14ac:dyDescent="0.25">
      <c r="A2770" s="14">
        <v>42273.884305555555</v>
      </c>
      <c r="B2770" s="12">
        <v>1</v>
      </c>
      <c r="C2770" s="12"/>
      <c r="D2770" s="12"/>
      <c r="E2770" s="12">
        <v>1</v>
      </c>
    </row>
    <row r="2771" spans="1:5" x14ac:dyDescent="0.25">
      <c r="A2771" s="14">
        <v>42275.58871527778</v>
      </c>
      <c r="B2771" s="12">
        <v>1</v>
      </c>
      <c r="C2771" s="12"/>
      <c r="D2771" s="12"/>
      <c r="E2771" s="12">
        <v>1</v>
      </c>
    </row>
    <row r="2772" spans="1:5" x14ac:dyDescent="0.25">
      <c r="A2772" s="14">
        <v>42275.720219907409</v>
      </c>
      <c r="B2772" s="12"/>
      <c r="C2772" s="12">
        <v>1</v>
      </c>
      <c r="D2772" s="12"/>
      <c r="E2772" s="12">
        <v>1</v>
      </c>
    </row>
    <row r="2773" spans="1:5" x14ac:dyDescent="0.25">
      <c r="A2773" s="14">
        <v>42275.731666666667</v>
      </c>
      <c r="B2773" s="12">
        <v>1</v>
      </c>
      <c r="C2773" s="12"/>
      <c r="D2773" s="12"/>
      <c r="E2773" s="12">
        <v>1</v>
      </c>
    </row>
    <row r="2774" spans="1:5" x14ac:dyDescent="0.25">
      <c r="A2774" s="14">
        <v>42275.76730324074</v>
      </c>
      <c r="B2774" s="12">
        <v>1</v>
      </c>
      <c r="C2774" s="12"/>
      <c r="D2774" s="12"/>
      <c r="E2774" s="12">
        <v>1</v>
      </c>
    </row>
    <row r="2775" spans="1:5" x14ac:dyDescent="0.25">
      <c r="A2775" s="14">
        <v>42275.861157407409</v>
      </c>
      <c r="B2775" s="12"/>
      <c r="C2775" s="12">
        <v>1</v>
      </c>
      <c r="D2775" s="12"/>
      <c r="E2775" s="12">
        <v>1</v>
      </c>
    </row>
    <row r="2776" spans="1:5" x14ac:dyDescent="0.25">
      <c r="A2776" s="14">
        <v>42276.046689814815</v>
      </c>
      <c r="B2776" s="12"/>
      <c r="C2776" s="12">
        <v>1</v>
      </c>
      <c r="D2776" s="12"/>
      <c r="E2776" s="12">
        <v>1</v>
      </c>
    </row>
    <row r="2777" spans="1:5" x14ac:dyDescent="0.25">
      <c r="A2777" s="14">
        <v>42276.120636574073</v>
      </c>
      <c r="B2777" s="12"/>
      <c r="C2777" s="12"/>
      <c r="D2777" s="12">
        <v>1</v>
      </c>
      <c r="E2777" s="12">
        <v>1</v>
      </c>
    </row>
    <row r="2778" spans="1:5" x14ac:dyDescent="0.25">
      <c r="A2778" s="14">
        <v>42276.624803240738</v>
      </c>
      <c r="B2778" s="12"/>
      <c r="C2778" s="12"/>
      <c r="D2778" s="12">
        <v>1</v>
      </c>
      <c r="E2778" s="12">
        <v>1</v>
      </c>
    </row>
    <row r="2779" spans="1:5" x14ac:dyDescent="0.25">
      <c r="A2779" s="14">
        <v>42276.903333333335</v>
      </c>
      <c r="B2779" s="12"/>
      <c r="C2779" s="12">
        <v>1</v>
      </c>
      <c r="D2779" s="12"/>
      <c r="E2779" s="12">
        <v>1</v>
      </c>
    </row>
    <row r="2780" spans="1:5" x14ac:dyDescent="0.25">
      <c r="A2780" s="14">
        <v>42277.583472222221</v>
      </c>
      <c r="B2780" s="12">
        <v>1</v>
      </c>
      <c r="C2780" s="12"/>
      <c r="D2780" s="12"/>
      <c r="E2780" s="12">
        <v>1</v>
      </c>
    </row>
    <row r="2781" spans="1:5" x14ac:dyDescent="0.25">
      <c r="A2781" s="14">
        <v>42278.089039351849</v>
      </c>
      <c r="B2781" s="12">
        <v>1</v>
      </c>
      <c r="C2781" s="12"/>
      <c r="D2781" s="12"/>
      <c r="E2781" s="12">
        <v>1</v>
      </c>
    </row>
    <row r="2782" spans="1:5" x14ac:dyDescent="0.25">
      <c r="A2782" s="14">
        <v>42278.453668981485</v>
      </c>
      <c r="B2782" s="12">
        <v>1</v>
      </c>
      <c r="C2782" s="12"/>
      <c r="D2782" s="12"/>
      <c r="E2782" s="12">
        <v>1</v>
      </c>
    </row>
    <row r="2783" spans="1:5" x14ac:dyDescent="0.25">
      <c r="A2783" s="14">
        <v>42278.498240740744</v>
      </c>
      <c r="B2783" s="12"/>
      <c r="C2783" s="12"/>
      <c r="D2783" s="12">
        <v>1</v>
      </c>
      <c r="E2783" s="12">
        <v>1</v>
      </c>
    </row>
    <row r="2784" spans="1:5" x14ac:dyDescent="0.25">
      <c r="A2784" s="14">
        <v>42278.629710648151</v>
      </c>
      <c r="B2784" s="12"/>
      <c r="C2784" s="12">
        <v>1</v>
      </c>
      <c r="D2784" s="12"/>
      <c r="E2784" s="12">
        <v>1</v>
      </c>
    </row>
    <row r="2785" spans="1:5" x14ac:dyDescent="0.25">
      <c r="A2785" s="14">
        <v>42278.662037037036</v>
      </c>
      <c r="B2785" s="12">
        <v>1</v>
      </c>
      <c r="C2785" s="12"/>
      <c r="D2785" s="12"/>
      <c r="E2785" s="12">
        <v>1</v>
      </c>
    </row>
    <row r="2786" spans="1:5" x14ac:dyDescent="0.25">
      <c r="A2786" s="14">
        <v>42278.664965277778</v>
      </c>
      <c r="B2786" s="12"/>
      <c r="C2786" s="12">
        <v>1</v>
      </c>
      <c r="D2786" s="12"/>
      <c r="E2786" s="12">
        <v>1</v>
      </c>
    </row>
    <row r="2787" spans="1:5" x14ac:dyDescent="0.25">
      <c r="A2787" s="14">
        <v>42278.946620370371</v>
      </c>
      <c r="B2787" s="12">
        <v>1</v>
      </c>
      <c r="C2787" s="12"/>
      <c r="D2787" s="12"/>
      <c r="E2787" s="12">
        <v>1</v>
      </c>
    </row>
    <row r="2788" spans="1:5" x14ac:dyDescent="0.25">
      <c r="A2788" s="14">
        <v>42279.669768518521</v>
      </c>
      <c r="B2788" s="12">
        <v>1</v>
      </c>
      <c r="C2788" s="12"/>
      <c r="D2788" s="12"/>
      <c r="E2788" s="12">
        <v>1</v>
      </c>
    </row>
    <row r="2789" spans="1:5" x14ac:dyDescent="0.25">
      <c r="A2789" s="14">
        <v>42279.778564814813</v>
      </c>
      <c r="B2789" s="12"/>
      <c r="C2789" s="12">
        <v>1</v>
      </c>
      <c r="D2789" s="12"/>
      <c r="E2789" s="12">
        <v>1</v>
      </c>
    </row>
    <row r="2790" spans="1:5" x14ac:dyDescent="0.25">
      <c r="A2790" s="14">
        <v>42279.792372685188</v>
      </c>
      <c r="B2790" s="12">
        <v>1</v>
      </c>
      <c r="C2790" s="12"/>
      <c r="D2790" s="12"/>
      <c r="E2790" s="12">
        <v>1</v>
      </c>
    </row>
    <row r="2791" spans="1:5" x14ac:dyDescent="0.25">
      <c r="A2791" s="14">
        <v>42281.136099537034</v>
      </c>
      <c r="B2791" s="12"/>
      <c r="C2791" s="12">
        <v>1</v>
      </c>
      <c r="D2791" s="12"/>
      <c r="E2791" s="12">
        <v>1</v>
      </c>
    </row>
    <row r="2792" spans="1:5" x14ac:dyDescent="0.25">
      <c r="A2792" s="14">
        <v>42282.168993055559</v>
      </c>
      <c r="B2792" s="12"/>
      <c r="C2792" s="12">
        <v>1</v>
      </c>
      <c r="D2792" s="12"/>
      <c r="E2792" s="12">
        <v>1</v>
      </c>
    </row>
    <row r="2793" spans="1:5" x14ac:dyDescent="0.25">
      <c r="A2793" s="14">
        <v>42282.655543981484</v>
      </c>
      <c r="B2793" s="12"/>
      <c r="C2793" s="12">
        <v>1</v>
      </c>
      <c r="D2793" s="12"/>
      <c r="E2793" s="12">
        <v>1</v>
      </c>
    </row>
    <row r="2794" spans="1:5" x14ac:dyDescent="0.25">
      <c r="A2794" s="14">
        <v>42282.678287037037</v>
      </c>
      <c r="B2794" s="12"/>
      <c r="C2794" s="12">
        <v>1</v>
      </c>
      <c r="D2794" s="12"/>
      <c r="E2794" s="12">
        <v>1</v>
      </c>
    </row>
    <row r="2795" spans="1:5" x14ac:dyDescent="0.25">
      <c r="A2795" s="14">
        <v>42282.716296296298</v>
      </c>
      <c r="B2795" s="12"/>
      <c r="C2795" s="12">
        <v>1</v>
      </c>
      <c r="D2795" s="12"/>
      <c r="E2795" s="12">
        <v>1</v>
      </c>
    </row>
    <row r="2796" spans="1:5" x14ac:dyDescent="0.25">
      <c r="A2796" s="14">
        <v>42282.768414351849</v>
      </c>
      <c r="B2796" s="12">
        <v>1</v>
      </c>
      <c r="C2796" s="12"/>
      <c r="D2796" s="12"/>
      <c r="E2796" s="12">
        <v>1</v>
      </c>
    </row>
    <row r="2797" spans="1:5" x14ac:dyDescent="0.25">
      <c r="A2797" s="14">
        <v>42282.770231481481</v>
      </c>
      <c r="B2797" s="12">
        <v>1</v>
      </c>
      <c r="C2797" s="12"/>
      <c r="D2797" s="12"/>
      <c r="E2797" s="12">
        <v>1</v>
      </c>
    </row>
    <row r="2798" spans="1:5" x14ac:dyDescent="0.25">
      <c r="A2798" s="14">
        <v>42283.3909375</v>
      </c>
      <c r="B2798" s="12"/>
      <c r="C2798" s="12">
        <v>1</v>
      </c>
      <c r="D2798" s="12"/>
      <c r="E2798" s="12">
        <v>1</v>
      </c>
    </row>
    <row r="2799" spans="1:5" x14ac:dyDescent="0.25">
      <c r="A2799" s="14">
        <v>42283.552951388891</v>
      </c>
      <c r="B2799" s="12"/>
      <c r="C2799" s="12">
        <v>1</v>
      </c>
      <c r="D2799" s="12"/>
      <c r="E2799" s="12">
        <v>1</v>
      </c>
    </row>
    <row r="2800" spans="1:5" x14ac:dyDescent="0.25">
      <c r="A2800" s="14">
        <v>42283.592465277776</v>
      </c>
      <c r="B2800" s="12"/>
      <c r="C2800" s="12">
        <v>1</v>
      </c>
      <c r="D2800" s="12"/>
      <c r="E2800" s="12">
        <v>1</v>
      </c>
    </row>
    <row r="2801" spans="1:5" x14ac:dyDescent="0.25">
      <c r="A2801" s="14">
        <v>42283.864351851851</v>
      </c>
      <c r="B2801" s="12">
        <v>1</v>
      </c>
      <c r="C2801" s="12"/>
      <c r="D2801" s="12"/>
      <c r="E2801" s="12">
        <v>1</v>
      </c>
    </row>
    <row r="2802" spans="1:5" x14ac:dyDescent="0.25">
      <c r="A2802" s="14">
        <v>42284.500104166669</v>
      </c>
      <c r="B2802" s="12">
        <v>1</v>
      </c>
      <c r="C2802" s="12"/>
      <c r="D2802" s="12"/>
      <c r="E2802" s="12">
        <v>1</v>
      </c>
    </row>
    <row r="2803" spans="1:5" x14ac:dyDescent="0.25">
      <c r="A2803" s="14">
        <v>42284.516064814816</v>
      </c>
      <c r="B2803" s="12">
        <v>1</v>
      </c>
      <c r="C2803" s="12"/>
      <c r="D2803" s="12"/>
      <c r="E2803" s="12">
        <v>1</v>
      </c>
    </row>
    <row r="2804" spans="1:5" x14ac:dyDescent="0.25">
      <c r="A2804" s="14">
        <v>42284.696944444448</v>
      </c>
      <c r="B2804" s="12">
        <v>1</v>
      </c>
      <c r="C2804" s="12"/>
      <c r="D2804" s="12"/>
      <c r="E2804" s="12">
        <v>1</v>
      </c>
    </row>
    <row r="2805" spans="1:5" x14ac:dyDescent="0.25">
      <c r="A2805" s="14">
        <v>42285.143969907411</v>
      </c>
      <c r="B2805" s="12"/>
      <c r="C2805" s="12">
        <v>1</v>
      </c>
      <c r="D2805" s="12"/>
      <c r="E2805" s="12">
        <v>1</v>
      </c>
    </row>
    <row r="2806" spans="1:5" x14ac:dyDescent="0.25">
      <c r="A2806" s="14">
        <v>42285.90902777778</v>
      </c>
      <c r="B2806" s="12"/>
      <c r="C2806" s="12">
        <v>1</v>
      </c>
      <c r="D2806" s="12"/>
      <c r="E2806" s="12">
        <v>1</v>
      </c>
    </row>
    <row r="2807" spans="1:5" x14ac:dyDescent="0.25">
      <c r="A2807" s="14">
        <v>42285.915069444447</v>
      </c>
      <c r="B2807" s="12"/>
      <c r="C2807" s="12">
        <v>1</v>
      </c>
      <c r="D2807" s="12"/>
      <c r="E2807" s="12">
        <v>1</v>
      </c>
    </row>
    <row r="2808" spans="1:5" x14ac:dyDescent="0.25">
      <c r="A2808" s="14">
        <v>42286.660891203705</v>
      </c>
      <c r="B2808" s="12">
        <v>1</v>
      </c>
      <c r="C2808" s="12"/>
      <c r="D2808" s="12"/>
      <c r="E2808" s="12">
        <v>1</v>
      </c>
    </row>
    <row r="2809" spans="1:5" x14ac:dyDescent="0.25">
      <c r="A2809" s="14">
        <v>42286.749780092592</v>
      </c>
      <c r="B2809" s="12"/>
      <c r="C2809" s="12">
        <v>1</v>
      </c>
      <c r="D2809" s="12"/>
      <c r="E2809" s="12">
        <v>1</v>
      </c>
    </row>
    <row r="2810" spans="1:5" x14ac:dyDescent="0.25">
      <c r="A2810" s="14">
        <v>42286.861493055556</v>
      </c>
      <c r="B2810" s="12"/>
      <c r="C2810" s="12">
        <v>1</v>
      </c>
      <c r="D2810" s="12"/>
      <c r="E2810" s="12">
        <v>1</v>
      </c>
    </row>
    <row r="2811" spans="1:5" x14ac:dyDescent="0.25">
      <c r="A2811" s="14">
        <v>42286.882175925923</v>
      </c>
      <c r="B2811" s="12"/>
      <c r="C2811" s="12">
        <v>1</v>
      </c>
      <c r="D2811" s="12"/>
      <c r="E2811" s="12">
        <v>1</v>
      </c>
    </row>
    <row r="2812" spans="1:5" x14ac:dyDescent="0.25">
      <c r="A2812" s="14">
        <v>42289.675173611111</v>
      </c>
      <c r="B2812" s="12"/>
      <c r="C2812" s="12"/>
      <c r="D2812" s="12">
        <v>1</v>
      </c>
      <c r="E2812" s="12">
        <v>1</v>
      </c>
    </row>
    <row r="2813" spans="1:5" x14ac:dyDescent="0.25">
      <c r="A2813" s="14">
        <v>42289.761192129627</v>
      </c>
      <c r="B2813" s="12">
        <v>1</v>
      </c>
      <c r="C2813" s="12"/>
      <c r="D2813" s="12"/>
      <c r="E2813" s="12">
        <v>1</v>
      </c>
    </row>
    <row r="2814" spans="1:5" x14ac:dyDescent="0.25">
      <c r="A2814" s="14">
        <v>42289.89634259259</v>
      </c>
      <c r="B2814" s="12"/>
      <c r="C2814" s="12"/>
      <c r="D2814" s="12">
        <v>1</v>
      </c>
      <c r="E2814" s="12">
        <v>1</v>
      </c>
    </row>
    <row r="2815" spans="1:5" x14ac:dyDescent="0.25">
      <c r="A2815" s="14">
        <v>42289.940497685187</v>
      </c>
      <c r="B2815" s="12"/>
      <c r="C2815" s="12">
        <v>1</v>
      </c>
      <c r="D2815" s="12"/>
      <c r="E2815" s="12">
        <v>1</v>
      </c>
    </row>
    <row r="2816" spans="1:5" x14ac:dyDescent="0.25">
      <c r="A2816" s="14">
        <v>42289.957175925927</v>
      </c>
      <c r="B2816" s="12">
        <v>1</v>
      </c>
      <c r="C2816" s="12"/>
      <c r="D2816" s="12"/>
      <c r="E2816" s="12">
        <v>1</v>
      </c>
    </row>
    <row r="2817" spans="1:5" x14ac:dyDescent="0.25">
      <c r="A2817" s="14">
        <v>42290.059594907405</v>
      </c>
      <c r="B2817" s="12">
        <v>1</v>
      </c>
      <c r="C2817" s="12"/>
      <c r="D2817" s="12"/>
      <c r="E2817" s="12">
        <v>1</v>
      </c>
    </row>
    <row r="2818" spans="1:5" x14ac:dyDescent="0.25">
      <c r="A2818" s="14">
        <v>42290.460023148145</v>
      </c>
      <c r="B2818" s="12">
        <v>1</v>
      </c>
      <c r="C2818" s="12"/>
      <c r="D2818" s="12"/>
      <c r="E2818" s="12">
        <v>1</v>
      </c>
    </row>
    <row r="2819" spans="1:5" x14ac:dyDescent="0.25">
      <c r="A2819" s="14">
        <v>42290.61855324074</v>
      </c>
      <c r="B2819" s="12">
        <v>1</v>
      </c>
      <c r="C2819" s="12"/>
      <c r="D2819" s="12"/>
      <c r="E2819" s="12">
        <v>1</v>
      </c>
    </row>
    <row r="2820" spans="1:5" x14ac:dyDescent="0.25">
      <c r="A2820" s="14">
        <v>42291.466747685183</v>
      </c>
      <c r="B2820" s="12">
        <v>1</v>
      </c>
      <c r="C2820" s="12"/>
      <c r="D2820" s="12"/>
      <c r="E2820" s="12">
        <v>1</v>
      </c>
    </row>
    <row r="2821" spans="1:5" x14ac:dyDescent="0.25">
      <c r="A2821" s="14">
        <v>42291.556076388886</v>
      </c>
      <c r="B2821" s="12">
        <v>1</v>
      </c>
      <c r="C2821" s="12"/>
      <c r="D2821" s="12"/>
      <c r="E2821" s="12">
        <v>1</v>
      </c>
    </row>
    <row r="2822" spans="1:5" x14ac:dyDescent="0.25">
      <c r="A2822" s="14">
        <v>42291.581377314818</v>
      </c>
      <c r="B2822" s="12">
        <v>1</v>
      </c>
      <c r="C2822" s="12"/>
      <c r="D2822" s="12"/>
      <c r="E2822" s="12">
        <v>1</v>
      </c>
    </row>
    <row r="2823" spans="1:5" x14ac:dyDescent="0.25">
      <c r="A2823" s="14">
        <v>42291.596273148149</v>
      </c>
      <c r="B2823" s="12">
        <v>1</v>
      </c>
      <c r="C2823" s="12"/>
      <c r="D2823" s="12"/>
      <c r="E2823" s="12">
        <v>1</v>
      </c>
    </row>
    <row r="2824" spans="1:5" x14ac:dyDescent="0.25">
      <c r="A2824" s="14">
        <v>42291.739548611113</v>
      </c>
      <c r="B2824" s="12"/>
      <c r="C2824" s="12">
        <v>1</v>
      </c>
      <c r="D2824" s="12"/>
      <c r="E2824" s="12">
        <v>1</v>
      </c>
    </row>
    <row r="2825" spans="1:5" x14ac:dyDescent="0.25">
      <c r="A2825" s="14">
        <v>42291.833287037036</v>
      </c>
      <c r="B2825" s="12"/>
      <c r="C2825" s="12">
        <v>1</v>
      </c>
      <c r="D2825" s="12"/>
      <c r="E2825" s="12">
        <v>1</v>
      </c>
    </row>
    <row r="2826" spans="1:5" x14ac:dyDescent="0.25">
      <c r="A2826" s="14">
        <v>42291.872175925928</v>
      </c>
      <c r="B2826" s="12"/>
      <c r="C2826" s="12">
        <v>1</v>
      </c>
      <c r="D2826" s="12"/>
      <c r="E2826" s="12">
        <v>1</v>
      </c>
    </row>
    <row r="2827" spans="1:5" x14ac:dyDescent="0.25">
      <c r="A2827" s="14">
        <v>42292.002893518518</v>
      </c>
      <c r="B2827" s="12">
        <v>1</v>
      </c>
      <c r="C2827" s="12"/>
      <c r="D2827" s="12"/>
      <c r="E2827" s="12">
        <v>1</v>
      </c>
    </row>
    <row r="2828" spans="1:5" x14ac:dyDescent="0.25">
      <c r="A2828" s="14">
        <v>42292.087592592594</v>
      </c>
      <c r="B2828" s="12">
        <v>1</v>
      </c>
      <c r="C2828" s="12"/>
      <c r="D2828" s="12"/>
      <c r="E2828" s="12">
        <v>1</v>
      </c>
    </row>
    <row r="2829" spans="1:5" x14ac:dyDescent="0.25">
      <c r="A2829" s="14">
        <v>42292.250787037039</v>
      </c>
      <c r="B2829" s="12">
        <v>1</v>
      </c>
      <c r="C2829" s="12"/>
      <c r="D2829" s="12"/>
      <c r="E2829" s="12">
        <v>1</v>
      </c>
    </row>
    <row r="2830" spans="1:5" x14ac:dyDescent="0.25">
      <c r="A2830" s="14">
        <v>42292.435532407406</v>
      </c>
      <c r="B2830" s="12">
        <v>1</v>
      </c>
      <c r="C2830" s="12"/>
      <c r="D2830" s="12"/>
      <c r="E2830" s="12">
        <v>1</v>
      </c>
    </row>
    <row r="2831" spans="1:5" x14ac:dyDescent="0.25">
      <c r="A2831" s="14">
        <v>42292.495474537034</v>
      </c>
      <c r="B2831" s="12">
        <v>1</v>
      </c>
      <c r="C2831" s="12"/>
      <c r="D2831" s="12"/>
      <c r="E2831" s="12">
        <v>1</v>
      </c>
    </row>
    <row r="2832" spans="1:5" x14ac:dyDescent="0.25">
      <c r="A2832" s="14">
        <v>42292.513888888891</v>
      </c>
      <c r="B2832" s="12">
        <v>1</v>
      </c>
      <c r="C2832" s="12"/>
      <c r="D2832" s="12"/>
      <c r="E2832" s="12">
        <v>1</v>
      </c>
    </row>
    <row r="2833" spans="1:5" x14ac:dyDescent="0.25">
      <c r="A2833" s="14">
        <v>42292.539548611108</v>
      </c>
      <c r="B2833" s="12">
        <v>1</v>
      </c>
      <c r="C2833" s="12"/>
      <c r="D2833" s="12"/>
      <c r="E2833" s="12">
        <v>1</v>
      </c>
    </row>
    <row r="2834" spans="1:5" x14ac:dyDescent="0.25">
      <c r="A2834" s="14">
        <v>42292.701053240744</v>
      </c>
      <c r="B2834" s="12">
        <v>1</v>
      </c>
      <c r="C2834" s="12"/>
      <c r="D2834" s="12"/>
      <c r="E2834" s="12">
        <v>1</v>
      </c>
    </row>
    <row r="2835" spans="1:5" x14ac:dyDescent="0.25">
      <c r="A2835" s="14">
        <v>42293.809212962966</v>
      </c>
      <c r="B2835" s="12"/>
      <c r="C2835" s="12">
        <v>1</v>
      </c>
      <c r="D2835" s="12"/>
      <c r="E2835" s="12">
        <v>1</v>
      </c>
    </row>
    <row r="2836" spans="1:5" x14ac:dyDescent="0.25">
      <c r="A2836" s="14">
        <v>42293.853541666664</v>
      </c>
      <c r="B2836" s="12"/>
      <c r="C2836" s="12">
        <v>1</v>
      </c>
      <c r="D2836" s="12"/>
      <c r="E2836" s="12">
        <v>1</v>
      </c>
    </row>
    <row r="2837" spans="1:5" x14ac:dyDescent="0.25">
      <c r="A2837" s="14">
        <v>42293.922986111109</v>
      </c>
      <c r="B2837" s="12"/>
      <c r="C2837" s="12">
        <v>1</v>
      </c>
      <c r="D2837" s="12"/>
      <c r="E2837" s="12">
        <v>1</v>
      </c>
    </row>
    <row r="2838" spans="1:5" x14ac:dyDescent="0.25">
      <c r="A2838" s="14">
        <v>42294.4296412037</v>
      </c>
      <c r="B2838" s="12">
        <v>1</v>
      </c>
      <c r="C2838" s="12"/>
      <c r="D2838" s="12"/>
      <c r="E2838" s="12">
        <v>1</v>
      </c>
    </row>
    <row r="2839" spans="1:5" x14ac:dyDescent="0.25">
      <c r="A2839" s="14">
        <v>42294.628449074073</v>
      </c>
      <c r="B2839" s="12"/>
      <c r="C2839" s="12">
        <v>1</v>
      </c>
      <c r="D2839" s="12"/>
      <c r="E2839" s="12">
        <v>1</v>
      </c>
    </row>
    <row r="2840" spans="1:5" x14ac:dyDescent="0.25">
      <c r="A2840" s="14">
        <v>42294.808125000003</v>
      </c>
      <c r="B2840" s="12">
        <v>1</v>
      </c>
      <c r="C2840" s="12"/>
      <c r="D2840" s="12"/>
      <c r="E2840" s="12">
        <v>1</v>
      </c>
    </row>
    <row r="2841" spans="1:5" x14ac:dyDescent="0.25">
      <c r="A2841" s="14">
        <v>42295.753391203703</v>
      </c>
      <c r="B2841" s="12"/>
      <c r="C2841" s="12">
        <v>1</v>
      </c>
      <c r="D2841" s="12"/>
      <c r="E2841" s="12">
        <v>1</v>
      </c>
    </row>
    <row r="2842" spans="1:5" x14ac:dyDescent="0.25">
      <c r="A2842" s="14">
        <v>42295.891828703701</v>
      </c>
      <c r="B2842" s="12"/>
      <c r="C2842" s="12">
        <v>1</v>
      </c>
      <c r="D2842" s="12"/>
      <c r="E2842" s="12">
        <v>1</v>
      </c>
    </row>
    <row r="2843" spans="1:5" x14ac:dyDescent="0.25">
      <c r="A2843" s="14">
        <v>42296.154131944444</v>
      </c>
      <c r="B2843" s="12"/>
      <c r="C2843" s="12">
        <v>1</v>
      </c>
      <c r="D2843" s="12"/>
      <c r="E2843" s="12">
        <v>1</v>
      </c>
    </row>
    <row r="2844" spans="1:5" x14ac:dyDescent="0.25">
      <c r="A2844" s="14">
        <v>42296.261087962965</v>
      </c>
      <c r="B2844" s="12"/>
      <c r="C2844" s="12">
        <v>1</v>
      </c>
      <c r="D2844" s="12"/>
      <c r="E2844" s="12">
        <v>1</v>
      </c>
    </row>
    <row r="2845" spans="1:5" x14ac:dyDescent="0.25">
      <c r="A2845" s="14">
        <v>42296.583379629628</v>
      </c>
      <c r="B2845" s="12">
        <v>1</v>
      </c>
      <c r="C2845" s="12"/>
      <c r="D2845" s="12"/>
      <c r="E2845" s="12">
        <v>1</v>
      </c>
    </row>
    <row r="2846" spans="1:5" x14ac:dyDescent="0.25">
      <c r="A2846" s="14">
        <v>42296.631331018521</v>
      </c>
      <c r="B2846" s="12">
        <v>1</v>
      </c>
      <c r="C2846" s="12"/>
      <c r="D2846" s="12"/>
      <c r="E2846" s="12">
        <v>1</v>
      </c>
    </row>
    <row r="2847" spans="1:5" x14ac:dyDescent="0.25">
      <c r="A2847" s="14">
        <v>42297.110300925924</v>
      </c>
      <c r="B2847" s="12"/>
      <c r="C2847" s="12">
        <v>1</v>
      </c>
      <c r="D2847" s="12"/>
      <c r="E2847" s="12">
        <v>1</v>
      </c>
    </row>
    <row r="2848" spans="1:5" x14ac:dyDescent="0.25">
      <c r="A2848" s="14">
        <v>42297.432951388888</v>
      </c>
      <c r="B2848" s="12"/>
      <c r="C2848" s="12">
        <v>1</v>
      </c>
      <c r="D2848" s="12"/>
      <c r="E2848" s="12">
        <v>1</v>
      </c>
    </row>
    <row r="2849" spans="1:5" x14ac:dyDescent="0.25">
      <c r="A2849" s="14">
        <v>42297.691006944442</v>
      </c>
      <c r="B2849" s="12"/>
      <c r="C2849" s="12">
        <v>1</v>
      </c>
      <c r="D2849" s="12"/>
      <c r="E2849" s="12">
        <v>1</v>
      </c>
    </row>
    <row r="2850" spans="1:5" x14ac:dyDescent="0.25">
      <c r="A2850" s="14">
        <v>42297.748067129629</v>
      </c>
      <c r="B2850" s="12">
        <v>1</v>
      </c>
      <c r="C2850" s="12"/>
      <c r="D2850" s="12"/>
      <c r="E2850" s="12">
        <v>1</v>
      </c>
    </row>
    <row r="2851" spans="1:5" x14ac:dyDescent="0.25">
      <c r="A2851" s="14">
        <v>42297.748738425929</v>
      </c>
      <c r="B2851" s="12">
        <v>1</v>
      </c>
      <c r="C2851" s="12"/>
      <c r="D2851" s="12"/>
      <c r="E2851" s="12">
        <v>1</v>
      </c>
    </row>
    <row r="2852" spans="1:5" x14ac:dyDescent="0.25">
      <c r="A2852" s="14">
        <v>42297.791886574072</v>
      </c>
      <c r="B2852" s="12">
        <v>1</v>
      </c>
      <c r="C2852" s="12"/>
      <c r="D2852" s="12"/>
      <c r="E2852" s="12">
        <v>1</v>
      </c>
    </row>
    <row r="2853" spans="1:5" x14ac:dyDescent="0.25">
      <c r="A2853" s="14">
        <v>42297.816284722219</v>
      </c>
      <c r="B2853" s="12"/>
      <c r="C2853" s="12">
        <v>1</v>
      </c>
      <c r="D2853" s="12"/>
      <c r="E2853" s="12">
        <v>1</v>
      </c>
    </row>
    <row r="2854" spans="1:5" x14ac:dyDescent="0.25">
      <c r="A2854" s="14">
        <v>42297.823113425926</v>
      </c>
      <c r="B2854" s="12"/>
      <c r="C2854" s="12">
        <v>1</v>
      </c>
      <c r="D2854" s="12"/>
      <c r="E2854" s="12">
        <v>1</v>
      </c>
    </row>
    <row r="2855" spans="1:5" x14ac:dyDescent="0.25">
      <c r="A2855" s="14">
        <v>42298.34783564815</v>
      </c>
      <c r="B2855" s="12">
        <v>1</v>
      </c>
      <c r="C2855" s="12"/>
      <c r="D2855" s="12"/>
      <c r="E2855" s="12">
        <v>1</v>
      </c>
    </row>
    <row r="2856" spans="1:5" x14ac:dyDescent="0.25">
      <c r="A2856" s="14">
        <v>42299.130162037036</v>
      </c>
      <c r="B2856" s="12"/>
      <c r="C2856" s="12">
        <v>1</v>
      </c>
      <c r="D2856" s="12"/>
      <c r="E2856" s="12">
        <v>1</v>
      </c>
    </row>
    <row r="2857" spans="1:5" x14ac:dyDescent="0.25">
      <c r="A2857" s="14">
        <v>42299.776770833334</v>
      </c>
      <c r="B2857" s="12">
        <v>1</v>
      </c>
      <c r="C2857" s="12"/>
      <c r="D2857" s="12"/>
      <c r="E2857" s="12">
        <v>1</v>
      </c>
    </row>
    <row r="2858" spans="1:5" x14ac:dyDescent="0.25">
      <c r="A2858" s="14">
        <v>42299.926145833335</v>
      </c>
      <c r="B2858" s="12"/>
      <c r="C2858" s="12">
        <v>1</v>
      </c>
      <c r="D2858" s="12"/>
      <c r="E2858" s="12">
        <v>1</v>
      </c>
    </row>
    <row r="2859" spans="1:5" x14ac:dyDescent="0.25">
      <c r="A2859" s="14">
        <v>42300.5858912037</v>
      </c>
      <c r="B2859" s="12"/>
      <c r="C2859" s="12">
        <v>1</v>
      </c>
      <c r="D2859" s="12"/>
      <c r="E2859" s="12">
        <v>1</v>
      </c>
    </row>
    <row r="2860" spans="1:5" x14ac:dyDescent="0.25">
      <c r="A2860" s="14">
        <v>42300.825648148151</v>
      </c>
      <c r="B2860" s="12"/>
      <c r="C2860" s="12"/>
      <c r="D2860" s="12">
        <v>1</v>
      </c>
      <c r="E2860" s="12">
        <v>1</v>
      </c>
    </row>
    <row r="2861" spans="1:5" x14ac:dyDescent="0.25">
      <c r="A2861" s="14">
        <v>42302.701516203706</v>
      </c>
      <c r="B2861" s="12">
        <v>1</v>
      </c>
      <c r="C2861" s="12"/>
      <c r="D2861" s="12"/>
      <c r="E2861" s="12">
        <v>1</v>
      </c>
    </row>
    <row r="2862" spans="1:5" x14ac:dyDescent="0.25">
      <c r="A2862" s="14">
        <v>42303.617488425924</v>
      </c>
      <c r="B2862" s="12">
        <v>1</v>
      </c>
      <c r="C2862" s="12"/>
      <c r="D2862" s="12"/>
      <c r="E2862" s="12">
        <v>1</v>
      </c>
    </row>
    <row r="2863" spans="1:5" x14ac:dyDescent="0.25">
      <c r="A2863" s="14">
        <v>42303.659317129626</v>
      </c>
      <c r="B2863" s="12"/>
      <c r="C2863" s="12"/>
      <c r="D2863" s="12">
        <v>1</v>
      </c>
      <c r="E2863" s="12">
        <v>1</v>
      </c>
    </row>
    <row r="2864" spans="1:5" x14ac:dyDescent="0.25">
      <c r="A2864" s="14">
        <v>42303.672662037039</v>
      </c>
      <c r="B2864" s="12">
        <v>1</v>
      </c>
      <c r="C2864" s="12"/>
      <c r="D2864" s="12"/>
      <c r="E2864" s="12">
        <v>1</v>
      </c>
    </row>
    <row r="2865" spans="1:5" x14ac:dyDescent="0.25">
      <c r="A2865" s="14">
        <v>42303.87841435185</v>
      </c>
      <c r="B2865" s="12"/>
      <c r="C2865" s="12"/>
      <c r="D2865" s="12">
        <v>1</v>
      </c>
      <c r="E2865" s="12">
        <v>1</v>
      </c>
    </row>
    <row r="2866" spans="1:5" x14ac:dyDescent="0.25">
      <c r="A2866" s="14">
        <v>42304.210833333331</v>
      </c>
      <c r="B2866" s="12"/>
      <c r="C2866" s="12">
        <v>1</v>
      </c>
      <c r="D2866" s="12"/>
      <c r="E2866" s="12">
        <v>1</v>
      </c>
    </row>
    <row r="2867" spans="1:5" x14ac:dyDescent="0.25">
      <c r="A2867" s="14">
        <v>42304.829409722224</v>
      </c>
      <c r="B2867" s="12">
        <v>1</v>
      </c>
      <c r="C2867" s="12"/>
      <c r="D2867" s="12"/>
      <c r="E2867" s="12">
        <v>1</v>
      </c>
    </row>
    <row r="2868" spans="1:5" x14ac:dyDescent="0.25">
      <c r="A2868" s="14">
        <v>42304.940960648149</v>
      </c>
      <c r="B2868" s="12"/>
      <c r="C2868" s="12">
        <v>1</v>
      </c>
      <c r="D2868" s="12"/>
      <c r="E2868" s="12">
        <v>1</v>
      </c>
    </row>
    <row r="2869" spans="1:5" x14ac:dyDescent="0.25">
      <c r="A2869" s="14">
        <v>42304.955381944441</v>
      </c>
      <c r="B2869" s="12"/>
      <c r="C2869" s="12">
        <v>1</v>
      </c>
      <c r="D2869" s="12"/>
      <c r="E2869" s="12">
        <v>1</v>
      </c>
    </row>
    <row r="2870" spans="1:5" x14ac:dyDescent="0.25">
      <c r="A2870" s="14">
        <v>42305.670914351853</v>
      </c>
      <c r="B2870" s="12"/>
      <c r="C2870" s="12">
        <v>1</v>
      </c>
      <c r="D2870" s="12"/>
      <c r="E2870" s="12">
        <v>1</v>
      </c>
    </row>
    <row r="2871" spans="1:5" x14ac:dyDescent="0.25">
      <c r="A2871" s="14">
        <v>42306.848854166667</v>
      </c>
      <c r="B2871" s="12"/>
      <c r="C2871" s="12">
        <v>1</v>
      </c>
      <c r="D2871" s="12"/>
      <c r="E2871" s="12">
        <v>1</v>
      </c>
    </row>
    <row r="2872" spans="1:5" x14ac:dyDescent="0.25">
      <c r="A2872" s="14">
        <v>42307.034074074072</v>
      </c>
      <c r="B2872" s="12"/>
      <c r="C2872" s="12"/>
      <c r="D2872" s="12">
        <v>1</v>
      </c>
      <c r="E2872" s="12">
        <v>1</v>
      </c>
    </row>
    <row r="2873" spans="1:5" x14ac:dyDescent="0.25">
      <c r="A2873" s="14">
        <v>42307.189270833333</v>
      </c>
      <c r="B2873" s="12"/>
      <c r="C2873" s="12">
        <v>1</v>
      </c>
      <c r="D2873" s="12"/>
      <c r="E2873" s="12">
        <v>1</v>
      </c>
    </row>
    <row r="2874" spans="1:5" x14ac:dyDescent="0.25">
      <c r="A2874" s="14">
        <v>42307.539398148147</v>
      </c>
      <c r="B2874" s="12"/>
      <c r="C2874" s="12">
        <v>1</v>
      </c>
      <c r="D2874" s="12"/>
      <c r="E2874" s="12">
        <v>1</v>
      </c>
    </row>
    <row r="2875" spans="1:5" x14ac:dyDescent="0.25">
      <c r="A2875" s="14">
        <v>42307.908379629633</v>
      </c>
      <c r="B2875" s="12">
        <v>1</v>
      </c>
      <c r="C2875" s="12"/>
      <c r="D2875" s="12"/>
      <c r="E2875" s="12">
        <v>1</v>
      </c>
    </row>
    <row r="2876" spans="1:5" x14ac:dyDescent="0.25">
      <c r="A2876" s="14">
        <v>42308.211215277777</v>
      </c>
      <c r="B2876" s="12"/>
      <c r="C2876" s="12">
        <v>1</v>
      </c>
      <c r="D2876" s="12"/>
      <c r="E2876" s="12">
        <v>1</v>
      </c>
    </row>
    <row r="2877" spans="1:5" x14ac:dyDescent="0.25">
      <c r="A2877" s="14">
        <v>42309.191307870373</v>
      </c>
      <c r="B2877" s="12">
        <v>1</v>
      </c>
      <c r="C2877" s="12"/>
      <c r="D2877" s="12"/>
      <c r="E2877" s="12">
        <v>1</v>
      </c>
    </row>
    <row r="2878" spans="1:5" x14ac:dyDescent="0.25">
      <c r="A2878" s="14">
        <v>42309.756620370368</v>
      </c>
      <c r="B2878" s="12">
        <v>1</v>
      </c>
      <c r="C2878" s="12"/>
      <c r="D2878" s="12"/>
      <c r="E2878" s="12">
        <v>1</v>
      </c>
    </row>
    <row r="2879" spans="1:5" x14ac:dyDescent="0.25">
      <c r="A2879" s="14">
        <v>42310.968518518515</v>
      </c>
      <c r="B2879" s="12"/>
      <c r="C2879" s="12">
        <v>1</v>
      </c>
      <c r="D2879" s="12"/>
      <c r="E2879" s="12">
        <v>1</v>
      </c>
    </row>
    <row r="2880" spans="1:5" x14ac:dyDescent="0.25">
      <c r="A2880" s="14">
        <v>42311.216898148145</v>
      </c>
      <c r="B2880" s="12">
        <v>1</v>
      </c>
      <c r="C2880" s="12"/>
      <c r="D2880" s="12"/>
      <c r="E2880" s="12">
        <v>1</v>
      </c>
    </row>
    <row r="2881" spans="1:5" x14ac:dyDescent="0.25">
      <c r="A2881" s="14">
        <v>42311.621458333335</v>
      </c>
      <c r="B2881" s="12"/>
      <c r="C2881" s="12">
        <v>1</v>
      </c>
      <c r="D2881" s="12"/>
      <c r="E2881" s="12">
        <v>1</v>
      </c>
    </row>
    <row r="2882" spans="1:5" x14ac:dyDescent="0.25">
      <c r="A2882" s="14">
        <v>42311.625081018516</v>
      </c>
      <c r="B2882" s="12">
        <v>1</v>
      </c>
      <c r="C2882" s="12"/>
      <c r="D2882" s="12"/>
      <c r="E2882" s="12">
        <v>1</v>
      </c>
    </row>
    <row r="2883" spans="1:5" x14ac:dyDescent="0.25">
      <c r="A2883" s="14">
        <v>42311.71197916667</v>
      </c>
      <c r="B2883" s="12">
        <v>1</v>
      </c>
      <c r="C2883" s="12"/>
      <c r="D2883" s="12"/>
      <c r="E2883" s="12">
        <v>1</v>
      </c>
    </row>
    <row r="2884" spans="1:5" x14ac:dyDescent="0.25">
      <c r="A2884" s="14">
        <v>42311.750324074077</v>
      </c>
      <c r="B2884" s="12">
        <v>1</v>
      </c>
      <c r="C2884" s="12"/>
      <c r="D2884" s="12"/>
      <c r="E2884" s="12">
        <v>1</v>
      </c>
    </row>
    <row r="2885" spans="1:5" x14ac:dyDescent="0.25">
      <c r="A2885" s="14">
        <v>42312.204814814817</v>
      </c>
      <c r="B2885" s="12"/>
      <c r="C2885" s="12"/>
      <c r="D2885" s="12">
        <v>1</v>
      </c>
      <c r="E2885" s="12">
        <v>1</v>
      </c>
    </row>
    <row r="2886" spans="1:5" x14ac:dyDescent="0.25">
      <c r="A2886" s="14">
        <v>42312.792662037034</v>
      </c>
      <c r="B2886" s="12">
        <v>1</v>
      </c>
      <c r="C2886" s="12"/>
      <c r="D2886" s="12"/>
      <c r="E2886" s="12">
        <v>1</v>
      </c>
    </row>
    <row r="2887" spans="1:5" x14ac:dyDescent="0.25">
      <c r="A2887" s="14">
        <v>42312.874594907407</v>
      </c>
      <c r="B2887" s="12">
        <v>1</v>
      </c>
      <c r="C2887" s="12"/>
      <c r="D2887" s="12"/>
      <c r="E2887" s="12">
        <v>1</v>
      </c>
    </row>
    <row r="2888" spans="1:5" x14ac:dyDescent="0.25">
      <c r="A2888" s="14">
        <v>42313.02542824074</v>
      </c>
      <c r="B2888" s="12">
        <v>1</v>
      </c>
      <c r="C2888" s="12"/>
      <c r="D2888" s="12"/>
      <c r="E2888" s="12">
        <v>1</v>
      </c>
    </row>
    <row r="2889" spans="1:5" x14ac:dyDescent="0.25">
      <c r="A2889" s="14">
        <v>42313.703900462962</v>
      </c>
      <c r="B2889" s="12">
        <v>1</v>
      </c>
      <c r="C2889" s="12"/>
      <c r="D2889" s="12"/>
      <c r="E2889" s="12">
        <v>1</v>
      </c>
    </row>
    <row r="2890" spans="1:5" x14ac:dyDescent="0.25">
      <c r="A2890" s="14">
        <v>42313.936365740738</v>
      </c>
      <c r="B2890" s="12"/>
      <c r="C2890" s="12"/>
      <c r="D2890" s="12">
        <v>1</v>
      </c>
      <c r="E2890" s="12">
        <v>1</v>
      </c>
    </row>
    <row r="2891" spans="1:5" x14ac:dyDescent="0.25">
      <c r="A2891" s="14">
        <v>42315.699490740742</v>
      </c>
      <c r="B2891" s="12">
        <v>1</v>
      </c>
      <c r="C2891" s="12"/>
      <c r="D2891" s="12"/>
      <c r="E2891" s="12">
        <v>1</v>
      </c>
    </row>
    <row r="2892" spans="1:5" x14ac:dyDescent="0.25">
      <c r="A2892" s="14">
        <v>42317.33258101852</v>
      </c>
      <c r="B2892" s="12">
        <v>1</v>
      </c>
      <c r="C2892" s="12"/>
      <c r="D2892" s="12"/>
      <c r="E2892" s="12">
        <v>1</v>
      </c>
    </row>
    <row r="2893" spans="1:5" x14ac:dyDescent="0.25">
      <c r="A2893" s="14">
        <v>42317.810219907406</v>
      </c>
      <c r="B2893" s="12"/>
      <c r="C2893" s="12"/>
      <c r="D2893" s="12">
        <v>1</v>
      </c>
      <c r="E2893" s="12">
        <v>1</v>
      </c>
    </row>
    <row r="2894" spans="1:5" x14ac:dyDescent="0.25">
      <c r="A2894" s="14">
        <v>42317.826377314814</v>
      </c>
      <c r="B2894" s="12"/>
      <c r="C2894" s="12">
        <v>1</v>
      </c>
      <c r="D2894" s="12"/>
      <c r="E2894" s="12">
        <v>1</v>
      </c>
    </row>
    <row r="2895" spans="1:5" x14ac:dyDescent="0.25">
      <c r="A2895" s="14">
        <v>42317.954571759263</v>
      </c>
      <c r="B2895" s="12"/>
      <c r="C2895" s="12">
        <v>1</v>
      </c>
      <c r="D2895" s="12"/>
      <c r="E2895" s="12">
        <v>1</v>
      </c>
    </row>
    <row r="2896" spans="1:5" x14ac:dyDescent="0.25">
      <c r="A2896" s="14">
        <v>42318.025011574071</v>
      </c>
      <c r="B2896" s="12">
        <v>1</v>
      </c>
      <c r="C2896" s="12"/>
      <c r="D2896" s="12"/>
      <c r="E2896" s="12">
        <v>1</v>
      </c>
    </row>
    <row r="2897" spans="1:5" x14ac:dyDescent="0.25">
      <c r="A2897" s="14">
        <v>42318.098217592589</v>
      </c>
      <c r="B2897" s="12"/>
      <c r="C2897" s="12">
        <v>1</v>
      </c>
      <c r="D2897" s="12"/>
      <c r="E2897" s="12">
        <v>1</v>
      </c>
    </row>
    <row r="2898" spans="1:5" x14ac:dyDescent="0.25">
      <c r="A2898" s="14">
        <v>42318.5937037037</v>
      </c>
      <c r="B2898" s="12">
        <v>1</v>
      </c>
      <c r="C2898" s="12"/>
      <c r="D2898" s="12"/>
      <c r="E2898" s="12">
        <v>1</v>
      </c>
    </row>
    <row r="2899" spans="1:5" x14ac:dyDescent="0.25">
      <c r="A2899" s="14">
        <v>42318.616851851853</v>
      </c>
      <c r="B2899" s="12"/>
      <c r="C2899" s="12">
        <v>1</v>
      </c>
      <c r="D2899" s="12"/>
      <c r="E2899" s="12">
        <v>1</v>
      </c>
    </row>
    <row r="2900" spans="1:5" x14ac:dyDescent="0.25">
      <c r="A2900" s="14">
        <v>42318.702094907407</v>
      </c>
      <c r="B2900" s="12">
        <v>1</v>
      </c>
      <c r="C2900" s="12"/>
      <c r="D2900" s="12"/>
      <c r="E2900" s="12">
        <v>1</v>
      </c>
    </row>
    <row r="2901" spans="1:5" x14ac:dyDescent="0.25">
      <c r="A2901" s="14">
        <v>42318.925532407404</v>
      </c>
      <c r="B2901" s="12"/>
      <c r="C2901" s="12"/>
      <c r="D2901" s="12">
        <v>1</v>
      </c>
      <c r="E2901" s="12">
        <v>1</v>
      </c>
    </row>
    <row r="2902" spans="1:5" x14ac:dyDescent="0.25">
      <c r="A2902" s="14">
        <v>42318.950173611112</v>
      </c>
      <c r="B2902" s="12">
        <v>1</v>
      </c>
      <c r="C2902" s="12"/>
      <c r="D2902" s="12"/>
      <c r="E2902" s="12">
        <v>1</v>
      </c>
    </row>
    <row r="2903" spans="1:5" x14ac:dyDescent="0.25">
      <c r="A2903" s="14">
        <v>42319.035833333335</v>
      </c>
      <c r="B2903" s="12">
        <v>1</v>
      </c>
      <c r="C2903" s="12"/>
      <c r="D2903" s="12"/>
      <c r="E2903" s="12">
        <v>1</v>
      </c>
    </row>
    <row r="2904" spans="1:5" x14ac:dyDescent="0.25">
      <c r="A2904" s="14">
        <v>42319.461377314816</v>
      </c>
      <c r="B2904" s="12"/>
      <c r="C2904" s="12">
        <v>1</v>
      </c>
      <c r="D2904" s="12"/>
      <c r="E2904" s="12">
        <v>1</v>
      </c>
    </row>
    <row r="2905" spans="1:5" x14ac:dyDescent="0.25">
      <c r="A2905" s="14">
        <v>42319.851388888892</v>
      </c>
      <c r="B2905" s="12"/>
      <c r="C2905" s="12"/>
      <c r="D2905" s="12">
        <v>1</v>
      </c>
      <c r="E2905" s="12">
        <v>1</v>
      </c>
    </row>
    <row r="2906" spans="1:5" x14ac:dyDescent="0.25">
      <c r="A2906" s="14">
        <v>42321.084479166668</v>
      </c>
      <c r="B2906" s="12"/>
      <c r="C2906" s="12">
        <v>1</v>
      </c>
      <c r="D2906" s="12"/>
      <c r="E2906" s="12">
        <v>1</v>
      </c>
    </row>
    <row r="2907" spans="1:5" x14ac:dyDescent="0.25">
      <c r="A2907" s="14">
        <v>42321.101759259262</v>
      </c>
      <c r="B2907" s="12">
        <v>1</v>
      </c>
      <c r="C2907" s="12"/>
      <c r="D2907" s="12"/>
      <c r="E2907" s="12">
        <v>1</v>
      </c>
    </row>
    <row r="2908" spans="1:5" x14ac:dyDescent="0.25">
      <c r="A2908" s="14">
        <v>42321.283101851855</v>
      </c>
      <c r="B2908" s="12"/>
      <c r="C2908" s="12">
        <v>1</v>
      </c>
      <c r="D2908" s="12"/>
      <c r="E2908" s="12">
        <v>1</v>
      </c>
    </row>
    <row r="2909" spans="1:5" x14ac:dyDescent="0.25">
      <c r="A2909" s="14">
        <v>42321.626296296294</v>
      </c>
      <c r="B2909" s="12">
        <v>1</v>
      </c>
      <c r="C2909" s="12"/>
      <c r="D2909" s="12"/>
      <c r="E2909" s="12">
        <v>1</v>
      </c>
    </row>
    <row r="2910" spans="1:5" x14ac:dyDescent="0.25">
      <c r="A2910" s="14">
        <v>42321.660509259258</v>
      </c>
      <c r="B2910" s="12"/>
      <c r="C2910" s="12">
        <v>1</v>
      </c>
      <c r="D2910" s="12"/>
      <c r="E2910" s="12">
        <v>1</v>
      </c>
    </row>
    <row r="2911" spans="1:5" x14ac:dyDescent="0.25">
      <c r="A2911" s="14">
        <v>42322.011574074073</v>
      </c>
      <c r="B2911" s="12"/>
      <c r="C2911" s="12"/>
      <c r="D2911" s="12">
        <v>1</v>
      </c>
      <c r="E2911" s="12">
        <v>1</v>
      </c>
    </row>
    <row r="2912" spans="1:5" x14ac:dyDescent="0.25">
      <c r="A2912" s="14">
        <v>42322.02511574074</v>
      </c>
      <c r="B2912" s="12"/>
      <c r="C2912" s="12">
        <v>1</v>
      </c>
      <c r="D2912" s="12"/>
      <c r="E2912" s="12">
        <v>1</v>
      </c>
    </row>
    <row r="2913" spans="1:5" x14ac:dyDescent="0.25">
      <c r="A2913" s="14">
        <v>42322.653749999998</v>
      </c>
      <c r="B2913" s="12">
        <v>1</v>
      </c>
      <c r="C2913" s="12"/>
      <c r="D2913" s="12"/>
      <c r="E2913" s="12">
        <v>1</v>
      </c>
    </row>
    <row r="2914" spans="1:5" x14ac:dyDescent="0.25">
      <c r="A2914" s="14">
        <v>42323.17460648148</v>
      </c>
      <c r="B2914" s="12">
        <v>1</v>
      </c>
      <c r="C2914" s="12"/>
      <c r="D2914" s="12"/>
      <c r="E2914" s="12">
        <v>1</v>
      </c>
    </row>
    <row r="2915" spans="1:5" x14ac:dyDescent="0.25">
      <c r="A2915" s="14">
        <v>42323.562222222223</v>
      </c>
      <c r="B2915" s="12">
        <v>1</v>
      </c>
      <c r="C2915" s="12"/>
      <c r="D2915" s="12"/>
      <c r="E2915" s="12">
        <v>1</v>
      </c>
    </row>
    <row r="2916" spans="1:5" x14ac:dyDescent="0.25">
      <c r="A2916" s="14">
        <v>42323.709305555552</v>
      </c>
      <c r="B2916" s="12">
        <v>1</v>
      </c>
      <c r="C2916" s="12"/>
      <c r="D2916" s="12"/>
      <c r="E2916" s="12">
        <v>1</v>
      </c>
    </row>
    <row r="2917" spans="1:5" x14ac:dyDescent="0.25">
      <c r="A2917" s="14">
        <v>42323.800138888888</v>
      </c>
      <c r="B2917" s="12">
        <v>1</v>
      </c>
      <c r="C2917" s="12"/>
      <c r="D2917" s="12"/>
      <c r="E2917" s="12">
        <v>1</v>
      </c>
    </row>
    <row r="2918" spans="1:5" x14ac:dyDescent="0.25">
      <c r="A2918" s="14">
        <v>42323.96497685185</v>
      </c>
      <c r="B2918" s="12">
        <v>1</v>
      </c>
      <c r="C2918" s="12"/>
      <c r="D2918" s="12"/>
      <c r="E2918" s="12">
        <v>1</v>
      </c>
    </row>
    <row r="2919" spans="1:5" x14ac:dyDescent="0.25">
      <c r="A2919" s="14">
        <v>42324.764004629629</v>
      </c>
      <c r="B2919" s="12">
        <v>1</v>
      </c>
      <c r="C2919" s="12"/>
      <c r="D2919" s="12"/>
      <c r="E2919" s="12">
        <v>1</v>
      </c>
    </row>
    <row r="2920" spans="1:5" x14ac:dyDescent="0.25">
      <c r="A2920" s="14">
        <v>42324.767361111109</v>
      </c>
      <c r="B2920" s="12"/>
      <c r="C2920" s="12">
        <v>1</v>
      </c>
      <c r="D2920" s="12"/>
      <c r="E2920" s="12">
        <v>1</v>
      </c>
    </row>
    <row r="2921" spans="1:5" x14ac:dyDescent="0.25">
      <c r="A2921" s="14">
        <v>42324.963935185187</v>
      </c>
      <c r="B2921" s="12">
        <v>1</v>
      </c>
      <c r="C2921" s="12"/>
      <c r="D2921" s="12"/>
      <c r="E2921" s="12">
        <v>1</v>
      </c>
    </row>
    <row r="2922" spans="1:5" x14ac:dyDescent="0.25">
      <c r="A2922" s="14">
        <v>42325.19358796296</v>
      </c>
      <c r="B2922" s="12"/>
      <c r="C2922" s="12">
        <v>1</v>
      </c>
      <c r="D2922" s="12"/>
      <c r="E2922" s="12">
        <v>1</v>
      </c>
    </row>
    <row r="2923" spans="1:5" x14ac:dyDescent="0.25">
      <c r="A2923" s="14">
        <v>42325.448958333334</v>
      </c>
      <c r="B2923" s="12"/>
      <c r="C2923" s="12">
        <v>1</v>
      </c>
      <c r="D2923" s="12"/>
      <c r="E2923" s="12">
        <v>1</v>
      </c>
    </row>
    <row r="2924" spans="1:5" x14ac:dyDescent="0.25">
      <c r="A2924" s="14">
        <v>42325.683807870373</v>
      </c>
      <c r="B2924" s="12"/>
      <c r="C2924" s="12">
        <v>1</v>
      </c>
      <c r="D2924" s="12"/>
      <c r="E2924" s="12">
        <v>1</v>
      </c>
    </row>
    <row r="2925" spans="1:5" x14ac:dyDescent="0.25">
      <c r="A2925" s="14">
        <v>42325.684189814812</v>
      </c>
      <c r="B2925" s="12"/>
      <c r="C2925" s="12"/>
      <c r="D2925" s="12">
        <v>1</v>
      </c>
      <c r="E2925" s="12">
        <v>1</v>
      </c>
    </row>
    <row r="2926" spans="1:5" x14ac:dyDescent="0.25">
      <c r="A2926" s="14">
        <v>42325.920717592591</v>
      </c>
      <c r="B2926" s="12"/>
      <c r="C2926" s="12">
        <v>1</v>
      </c>
      <c r="D2926" s="12"/>
      <c r="E2926" s="12">
        <v>1</v>
      </c>
    </row>
    <row r="2927" spans="1:5" x14ac:dyDescent="0.25">
      <c r="A2927" s="14">
        <v>42326.685428240744</v>
      </c>
      <c r="B2927" s="12"/>
      <c r="C2927" s="12">
        <v>1</v>
      </c>
      <c r="D2927" s="12"/>
      <c r="E2927" s="12">
        <v>1</v>
      </c>
    </row>
    <row r="2928" spans="1:5" x14ac:dyDescent="0.25">
      <c r="A2928" s="14">
        <v>42326.818738425929</v>
      </c>
      <c r="B2928" s="12">
        <v>1</v>
      </c>
      <c r="C2928" s="12"/>
      <c r="D2928" s="12"/>
      <c r="E2928" s="12">
        <v>1</v>
      </c>
    </row>
    <row r="2929" spans="1:5" x14ac:dyDescent="0.25">
      <c r="A2929" s="14">
        <v>42327.490752314814</v>
      </c>
      <c r="B2929" s="12"/>
      <c r="C2929" s="12">
        <v>1</v>
      </c>
      <c r="D2929" s="12"/>
      <c r="E2929" s="12">
        <v>1</v>
      </c>
    </row>
    <row r="2930" spans="1:5" x14ac:dyDescent="0.25">
      <c r="A2930" s="14">
        <v>42327.671631944446</v>
      </c>
      <c r="B2930" s="12"/>
      <c r="C2930" s="12">
        <v>1</v>
      </c>
      <c r="D2930" s="12"/>
      <c r="E2930" s="12">
        <v>1</v>
      </c>
    </row>
    <row r="2931" spans="1:5" x14ac:dyDescent="0.25">
      <c r="A2931" s="14">
        <v>42327.805659722224</v>
      </c>
      <c r="B2931" s="12"/>
      <c r="C2931" s="12"/>
      <c r="D2931" s="12">
        <v>1</v>
      </c>
      <c r="E2931" s="12">
        <v>1</v>
      </c>
    </row>
    <row r="2932" spans="1:5" x14ac:dyDescent="0.25">
      <c r="A2932" s="14">
        <v>42327.825289351851</v>
      </c>
      <c r="B2932" s="12"/>
      <c r="C2932" s="12"/>
      <c r="D2932" s="12">
        <v>1</v>
      </c>
      <c r="E2932" s="12">
        <v>1</v>
      </c>
    </row>
    <row r="2933" spans="1:5" x14ac:dyDescent="0.25">
      <c r="A2933" s="14">
        <v>42327.834247685183</v>
      </c>
      <c r="B2933" s="12">
        <v>1</v>
      </c>
      <c r="C2933" s="12"/>
      <c r="D2933" s="12"/>
      <c r="E2933" s="12">
        <v>1</v>
      </c>
    </row>
    <row r="2934" spans="1:5" x14ac:dyDescent="0.25">
      <c r="A2934" s="14">
        <v>42328.560613425929</v>
      </c>
      <c r="B2934" s="12"/>
      <c r="C2934" s="12"/>
      <c r="D2934" s="12">
        <v>1</v>
      </c>
      <c r="E2934" s="12">
        <v>1</v>
      </c>
    </row>
    <row r="2935" spans="1:5" x14ac:dyDescent="0.25">
      <c r="A2935" s="14">
        <v>42328.727141203701</v>
      </c>
      <c r="B2935" s="12">
        <v>1</v>
      </c>
      <c r="C2935" s="12"/>
      <c r="D2935" s="12"/>
      <c r="E2935" s="12">
        <v>1</v>
      </c>
    </row>
    <row r="2936" spans="1:5" x14ac:dyDescent="0.25">
      <c r="A2936" s="14">
        <v>42328.779224537036</v>
      </c>
      <c r="B2936" s="12"/>
      <c r="C2936" s="12">
        <v>1</v>
      </c>
      <c r="D2936" s="12"/>
      <c r="E2936" s="12">
        <v>1</v>
      </c>
    </row>
    <row r="2937" spans="1:5" x14ac:dyDescent="0.25">
      <c r="A2937" s="14">
        <v>42329.588391203702</v>
      </c>
      <c r="B2937" s="12"/>
      <c r="C2937" s="12">
        <v>1</v>
      </c>
      <c r="D2937" s="12"/>
      <c r="E2937" s="12">
        <v>1</v>
      </c>
    </row>
    <row r="2938" spans="1:5" x14ac:dyDescent="0.25">
      <c r="A2938" s="14">
        <v>42329.838159722225</v>
      </c>
      <c r="B2938" s="12">
        <v>1</v>
      </c>
      <c r="C2938" s="12"/>
      <c r="D2938" s="12"/>
      <c r="E2938" s="12">
        <v>1</v>
      </c>
    </row>
    <row r="2939" spans="1:5" x14ac:dyDescent="0.25">
      <c r="A2939" s="14">
        <v>42331.378923611112</v>
      </c>
      <c r="B2939" s="12">
        <v>1</v>
      </c>
      <c r="C2939" s="12"/>
      <c r="D2939" s="12"/>
      <c r="E2939" s="12">
        <v>1</v>
      </c>
    </row>
    <row r="2940" spans="1:5" x14ac:dyDescent="0.25">
      <c r="A2940" s="14">
        <v>42331.551307870373</v>
      </c>
      <c r="B2940" s="12">
        <v>1</v>
      </c>
      <c r="C2940" s="12"/>
      <c r="D2940" s="12"/>
      <c r="E2940" s="12">
        <v>1</v>
      </c>
    </row>
    <row r="2941" spans="1:5" x14ac:dyDescent="0.25">
      <c r="A2941" s="14">
        <v>42331.708032407405</v>
      </c>
      <c r="B2941" s="12">
        <v>1</v>
      </c>
      <c r="C2941" s="12"/>
      <c r="D2941" s="12"/>
      <c r="E2941" s="12">
        <v>1</v>
      </c>
    </row>
    <row r="2942" spans="1:5" x14ac:dyDescent="0.25">
      <c r="A2942" s="14">
        <v>42331.84574074074</v>
      </c>
      <c r="B2942" s="12">
        <v>1</v>
      </c>
      <c r="C2942" s="12"/>
      <c r="D2942" s="12"/>
      <c r="E2942" s="12">
        <v>1</v>
      </c>
    </row>
    <row r="2943" spans="1:5" x14ac:dyDescent="0.25">
      <c r="A2943" s="14">
        <v>42332.89980324074</v>
      </c>
      <c r="B2943" s="12">
        <v>1</v>
      </c>
      <c r="C2943" s="12"/>
      <c r="D2943" s="12"/>
      <c r="E2943" s="12">
        <v>1</v>
      </c>
    </row>
    <row r="2944" spans="1:5" x14ac:dyDescent="0.25">
      <c r="A2944" s="14">
        <v>42332.908194444448</v>
      </c>
      <c r="B2944" s="12"/>
      <c r="C2944" s="12">
        <v>1</v>
      </c>
      <c r="D2944" s="12"/>
      <c r="E2944" s="12">
        <v>1</v>
      </c>
    </row>
    <row r="2945" spans="1:5" x14ac:dyDescent="0.25">
      <c r="A2945" s="14">
        <v>42333.330277777779</v>
      </c>
      <c r="B2945" s="12"/>
      <c r="C2945" s="12">
        <v>1</v>
      </c>
      <c r="D2945" s="12"/>
      <c r="E2945" s="12">
        <v>1</v>
      </c>
    </row>
    <row r="2946" spans="1:5" x14ac:dyDescent="0.25">
      <c r="A2946" s="14">
        <v>42333.598530092589</v>
      </c>
      <c r="B2946" s="12"/>
      <c r="C2946" s="12">
        <v>1</v>
      </c>
      <c r="D2946" s="12"/>
      <c r="E2946" s="12">
        <v>1</v>
      </c>
    </row>
    <row r="2947" spans="1:5" x14ac:dyDescent="0.25">
      <c r="A2947" s="14">
        <v>42333.599930555552</v>
      </c>
      <c r="B2947" s="12">
        <v>1</v>
      </c>
      <c r="C2947" s="12"/>
      <c r="D2947" s="12"/>
      <c r="E2947" s="12">
        <v>1</v>
      </c>
    </row>
    <row r="2948" spans="1:5" x14ac:dyDescent="0.25">
      <c r="A2948" s="14">
        <v>42333.619050925925</v>
      </c>
      <c r="B2948" s="12">
        <v>1</v>
      </c>
      <c r="C2948" s="12"/>
      <c r="D2948" s="12"/>
      <c r="E2948" s="12">
        <v>1</v>
      </c>
    </row>
    <row r="2949" spans="1:5" x14ac:dyDescent="0.25">
      <c r="A2949" s="14">
        <v>42333.695821759262</v>
      </c>
      <c r="B2949" s="12"/>
      <c r="C2949" s="12">
        <v>1</v>
      </c>
      <c r="D2949" s="12"/>
      <c r="E2949" s="12">
        <v>1</v>
      </c>
    </row>
    <row r="2950" spans="1:5" x14ac:dyDescent="0.25">
      <c r="A2950" s="14">
        <v>42333.713206018518</v>
      </c>
      <c r="B2950" s="12">
        <v>1</v>
      </c>
      <c r="C2950" s="12"/>
      <c r="D2950" s="12"/>
      <c r="E2950" s="12">
        <v>1</v>
      </c>
    </row>
    <row r="2951" spans="1:5" x14ac:dyDescent="0.25">
      <c r="A2951" s="14">
        <v>42334.013124999998</v>
      </c>
      <c r="B2951" s="12">
        <v>1</v>
      </c>
      <c r="C2951" s="12"/>
      <c r="D2951" s="12"/>
      <c r="E2951" s="12">
        <v>1</v>
      </c>
    </row>
    <row r="2952" spans="1:5" x14ac:dyDescent="0.25">
      <c r="A2952" s="14">
        <v>42334.468935185185</v>
      </c>
      <c r="B2952" s="12">
        <v>1</v>
      </c>
      <c r="C2952" s="12"/>
      <c r="D2952" s="12"/>
      <c r="E2952" s="12">
        <v>1</v>
      </c>
    </row>
    <row r="2953" spans="1:5" x14ac:dyDescent="0.25">
      <c r="A2953" s="14">
        <v>42334.803923611114</v>
      </c>
      <c r="B2953" s="12"/>
      <c r="C2953" s="12">
        <v>1</v>
      </c>
      <c r="D2953" s="12"/>
      <c r="E2953" s="12">
        <v>1</v>
      </c>
    </row>
    <row r="2954" spans="1:5" x14ac:dyDescent="0.25">
      <c r="A2954" s="14">
        <v>42337.02039351852</v>
      </c>
      <c r="B2954" s="12">
        <v>1</v>
      </c>
      <c r="C2954" s="12"/>
      <c r="D2954" s="12"/>
      <c r="E2954" s="12">
        <v>1</v>
      </c>
    </row>
    <row r="2955" spans="1:5" x14ac:dyDescent="0.25">
      <c r="A2955" s="14">
        <v>42337.792511574073</v>
      </c>
      <c r="B2955" s="12">
        <v>1</v>
      </c>
      <c r="C2955" s="12"/>
      <c r="D2955" s="12"/>
      <c r="E2955" s="12">
        <v>1</v>
      </c>
    </row>
    <row r="2956" spans="1:5" x14ac:dyDescent="0.25">
      <c r="A2956" s="14">
        <v>42338.615393518521</v>
      </c>
      <c r="B2956" s="12"/>
      <c r="C2956" s="12">
        <v>1</v>
      </c>
      <c r="D2956" s="12"/>
      <c r="E2956" s="12">
        <v>1</v>
      </c>
    </row>
    <row r="2957" spans="1:5" x14ac:dyDescent="0.25">
      <c r="A2957" s="14">
        <v>42338.675381944442</v>
      </c>
      <c r="B2957" s="12"/>
      <c r="C2957" s="12">
        <v>1</v>
      </c>
      <c r="D2957" s="12"/>
      <c r="E2957" s="12">
        <v>1</v>
      </c>
    </row>
    <row r="2958" spans="1:5" x14ac:dyDescent="0.25">
      <c r="A2958" s="14">
        <v>42338.709108796298</v>
      </c>
      <c r="B2958" s="12">
        <v>1</v>
      </c>
      <c r="C2958" s="12"/>
      <c r="D2958" s="12"/>
      <c r="E2958" s="12">
        <v>1</v>
      </c>
    </row>
    <row r="2959" spans="1:5" x14ac:dyDescent="0.25">
      <c r="A2959" s="14">
        <v>42338.84375</v>
      </c>
      <c r="B2959" s="12">
        <v>1</v>
      </c>
      <c r="C2959" s="12"/>
      <c r="D2959" s="12"/>
      <c r="E2959" s="12">
        <v>1</v>
      </c>
    </row>
    <row r="2960" spans="1:5" x14ac:dyDescent="0.25">
      <c r="A2960" s="14">
        <v>42338.963912037034</v>
      </c>
      <c r="B2960" s="12">
        <v>1</v>
      </c>
      <c r="C2960" s="12"/>
      <c r="D2960" s="12"/>
      <c r="E2960" s="12">
        <v>1</v>
      </c>
    </row>
    <row r="2961" spans="1:5" x14ac:dyDescent="0.25">
      <c r="A2961" s="14">
        <v>42339.276006944441</v>
      </c>
      <c r="B2961" s="12">
        <v>1</v>
      </c>
      <c r="C2961" s="12"/>
      <c r="D2961" s="12"/>
      <c r="E2961" s="12">
        <v>1</v>
      </c>
    </row>
    <row r="2962" spans="1:5" x14ac:dyDescent="0.25">
      <c r="A2962" s="14">
        <v>42339.833981481483</v>
      </c>
      <c r="B2962" s="12"/>
      <c r="C2962" s="12"/>
      <c r="D2962" s="12">
        <v>1</v>
      </c>
      <c r="E2962" s="12">
        <v>1</v>
      </c>
    </row>
    <row r="2963" spans="1:5" x14ac:dyDescent="0.25">
      <c r="A2963" s="14">
        <v>42339.96770833333</v>
      </c>
      <c r="B2963" s="12"/>
      <c r="C2963" s="12">
        <v>1</v>
      </c>
      <c r="D2963" s="12"/>
      <c r="E2963" s="12">
        <v>1</v>
      </c>
    </row>
    <row r="2964" spans="1:5" x14ac:dyDescent="0.25">
      <c r="A2964" s="14">
        <v>42340.172060185185</v>
      </c>
      <c r="B2964" s="12">
        <v>1</v>
      </c>
      <c r="C2964" s="12"/>
      <c r="D2964" s="12"/>
      <c r="E2964" s="12">
        <v>1</v>
      </c>
    </row>
    <row r="2965" spans="1:5" x14ac:dyDescent="0.25">
      <c r="A2965" s="14">
        <v>42340.360312500001</v>
      </c>
      <c r="B2965" s="12"/>
      <c r="C2965" s="12">
        <v>1</v>
      </c>
      <c r="D2965" s="12"/>
      <c r="E2965" s="12">
        <v>1</v>
      </c>
    </row>
    <row r="2966" spans="1:5" x14ac:dyDescent="0.25">
      <c r="A2966" s="14">
        <v>42340.701504629629</v>
      </c>
      <c r="B2966" s="12"/>
      <c r="C2966" s="12">
        <v>1</v>
      </c>
      <c r="D2966" s="12"/>
      <c r="E2966" s="12">
        <v>1</v>
      </c>
    </row>
    <row r="2967" spans="1:5" x14ac:dyDescent="0.25">
      <c r="A2967" s="14">
        <v>42340.847361111111</v>
      </c>
      <c r="B2967" s="12"/>
      <c r="C2967" s="12">
        <v>1</v>
      </c>
      <c r="D2967" s="12"/>
      <c r="E2967" s="12">
        <v>1</v>
      </c>
    </row>
    <row r="2968" spans="1:5" x14ac:dyDescent="0.25">
      <c r="A2968" s="14">
        <v>42340.972118055557</v>
      </c>
      <c r="B2968" s="12">
        <v>1</v>
      </c>
      <c r="C2968" s="12"/>
      <c r="D2968" s="12"/>
      <c r="E2968" s="12">
        <v>1</v>
      </c>
    </row>
    <row r="2969" spans="1:5" x14ac:dyDescent="0.25">
      <c r="A2969" s="14">
        <v>42341.180636574078</v>
      </c>
      <c r="B2969" s="12">
        <v>1</v>
      </c>
      <c r="C2969" s="12"/>
      <c r="D2969" s="12"/>
      <c r="E2969" s="12">
        <v>1</v>
      </c>
    </row>
    <row r="2970" spans="1:5" x14ac:dyDescent="0.25">
      <c r="A2970" s="14">
        <v>42341.574305555558</v>
      </c>
      <c r="B2970" s="12">
        <v>1</v>
      </c>
      <c r="C2970" s="12"/>
      <c r="D2970" s="12"/>
      <c r="E2970" s="12">
        <v>1</v>
      </c>
    </row>
    <row r="2971" spans="1:5" x14ac:dyDescent="0.25">
      <c r="A2971" s="14">
        <v>42341.591296296298</v>
      </c>
      <c r="B2971" s="12"/>
      <c r="C2971" s="12">
        <v>1</v>
      </c>
      <c r="D2971" s="12"/>
      <c r="E2971" s="12">
        <v>1</v>
      </c>
    </row>
    <row r="2972" spans="1:5" x14ac:dyDescent="0.25">
      <c r="A2972" s="14">
        <v>42341.818379629629</v>
      </c>
      <c r="B2972" s="12">
        <v>1</v>
      </c>
      <c r="C2972" s="12"/>
      <c r="D2972" s="12"/>
      <c r="E2972" s="12">
        <v>1</v>
      </c>
    </row>
    <row r="2973" spans="1:5" x14ac:dyDescent="0.25">
      <c r="A2973" s="14">
        <v>42341.958923611113</v>
      </c>
      <c r="B2973" s="12"/>
      <c r="C2973" s="12">
        <v>1</v>
      </c>
      <c r="D2973" s="12"/>
      <c r="E2973" s="12">
        <v>1</v>
      </c>
    </row>
    <row r="2974" spans="1:5" x14ac:dyDescent="0.25">
      <c r="A2974" s="14">
        <v>42341.997002314813</v>
      </c>
      <c r="B2974" s="12"/>
      <c r="C2974" s="12"/>
      <c r="D2974" s="12">
        <v>1</v>
      </c>
      <c r="E2974" s="12">
        <v>1</v>
      </c>
    </row>
    <row r="2975" spans="1:5" x14ac:dyDescent="0.25">
      <c r="A2975" s="14">
        <v>42342.03943287037</v>
      </c>
      <c r="B2975" s="12"/>
      <c r="C2975" s="12">
        <v>1</v>
      </c>
      <c r="D2975" s="12"/>
      <c r="E2975" s="12">
        <v>1</v>
      </c>
    </row>
    <row r="2976" spans="1:5" x14ac:dyDescent="0.25">
      <c r="A2976" s="14">
        <v>42342.080289351848</v>
      </c>
      <c r="B2976" s="12"/>
      <c r="C2976" s="12">
        <v>1</v>
      </c>
      <c r="D2976" s="12"/>
      <c r="E2976" s="12">
        <v>1</v>
      </c>
    </row>
    <row r="2977" spans="1:5" x14ac:dyDescent="0.25">
      <c r="A2977" s="14">
        <v>42342.845555555556</v>
      </c>
      <c r="B2977" s="12"/>
      <c r="C2977" s="12">
        <v>1</v>
      </c>
      <c r="D2977" s="12"/>
      <c r="E2977" s="12">
        <v>1</v>
      </c>
    </row>
    <row r="2978" spans="1:5" x14ac:dyDescent="0.25">
      <c r="A2978" s="14">
        <v>42343.998043981483</v>
      </c>
      <c r="B2978" s="12">
        <v>1</v>
      </c>
      <c r="C2978" s="12"/>
      <c r="D2978" s="12"/>
      <c r="E2978" s="12">
        <v>1</v>
      </c>
    </row>
    <row r="2979" spans="1:5" x14ac:dyDescent="0.25">
      <c r="A2979" s="14">
        <v>42344.326770833337</v>
      </c>
      <c r="B2979" s="12"/>
      <c r="C2979" s="12">
        <v>1</v>
      </c>
      <c r="D2979" s="12"/>
      <c r="E2979" s="12">
        <v>1</v>
      </c>
    </row>
    <row r="2980" spans="1:5" x14ac:dyDescent="0.25">
      <c r="A2980" s="14">
        <v>42344.824502314812</v>
      </c>
      <c r="B2980" s="12"/>
      <c r="C2980" s="12">
        <v>1</v>
      </c>
      <c r="D2980" s="12"/>
      <c r="E2980" s="12">
        <v>1</v>
      </c>
    </row>
    <row r="2981" spans="1:5" x14ac:dyDescent="0.25">
      <c r="A2981" s="14">
        <v>42344.884143518517</v>
      </c>
      <c r="B2981" s="12"/>
      <c r="C2981" s="12">
        <v>1</v>
      </c>
      <c r="D2981" s="12"/>
      <c r="E2981" s="12">
        <v>1</v>
      </c>
    </row>
    <row r="2982" spans="1:5" x14ac:dyDescent="0.25">
      <c r="A2982" s="14">
        <v>42345.860150462962</v>
      </c>
      <c r="B2982" s="12"/>
      <c r="C2982" s="12">
        <v>1</v>
      </c>
      <c r="D2982" s="12"/>
      <c r="E2982" s="12">
        <v>1</v>
      </c>
    </row>
    <row r="2983" spans="1:5" x14ac:dyDescent="0.25">
      <c r="A2983" s="14">
        <v>42345.951539351852</v>
      </c>
      <c r="B2983" s="12"/>
      <c r="C2983" s="12">
        <v>1</v>
      </c>
      <c r="D2983" s="12"/>
      <c r="E2983" s="12">
        <v>1</v>
      </c>
    </row>
    <row r="2984" spans="1:5" x14ac:dyDescent="0.25">
      <c r="A2984" s="14">
        <v>42346.20685185185</v>
      </c>
      <c r="B2984" s="12"/>
      <c r="C2984" s="12"/>
      <c r="D2984" s="12">
        <v>1</v>
      </c>
      <c r="E2984" s="12">
        <v>1</v>
      </c>
    </row>
    <row r="2985" spans="1:5" x14ac:dyDescent="0.25">
      <c r="A2985" s="14">
        <v>42346.736400462964</v>
      </c>
      <c r="B2985" s="12"/>
      <c r="C2985" s="12"/>
      <c r="D2985" s="12">
        <v>1</v>
      </c>
      <c r="E2985" s="12">
        <v>1</v>
      </c>
    </row>
    <row r="2986" spans="1:5" x14ac:dyDescent="0.25">
      <c r="A2986" s="14">
        <v>42347.203587962962</v>
      </c>
      <c r="B2986" s="12"/>
      <c r="C2986" s="12">
        <v>1</v>
      </c>
      <c r="D2986" s="12"/>
      <c r="E2986" s="12">
        <v>1</v>
      </c>
    </row>
    <row r="2987" spans="1:5" x14ac:dyDescent="0.25">
      <c r="A2987" s="14">
        <v>42347.358483796299</v>
      </c>
      <c r="B2987" s="12">
        <v>1</v>
      </c>
      <c r="C2987" s="12"/>
      <c r="D2987" s="12"/>
      <c r="E2987" s="12">
        <v>1</v>
      </c>
    </row>
    <row r="2988" spans="1:5" x14ac:dyDescent="0.25">
      <c r="A2988" s="14">
        <v>42348.9215625</v>
      </c>
      <c r="B2988" s="12"/>
      <c r="C2988" s="12">
        <v>1</v>
      </c>
      <c r="D2988" s="12"/>
      <c r="E2988" s="12">
        <v>1</v>
      </c>
    </row>
    <row r="2989" spans="1:5" x14ac:dyDescent="0.25">
      <c r="A2989" s="14">
        <v>42349.824097222219</v>
      </c>
      <c r="B2989" s="12"/>
      <c r="C2989" s="12">
        <v>1</v>
      </c>
      <c r="D2989" s="12"/>
      <c r="E2989" s="12">
        <v>1</v>
      </c>
    </row>
    <row r="2990" spans="1:5" x14ac:dyDescent="0.25">
      <c r="A2990" s="14">
        <v>42351.658842592595</v>
      </c>
      <c r="B2990" s="12"/>
      <c r="C2990" s="12">
        <v>1</v>
      </c>
      <c r="D2990" s="12"/>
      <c r="E2990" s="12">
        <v>1</v>
      </c>
    </row>
    <row r="2991" spans="1:5" x14ac:dyDescent="0.25">
      <c r="A2991" s="14">
        <v>42353.16679398148</v>
      </c>
      <c r="B2991" s="12"/>
      <c r="C2991" s="12">
        <v>1</v>
      </c>
      <c r="D2991" s="12"/>
      <c r="E2991" s="12">
        <v>1</v>
      </c>
    </row>
    <row r="2992" spans="1:5" x14ac:dyDescent="0.25">
      <c r="A2992" s="14">
        <v>42353.761759259258</v>
      </c>
      <c r="B2992" s="12"/>
      <c r="C2992" s="12">
        <v>1</v>
      </c>
      <c r="D2992" s="12"/>
      <c r="E2992" s="12">
        <v>1</v>
      </c>
    </row>
    <row r="2993" spans="1:5" x14ac:dyDescent="0.25">
      <c r="A2993" s="14">
        <v>42354.131643518522</v>
      </c>
      <c r="B2993" s="12"/>
      <c r="C2993" s="12">
        <v>1</v>
      </c>
      <c r="D2993" s="12"/>
      <c r="E2993" s="12">
        <v>1</v>
      </c>
    </row>
    <row r="2994" spans="1:5" x14ac:dyDescent="0.25">
      <c r="A2994" s="14">
        <v>42356.750706018516</v>
      </c>
      <c r="B2994" s="12"/>
      <c r="C2994" s="12">
        <v>1</v>
      </c>
      <c r="D2994" s="12"/>
      <c r="E2994" s="12">
        <v>1</v>
      </c>
    </row>
    <row r="2995" spans="1:5" x14ac:dyDescent="0.25">
      <c r="A2995" s="14">
        <v>42358.573182870372</v>
      </c>
      <c r="B2995" s="12"/>
      <c r="C2995" s="12">
        <v>1</v>
      </c>
      <c r="D2995" s="12"/>
      <c r="E2995" s="12">
        <v>1</v>
      </c>
    </row>
    <row r="2996" spans="1:5" x14ac:dyDescent="0.25">
      <c r="A2996" s="14">
        <v>42358.684872685182</v>
      </c>
      <c r="B2996" s="12"/>
      <c r="C2996" s="12">
        <v>1</v>
      </c>
      <c r="D2996" s="12"/>
      <c r="E2996" s="12">
        <v>1</v>
      </c>
    </row>
    <row r="2997" spans="1:5" x14ac:dyDescent="0.25">
      <c r="A2997" s="14">
        <v>42359.725243055553</v>
      </c>
      <c r="B2997" s="12"/>
      <c r="C2997" s="12">
        <v>1</v>
      </c>
      <c r="D2997" s="12"/>
      <c r="E2997" s="12">
        <v>1</v>
      </c>
    </row>
    <row r="2998" spans="1:5" x14ac:dyDescent="0.25">
      <c r="A2998" s="14">
        <v>42359.792233796295</v>
      </c>
      <c r="B2998" s="12"/>
      <c r="C2998" s="12">
        <v>1</v>
      </c>
      <c r="D2998" s="12"/>
      <c r="E2998" s="12">
        <v>1</v>
      </c>
    </row>
    <row r="2999" spans="1:5" x14ac:dyDescent="0.25">
      <c r="A2999" s="14">
        <v>42359.868611111109</v>
      </c>
      <c r="B2999" s="12">
        <v>1</v>
      </c>
      <c r="C2999" s="12"/>
      <c r="D2999" s="12"/>
      <c r="E2999" s="12">
        <v>1</v>
      </c>
    </row>
    <row r="3000" spans="1:5" x14ac:dyDescent="0.25">
      <c r="A3000" s="14">
        <v>42360.212025462963</v>
      </c>
      <c r="B3000" s="12">
        <v>1</v>
      </c>
      <c r="C3000" s="12"/>
      <c r="D3000" s="12"/>
      <c r="E3000" s="12">
        <v>1</v>
      </c>
    </row>
    <row r="3001" spans="1:5" x14ac:dyDescent="0.25">
      <c r="A3001" s="14">
        <v>42360.437152777777</v>
      </c>
      <c r="B3001" s="12"/>
      <c r="C3001" s="12">
        <v>1</v>
      </c>
      <c r="D3001" s="12"/>
      <c r="E3001" s="12">
        <v>1</v>
      </c>
    </row>
    <row r="3002" spans="1:5" x14ac:dyDescent="0.25">
      <c r="A3002" s="14">
        <v>42360.487210648149</v>
      </c>
      <c r="B3002" s="12">
        <v>1</v>
      </c>
      <c r="C3002" s="12"/>
      <c r="D3002" s="12"/>
      <c r="E3002" s="12">
        <v>1</v>
      </c>
    </row>
    <row r="3003" spans="1:5" x14ac:dyDescent="0.25">
      <c r="A3003" s="14">
        <v>42360.887835648151</v>
      </c>
      <c r="B3003" s="12">
        <v>1</v>
      </c>
      <c r="C3003" s="12"/>
      <c r="D3003" s="12"/>
      <c r="E3003" s="12">
        <v>1</v>
      </c>
    </row>
    <row r="3004" spans="1:5" x14ac:dyDescent="0.25">
      <c r="A3004" s="14">
        <v>42360.932152777779</v>
      </c>
      <c r="B3004" s="12"/>
      <c r="C3004" s="12"/>
      <c r="D3004" s="12">
        <v>1</v>
      </c>
      <c r="E3004" s="12">
        <v>1</v>
      </c>
    </row>
    <row r="3005" spans="1:5" x14ac:dyDescent="0.25">
      <c r="A3005" s="14">
        <v>42361.043703703705</v>
      </c>
      <c r="B3005" s="12"/>
      <c r="C3005" s="12">
        <v>1</v>
      </c>
      <c r="D3005" s="12"/>
      <c r="E3005" s="12">
        <v>1</v>
      </c>
    </row>
    <row r="3006" spans="1:5" x14ac:dyDescent="0.25">
      <c r="A3006" s="14">
        <v>42361.602476851855</v>
      </c>
      <c r="B3006" s="12">
        <v>1</v>
      </c>
      <c r="C3006" s="12"/>
      <c r="D3006" s="12"/>
      <c r="E3006" s="12">
        <v>1</v>
      </c>
    </row>
    <row r="3007" spans="1:5" x14ac:dyDescent="0.25">
      <c r="A3007" s="14">
        <v>42362.365185185183</v>
      </c>
      <c r="B3007" s="12"/>
      <c r="C3007" s="12">
        <v>1</v>
      </c>
      <c r="D3007" s="12"/>
      <c r="E3007" s="12">
        <v>1</v>
      </c>
    </row>
    <row r="3008" spans="1:5" x14ac:dyDescent="0.25">
      <c r="A3008" s="14">
        <v>42366.192974537036</v>
      </c>
      <c r="B3008" s="12">
        <v>1</v>
      </c>
      <c r="C3008" s="12"/>
      <c r="D3008" s="12"/>
      <c r="E3008" s="12">
        <v>1</v>
      </c>
    </row>
    <row r="3009" spans="1:5" x14ac:dyDescent="0.25">
      <c r="A3009" s="14">
        <v>42366.982627314814</v>
      </c>
      <c r="B3009" s="12"/>
      <c r="C3009" s="12">
        <v>1</v>
      </c>
      <c r="D3009" s="12"/>
      <c r="E3009" s="12">
        <v>1</v>
      </c>
    </row>
    <row r="3010" spans="1:5" x14ac:dyDescent="0.25">
      <c r="A3010" s="14">
        <v>42367.719814814816</v>
      </c>
      <c r="B3010" s="12">
        <v>1</v>
      </c>
      <c r="C3010" s="12"/>
      <c r="D3010" s="12"/>
      <c r="E3010" s="12">
        <v>1</v>
      </c>
    </row>
    <row r="3011" spans="1:5" x14ac:dyDescent="0.25">
      <c r="A3011" s="14">
        <v>42368.333668981482</v>
      </c>
      <c r="B3011" s="12"/>
      <c r="C3011" s="12">
        <v>1</v>
      </c>
      <c r="D3011" s="12"/>
      <c r="E3011" s="12">
        <v>1</v>
      </c>
    </row>
    <row r="3012" spans="1:5" x14ac:dyDescent="0.25">
      <c r="A3012" s="14">
        <v>42370.0077662037</v>
      </c>
      <c r="B3012" s="12"/>
      <c r="C3012" s="12">
        <v>1</v>
      </c>
      <c r="D3012" s="12"/>
      <c r="E3012" s="12">
        <v>1</v>
      </c>
    </row>
    <row r="3013" spans="1:5" x14ac:dyDescent="0.25">
      <c r="A3013" s="14">
        <v>42370.571851851855</v>
      </c>
      <c r="B3013" s="12">
        <v>1</v>
      </c>
      <c r="C3013" s="12"/>
      <c r="D3013" s="12"/>
      <c r="E3013" s="12">
        <v>1</v>
      </c>
    </row>
    <row r="3014" spans="1:5" x14ac:dyDescent="0.25">
      <c r="A3014" s="14">
        <v>42370.580590277779</v>
      </c>
      <c r="B3014" s="12">
        <v>1</v>
      </c>
      <c r="C3014" s="12"/>
      <c r="D3014" s="12"/>
      <c r="E3014" s="12">
        <v>1</v>
      </c>
    </row>
    <row r="3015" spans="1:5" x14ac:dyDescent="0.25">
      <c r="A3015" s="14">
        <v>42370.90320601852</v>
      </c>
      <c r="B3015" s="12"/>
      <c r="C3015" s="12">
        <v>1</v>
      </c>
      <c r="D3015" s="12"/>
      <c r="E3015" s="12">
        <v>1</v>
      </c>
    </row>
    <row r="3016" spans="1:5" x14ac:dyDescent="0.25">
      <c r="A3016" s="14">
        <v>42371.355729166666</v>
      </c>
      <c r="B3016" s="12"/>
      <c r="C3016" s="12">
        <v>1</v>
      </c>
      <c r="D3016" s="12"/>
      <c r="E3016" s="12">
        <v>1</v>
      </c>
    </row>
    <row r="3017" spans="1:5" x14ac:dyDescent="0.25">
      <c r="A3017" s="14">
        <v>42371.446909722225</v>
      </c>
      <c r="B3017" s="12"/>
      <c r="C3017" s="12">
        <v>1</v>
      </c>
      <c r="D3017" s="12"/>
      <c r="E3017" s="12">
        <v>1</v>
      </c>
    </row>
    <row r="3018" spans="1:5" x14ac:dyDescent="0.25">
      <c r="A3018" s="14">
        <v>42371.617164351854</v>
      </c>
      <c r="B3018" s="12">
        <v>1</v>
      </c>
      <c r="C3018" s="12"/>
      <c r="D3018" s="12"/>
      <c r="E3018" s="12">
        <v>1</v>
      </c>
    </row>
    <row r="3019" spans="1:5" x14ac:dyDescent="0.25">
      <c r="A3019" s="14">
        <v>42371.935590277775</v>
      </c>
      <c r="B3019" s="12"/>
      <c r="C3019" s="12">
        <v>1</v>
      </c>
      <c r="D3019" s="12"/>
      <c r="E3019" s="12">
        <v>1</v>
      </c>
    </row>
    <row r="3020" spans="1:5" x14ac:dyDescent="0.25">
      <c r="A3020" s="14">
        <v>42372.624166666668</v>
      </c>
      <c r="B3020" s="12"/>
      <c r="C3020" s="12"/>
      <c r="D3020" s="12">
        <v>1</v>
      </c>
      <c r="E3020" s="12">
        <v>1</v>
      </c>
    </row>
    <row r="3021" spans="1:5" x14ac:dyDescent="0.25">
      <c r="A3021" s="14">
        <v>42372.693055555559</v>
      </c>
      <c r="B3021" s="12">
        <v>1</v>
      </c>
      <c r="C3021" s="12"/>
      <c r="D3021" s="12"/>
      <c r="E3021" s="12">
        <v>1</v>
      </c>
    </row>
    <row r="3022" spans="1:5" x14ac:dyDescent="0.25">
      <c r="A3022" s="14">
        <v>42373.252280092594</v>
      </c>
      <c r="B3022" s="12">
        <v>1</v>
      </c>
      <c r="C3022" s="12"/>
      <c r="D3022" s="12"/>
      <c r="E3022" s="12">
        <v>1</v>
      </c>
    </row>
    <row r="3023" spans="1:5" x14ac:dyDescent="0.25">
      <c r="A3023" s="14">
        <v>42373.712418981479</v>
      </c>
      <c r="B3023" s="12"/>
      <c r="C3023" s="12">
        <v>1</v>
      </c>
      <c r="D3023" s="12"/>
      <c r="E3023" s="12">
        <v>1</v>
      </c>
    </row>
    <row r="3024" spans="1:5" x14ac:dyDescent="0.25">
      <c r="A3024" s="14">
        <v>42373.983449074076</v>
      </c>
      <c r="B3024" s="12"/>
      <c r="C3024" s="12"/>
      <c r="D3024" s="12">
        <v>1</v>
      </c>
      <c r="E3024" s="12">
        <v>1</v>
      </c>
    </row>
    <row r="3025" spans="1:5" x14ac:dyDescent="0.25">
      <c r="A3025" s="14">
        <v>42374.651504629626</v>
      </c>
      <c r="B3025" s="12">
        <v>1</v>
      </c>
      <c r="C3025" s="12"/>
      <c r="D3025" s="12"/>
      <c r="E3025" s="12">
        <v>1</v>
      </c>
    </row>
    <row r="3026" spans="1:5" x14ac:dyDescent="0.25">
      <c r="A3026" s="14">
        <v>42374.655081018522</v>
      </c>
      <c r="B3026" s="12"/>
      <c r="C3026" s="12">
        <v>1</v>
      </c>
      <c r="D3026" s="12"/>
      <c r="E3026" s="12">
        <v>1</v>
      </c>
    </row>
    <row r="3027" spans="1:5" x14ac:dyDescent="0.25">
      <c r="A3027" s="14">
        <v>42374.822870370372</v>
      </c>
      <c r="B3027" s="12"/>
      <c r="C3027" s="12">
        <v>1</v>
      </c>
      <c r="D3027" s="12"/>
      <c r="E3027" s="12">
        <v>1</v>
      </c>
    </row>
    <row r="3028" spans="1:5" x14ac:dyDescent="0.25">
      <c r="A3028" s="14">
        <v>42374.911226851851</v>
      </c>
      <c r="B3028" s="12">
        <v>1</v>
      </c>
      <c r="C3028" s="12"/>
      <c r="D3028" s="12"/>
      <c r="E3028" s="12">
        <v>1</v>
      </c>
    </row>
    <row r="3029" spans="1:5" x14ac:dyDescent="0.25">
      <c r="A3029" s="14">
        <v>42375.08394675926</v>
      </c>
      <c r="B3029" s="12">
        <v>1</v>
      </c>
      <c r="C3029" s="12"/>
      <c r="D3029" s="12"/>
      <c r="E3029" s="12">
        <v>1</v>
      </c>
    </row>
    <row r="3030" spans="1:5" x14ac:dyDescent="0.25">
      <c r="A3030" s="14">
        <v>42375.114988425928</v>
      </c>
      <c r="B3030" s="12">
        <v>1</v>
      </c>
      <c r="C3030" s="12"/>
      <c r="D3030" s="12"/>
      <c r="E3030" s="12">
        <v>1</v>
      </c>
    </row>
    <row r="3031" spans="1:5" x14ac:dyDescent="0.25">
      <c r="A3031" s="14">
        <v>42375.230115740742</v>
      </c>
      <c r="B3031" s="12"/>
      <c r="C3031" s="12">
        <v>1</v>
      </c>
      <c r="D3031" s="12"/>
      <c r="E3031" s="12">
        <v>1</v>
      </c>
    </row>
    <row r="3032" spans="1:5" x14ac:dyDescent="0.25">
      <c r="A3032" s="14">
        <v>42375.996886574074</v>
      </c>
      <c r="B3032" s="12"/>
      <c r="C3032" s="12">
        <v>1</v>
      </c>
      <c r="D3032" s="12"/>
      <c r="E3032" s="12">
        <v>1</v>
      </c>
    </row>
    <row r="3033" spans="1:5" x14ac:dyDescent="0.25">
      <c r="A3033" s="14">
        <v>42376.792060185187</v>
      </c>
      <c r="B3033" s="12">
        <v>1</v>
      </c>
      <c r="C3033" s="12"/>
      <c r="D3033" s="12"/>
      <c r="E3033" s="12">
        <v>1</v>
      </c>
    </row>
    <row r="3034" spans="1:5" x14ac:dyDescent="0.25">
      <c r="A3034" s="14">
        <v>42377.554756944446</v>
      </c>
      <c r="B3034" s="12"/>
      <c r="C3034" s="12">
        <v>1</v>
      </c>
      <c r="D3034" s="12"/>
      <c r="E3034" s="12">
        <v>1</v>
      </c>
    </row>
    <row r="3035" spans="1:5" x14ac:dyDescent="0.25">
      <c r="A3035" s="14">
        <v>42377.577187499999</v>
      </c>
      <c r="B3035" s="12"/>
      <c r="C3035" s="12">
        <v>1</v>
      </c>
      <c r="D3035" s="12"/>
      <c r="E3035" s="12">
        <v>1</v>
      </c>
    </row>
    <row r="3036" spans="1:5" x14ac:dyDescent="0.25">
      <c r="A3036" s="14">
        <v>42377.706944444442</v>
      </c>
      <c r="B3036" s="12"/>
      <c r="C3036" s="12"/>
      <c r="D3036" s="12">
        <v>1</v>
      </c>
      <c r="E3036" s="12">
        <v>1</v>
      </c>
    </row>
    <row r="3037" spans="1:5" x14ac:dyDescent="0.25">
      <c r="A3037" s="14">
        <v>42378.478344907409</v>
      </c>
      <c r="B3037" s="12">
        <v>1</v>
      </c>
      <c r="C3037" s="12"/>
      <c r="D3037" s="12"/>
      <c r="E3037" s="12">
        <v>1</v>
      </c>
    </row>
    <row r="3038" spans="1:5" x14ac:dyDescent="0.25">
      <c r="A3038" s="14">
        <v>42379.744189814817</v>
      </c>
      <c r="B3038" s="12">
        <v>1</v>
      </c>
      <c r="C3038" s="12"/>
      <c r="D3038" s="12"/>
      <c r="E3038" s="12">
        <v>1</v>
      </c>
    </row>
    <row r="3039" spans="1:5" x14ac:dyDescent="0.25">
      <c r="A3039" s="14">
        <v>42380.581180555557</v>
      </c>
      <c r="B3039" s="12">
        <v>1</v>
      </c>
      <c r="C3039" s="12"/>
      <c r="D3039" s="12"/>
      <c r="E3039" s="12">
        <v>1</v>
      </c>
    </row>
    <row r="3040" spans="1:5" x14ac:dyDescent="0.25">
      <c r="A3040" s="14">
        <v>42380.690289351849</v>
      </c>
      <c r="B3040" s="12">
        <v>1</v>
      </c>
      <c r="C3040" s="12"/>
      <c r="D3040" s="12"/>
      <c r="E3040" s="12">
        <v>1</v>
      </c>
    </row>
    <row r="3041" spans="1:5" x14ac:dyDescent="0.25">
      <c r="A3041" s="14">
        <v>42380.696342592593</v>
      </c>
      <c r="B3041" s="12"/>
      <c r="C3041" s="12">
        <v>1</v>
      </c>
      <c r="D3041" s="12"/>
      <c r="E3041" s="12">
        <v>1</v>
      </c>
    </row>
    <row r="3042" spans="1:5" x14ac:dyDescent="0.25">
      <c r="A3042" s="14">
        <v>42380.812627314815</v>
      </c>
      <c r="B3042" s="12"/>
      <c r="C3042" s="12"/>
      <c r="D3042" s="12">
        <v>1</v>
      </c>
      <c r="E3042" s="12">
        <v>1</v>
      </c>
    </row>
    <row r="3043" spans="1:5" x14ac:dyDescent="0.25">
      <c r="A3043" s="14">
        <v>42380.884872685187</v>
      </c>
      <c r="B3043" s="12">
        <v>1</v>
      </c>
      <c r="C3043" s="12"/>
      <c r="D3043" s="12"/>
      <c r="E3043" s="12">
        <v>1</v>
      </c>
    </row>
    <row r="3044" spans="1:5" x14ac:dyDescent="0.25">
      <c r="A3044" s="14">
        <v>42380.926111111112</v>
      </c>
      <c r="B3044" s="12">
        <v>1</v>
      </c>
      <c r="C3044" s="12"/>
      <c r="D3044" s="12"/>
      <c r="E3044" s="12">
        <v>1</v>
      </c>
    </row>
    <row r="3045" spans="1:5" x14ac:dyDescent="0.25">
      <c r="A3045" s="14">
        <v>42381.478981481479</v>
      </c>
      <c r="B3045" s="12">
        <v>1</v>
      </c>
      <c r="C3045" s="12"/>
      <c r="D3045" s="12"/>
      <c r="E3045" s="12">
        <v>1</v>
      </c>
    </row>
    <row r="3046" spans="1:5" x14ac:dyDescent="0.25">
      <c r="A3046" s="14">
        <v>42381.671840277777</v>
      </c>
      <c r="B3046" s="12">
        <v>1</v>
      </c>
      <c r="C3046" s="12"/>
      <c r="D3046" s="12"/>
      <c r="E3046" s="12">
        <v>1</v>
      </c>
    </row>
    <row r="3047" spans="1:5" x14ac:dyDescent="0.25">
      <c r="A3047" s="14">
        <v>42381.686840277776</v>
      </c>
      <c r="B3047" s="12">
        <v>1</v>
      </c>
      <c r="C3047" s="12"/>
      <c r="D3047" s="12"/>
      <c r="E3047" s="12">
        <v>1</v>
      </c>
    </row>
    <row r="3048" spans="1:5" x14ac:dyDescent="0.25">
      <c r="A3048" s="14">
        <v>42381.79886574074</v>
      </c>
      <c r="B3048" s="12">
        <v>1</v>
      </c>
      <c r="C3048" s="12"/>
      <c r="D3048" s="12"/>
      <c r="E3048" s="12">
        <v>1</v>
      </c>
    </row>
    <row r="3049" spans="1:5" x14ac:dyDescent="0.25">
      <c r="A3049" s="14">
        <v>42381.866284722222</v>
      </c>
      <c r="B3049" s="12"/>
      <c r="C3049" s="12"/>
      <c r="D3049" s="12">
        <v>1</v>
      </c>
      <c r="E3049" s="12">
        <v>1</v>
      </c>
    </row>
    <row r="3050" spans="1:5" x14ac:dyDescent="0.25">
      <c r="A3050" s="14">
        <v>42382.130833333336</v>
      </c>
      <c r="B3050" s="12"/>
      <c r="C3050" s="12">
        <v>1</v>
      </c>
      <c r="D3050" s="12"/>
      <c r="E3050" s="12">
        <v>1</v>
      </c>
    </row>
    <row r="3051" spans="1:5" x14ac:dyDescent="0.25">
      <c r="A3051" s="14">
        <v>42382.189710648148</v>
      </c>
      <c r="B3051" s="12"/>
      <c r="C3051" s="12">
        <v>1</v>
      </c>
      <c r="D3051" s="12"/>
      <c r="E3051" s="12">
        <v>1</v>
      </c>
    </row>
    <row r="3052" spans="1:5" x14ac:dyDescent="0.25">
      <c r="A3052" s="14">
        <v>42382.244409722225</v>
      </c>
      <c r="B3052" s="12">
        <v>1</v>
      </c>
      <c r="C3052" s="12"/>
      <c r="D3052" s="12"/>
      <c r="E3052" s="12">
        <v>1</v>
      </c>
    </row>
    <row r="3053" spans="1:5" x14ac:dyDescent="0.25">
      <c r="A3053" s="14">
        <v>42382.431076388886</v>
      </c>
      <c r="B3053" s="12"/>
      <c r="C3053" s="12"/>
      <c r="D3053" s="12">
        <v>1</v>
      </c>
      <c r="E3053" s="12">
        <v>1</v>
      </c>
    </row>
    <row r="3054" spans="1:5" x14ac:dyDescent="0.25">
      <c r="A3054" s="14">
        <v>42382.74009259259</v>
      </c>
      <c r="B3054" s="12">
        <v>1</v>
      </c>
      <c r="C3054" s="12"/>
      <c r="D3054" s="12"/>
      <c r="E3054" s="12">
        <v>1</v>
      </c>
    </row>
    <row r="3055" spans="1:5" x14ac:dyDescent="0.25">
      <c r="A3055" s="14">
        <v>42382.843287037038</v>
      </c>
      <c r="B3055" s="12"/>
      <c r="C3055" s="12">
        <v>1</v>
      </c>
      <c r="D3055" s="12"/>
      <c r="E3055" s="12">
        <v>1</v>
      </c>
    </row>
    <row r="3056" spans="1:5" x14ac:dyDescent="0.25">
      <c r="A3056" s="14">
        <v>42382.906527777777</v>
      </c>
      <c r="B3056" s="12"/>
      <c r="C3056" s="12">
        <v>1</v>
      </c>
      <c r="D3056" s="12"/>
      <c r="E3056" s="12">
        <v>1</v>
      </c>
    </row>
    <row r="3057" spans="1:5" x14ac:dyDescent="0.25">
      <c r="A3057" s="14">
        <v>42383.793124999997</v>
      </c>
      <c r="B3057" s="12">
        <v>1</v>
      </c>
      <c r="C3057" s="12"/>
      <c r="D3057" s="12"/>
      <c r="E3057" s="12">
        <v>1</v>
      </c>
    </row>
    <row r="3058" spans="1:5" x14ac:dyDescent="0.25">
      <c r="A3058" s="14">
        <v>42383.899456018517</v>
      </c>
      <c r="B3058" s="12"/>
      <c r="C3058" s="12">
        <v>1</v>
      </c>
      <c r="D3058" s="12"/>
      <c r="E3058" s="12">
        <v>1</v>
      </c>
    </row>
    <row r="3059" spans="1:5" x14ac:dyDescent="0.25">
      <c r="A3059" s="14">
        <v>42383.933993055558</v>
      </c>
      <c r="B3059" s="12"/>
      <c r="C3059" s="12">
        <v>1</v>
      </c>
      <c r="D3059" s="12"/>
      <c r="E3059" s="12">
        <v>1</v>
      </c>
    </row>
    <row r="3060" spans="1:5" x14ac:dyDescent="0.25">
      <c r="A3060" s="14">
        <v>42384.110775462963</v>
      </c>
      <c r="B3060" s="12"/>
      <c r="C3060" s="12">
        <v>1</v>
      </c>
      <c r="D3060" s="12"/>
      <c r="E3060" s="12">
        <v>1</v>
      </c>
    </row>
    <row r="3061" spans="1:5" x14ac:dyDescent="0.25">
      <c r="A3061" s="14">
        <v>42384.306840277779</v>
      </c>
      <c r="B3061" s="12"/>
      <c r="C3061" s="12"/>
      <c r="D3061" s="12">
        <v>1</v>
      </c>
      <c r="E3061" s="12">
        <v>1</v>
      </c>
    </row>
    <row r="3062" spans="1:5" x14ac:dyDescent="0.25">
      <c r="A3062" s="14">
        <v>42384.680925925924</v>
      </c>
      <c r="B3062" s="12"/>
      <c r="C3062" s="12">
        <v>1</v>
      </c>
      <c r="D3062" s="12"/>
      <c r="E3062" s="12">
        <v>1</v>
      </c>
    </row>
    <row r="3063" spans="1:5" x14ac:dyDescent="0.25">
      <c r="A3063" s="14">
        <v>42387.398472222223</v>
      </c>
      <c r="B3063" s="12">
        <v>1</v>
      </c>
      <c r="C3063" s="12"/>
      <c r="D3063" s="12"/>
      <c r="E3063" s="12">
        <v>1</v>
      </c>
    </row>
    <row r="3064" spans="1:5" x14ac:dyDescent="0.25">
      <c r="A3064" s="14">
        <v>42387.503229166665</v>
      </c>
      <c r="B3064" s="12"/>
      <c r="C3064" s="12"/>
      <c r="D3064" s="12">
        <v>1</v>
      </c>
      <c r="E3064" s="12">
        <v>1</v>
      </c>
    </row>
    <row r="3065" spans="1:5" x14ac:dyDescent="0.25">
      <c r="A3065" s="14">
        <v>42387.7268287037</v>
      </c>
      <c r="B3065" s="12">
        <v>1</v>
      </c>
      <c r="C3065" s="12"/>
      <c r="D3065" s="12"/>
      <c r="E3065" s="12">
        <v>1</v>
      </c>
    </row>
    <row r="3066" spans="1:5" x14ac:dyDescent="0.25">
      <c r="A3066" s="14">
        <v>42388.523020833331</v>
      </c>
      <c r="B3066" s="12"/>
      <c r="C3066" s="12">
        <v>1</v>
      </c>
      <c r="D3066" s="12"/>
      <c r="E3066" s="12">
        <v>1</v>
      </c>
    </row>
    <row r="3067" spans="1:5" x14ac:dyDescent="0.25">
      <c r="A3067" s="14">
        <v>42388.575104166666</v>
      </c>
      <c r="B3067" s="12"/>
      <c r="C3067" s="12">
        <v>1</v>
      </c>
      <c r="D3067" s="12"/>
      <c r="E3067" s="12">
        <v>1</v>
      </c>
    </row>
    <row r="3068" spans="1:5" x14ac:dyDescent="0.25">
      <c r="A3068" s="14">
        <v>42388.589085648149</v>
      </c>
      <c r="B3068" s="12"/>
      <c r="C3068" s="12">
        <v>1</v>
      </c>
      <c r="D3068" s="12"/>
      <c r="E3068" s="12">
        <v>1</v>
      </c>
    </row>
    <row r="3069" spans="1:5" x14ac:dyDescent="0.25">
      <c r="A3069" s="14">
        <v>42388.708645833336</v>
      </c>
      <c r="B3069" s="12"/>
      <c r="C3069" s="12"/>
      <c r="D3069" s="12">
        <v>1</v>
      </c>
      <c r="E3069" s="12">
        <v>1</v>
      </c>
    </row>
    <row r="3070" spans="1:5" x14ac:dyDescent="0.25">
      <c r="A3070" s="14">
        <v>42388.798252314817</v>
      </c>
      <c r="B3070" s="12"/>
      <c r="C3070" s="12">
        <v>1</v>
      </c>
      <c r="D3070" s="12"/>
      <c r="E3070" s="12">
        <v>1</v>
      </c>
    </row>
    <row r="3071" spans="1:5" x14ac:dyDescent="0.25">
      <c r="A3071" s="14">
        <v>42390.002650462964</v>
      </c>
      <c r="B3071" s="12"/>
      <c r="C3071" s="12">
        <v>1</v>
      </c>
      <c r="D3071" s="12"/>
      <c r="E3071" s="12">
        <v>1</v>
      </c>
    </row>
    <row r="3072" spans="1:5" x14ac:dyDescent="0.25">
      <c r="A3072" s="14">
        <v>42390.171261574076</v>
      </c>
      <c r="B3072" s="12"/>
      <c r="C3072" s="12">
        <v>1</v>
      </c>
      <c r="D3072" s="12"/>
      <c r="E3072" s="12">
        <v>1</v>
      </c>
    </row>
    <row r="3073" spans="1:5" x14ac:dyDescent="0.25">
      <c r="A3073" s="14">
        <v>42390.838738425926</v>
      </c>
      <c r="B3073" s="12">
        <v>1</v>
      </c>
      <c r="C3073" s="12"/>
      <c r="D3073" s="12"/>
      <c r="E3073" s="12">
        <v>1</v>
      </c>
    </row>
    <row r="3074" spans="1:5" x14ac:dyDescent="0.25">
      <c r="A3074" s="14">
        <v>42391.35019675926</v>
      </c>
      <c r="B3074" s="12"/>
      <c r="C3074" s="12">
        <v>1</v>
      </c>
      <c r="D3074" s="12"/>
      <c r="E3074" s="12">
        <v>1</v>
      </c>
    </row>
    <row r="3075" spans="1:5" x14ac:dyDescent="0.25">
      <c r="A3075" s="14">
        <v>42391.475289351853</v>
      </c>
      <c r="B3075" s="12">
        <v>1</v>
      </c>
      <c r="C3075" s="12"/>
      <c r="D3075" s="12"/>
      <c r="E3075" s="12">
        <v>1</v>
      </c>
    </row>
    <row r="3076" spans="1:5" x14ac:dyDescent="0.25">
      <c r="A3076" s="14">
        <v>42391.772997685184</v>
      </c>
      <c r="B3076" s="12"/>
      <c r="C3076" s="12">
        <v>1</v>
      </c>
      <c r="D3076" s="12"/>
      <c r="E3076" s="12">
        <v>1</v>
      </c>
    </row>
    <row r="3077" spans="1:5" x14ac:dyDescent="0.25">
      <c r="A3077" s="14">
        <v>42391.942094907405</v>
      </c>
      <c r="B3077" s="12"/>
      <c r="C3077" s="12">
        <v>1</v>
      </c>
      <c r="D3077" s="12"/>
      <c r="E3077" s="12">
        <v>1</v>
      </c>
    </row>
    <row r="3078" spans="1:5" x14ac:dyDescent="0.25">
      <c r="A3078" s="14">
        <v>42393.961909722224</v>
      </c>
      <c r="B3078" s="12"/>
      <c r="C3078" s="12"/>
      <c r="D3078" s="12">
        <v>1</v>
      </c>
      <c r="E3078" s="12">
        <v>1</v>
      </c>
    </row>
    <row r="3079" spans="1:5" x14ac:dyDescent="0.25">
      <c r="A3079" s="14">
        <v>42394.580740740741</v>
      </c>
      <c r="B3079" s="12">
        <v>1</v>
      </c>
      <c r="C3079" s="12"/>
      <c r="D3079" s="12"/>
      <c r="E3079" s="12">
        <v>1</v>
      </c>
    </row>
    <row r="3080" spans="1:5" x14ac:dyDescent="0.25">
      <c r="A3080" s="14">
        <v>42394.900462962964</v>
      </c>
      <c r="B3080" s="12"/>
      <c r="C3080" s="12">
        <v>1</v>
      </c>
      <c r="D3080" s="12"/>
      <c r="E3080" s="12">
        <v>1</v>
      </c>
    </row>
    <row r="3081" spans="1:5" x14ac:dyDescent="0.25">
      <c r="A3081" s="14">
        <v>42395.309039351851</v>
      </c>
      <c r="B3081" s="12"/>
      <c r="C3081" s="12">
        <v>1</v>
      </c>
      <c r="D3081" s="12"/>
      <c r="E3081" s="12">
        <v>1</v>
      </c>
    </row>
    <row r="3082" spans="1:5" x14ac:dyDescent="0.25">
      <c r="A3082" s="14">
        <v>42395.456412037034</v>
      </c>
      <c r="B3082" s="12"/>
      <c r="C3082" s="12">
        <v>1</v>
      </c>
      <c r="D3082" s="12"/>
      <c r="E3082" s="12">
        <v>1</v>
      </c>
    </row>
    <row r="3083" spans="1:5" x14ac:dyDescent="0.25">
      <c r="A3083" s="14">
        <v>42395.706435185188</v>
      </c>
      <c r="B3083" s="12">
        <v>1</v>
      </c>
      <c r="C3083" s="12"/>
      <c r="D3083" s="12"/>
      <c r="E3083" s="12">
        <v>1</v>
      </c>
    </row>
    <row r="3084" spans="1:5" x14ac:dyDescent="0.25">
      <c r="A3084" s="14">
        <v>42396.494583333333</v>
      </c>
      <c r="B3084" s="12">
        <v>1</v>
      </c>
      <c r="C3084" s="12"/>
      <c r="D3084" s="12"/>
      <c r="E3084" s="12">
        <v>1</v>
      </c>
    </row>
    <row r="3085" spans="1:5" x14ac:dyDescent="0.25">
      <c r="A3085" s="14">
        <v>42396.8440625</v>
      </c>
      <c r="B3085" s="12">
        <v>1</v>
      </c>
      <c r="C3085" s="12"/>
      <c r="D3085" s="12"/>
      <c r="E3085" s="12">
        <v>1</v>
      </c>
    </row>
    <row r="3086" spans="1:5" x14ac:dyDescent="0.25">
      <c r="A3086" s="14">
        <v>42396.911712962959</v>
      </c>
      <c r="B3086" s="12"/>
      <c r="C3086" s="12"/>
      <c r="D3086" s="12">
        <v>1</v>
      </c>
      <c r="E3086" s="12">
        <v>1</v>
      </c>
    </row>
    <row r="3087" spans="1:5" x14ac:dyDescent="0.25">
      <c r="A3087" s="14">
        <v>42396.973807870374</v>
      </c>
      <c r="B3087" s="12"/>
      <c r="C3087" s="12">
        <v>1</v>
      </c>
      <c r="D3087" s="12"/>
      <c r="E3087" s="12">
        <v>1</v>
      </c>
    </row>
    <row r="3088" spans="1:5" x14ac:dyDescent="0.25">
      <c r="A3088" s="14">
        <v>42397.281666666669</v>
      </c>
      <c r="B3088" s="12"/>
      <c r="C3088" s="12"/>
      <c r="D3088" s="12">
        <v>1</v>
      </c>
      <c r="E3088" s="12">
        <v>1</v>
      </c>
    </row>
    <row r="3089" spans="1:5" x14ac:dyDescent="0.25">
      <c r="A3089" s="14">
        <v>42397.679513888892</v>
      </c>
      <c r="B3089" s="12"/>
      <c r="C3089" s="12">
        <v>1</v>
      </c>
      <c r="D3089" s="12"/>
      <c r="E3089" s="12">
        <v>1</v>
      </c>
    </row>
    <row r="3090" spans="1:5" x14ac:dyDescent="0.25">
      <c r="A3090" s="14">
        <v>42397.89980324074</v>
      </c>
      <c r="B3090" s="12"/>
      <c r="C3090" s="12">
        <v>1</v>
      </c>
      <c r="D3090" s="12"/>
      <c r="E3090" s="12">
        <v>1</v>
      </c>
    </row>
    <row r="3091" spans="1:5" x14ac:dyDescent="0.25">
      <c r="A3091" s="14">
        <v>42398.195972222224</v>
      </c>
      <c r="B3091" s="12"/>
      <c r="C3091" s="12">
        <v>1</v>
      </c>
      <c r="D3091" s="12"/>
      <c r="E3091" s="12">
        <v>1</v>
      </c>
    </row>
    <row r="3092" spans="1:5" x14ac:dyDescent="0.25">
      <c r="A3092" s="14">
        <v>42398.849259259259</v>
      </c>
      <c r="B3092" s="12">
        <v>1</v>
      </c>
      <c r="C3092" s="12"/>
      <c r="D3092" s="12"/>
      <c r="E3092" s="12">
        <v>1</v>
      </c>
    </row>
    <row r="3093" spans="1:5" x14ac:dyDescent="0.25">
      <c r="A3093" s="14">
        <v>42399.707407407404</v>
      </c>
      <c r="B3093" s="12"/>
      <c r="C3093" s="12">
        <v>1</v>
      </c>
      <c r="D3093" s="12"/>
      <c r="E3093" s="12">
        <v>1</v>
      </c>
    </row>
    <row r="3094" spans="1:5" x14ac:dyDescent="0.25">
      <c r="A3094" s="14">
        <v>42399.882615740738</v>
      </c>
      <c r="B3094" s="12"/>
      <c r="C3094" s="12">
        <v>1</v>
      </c>
      <c r="D3094" s="12"/>
      <c r="E3094" s="12">
        <v>1</v>
      </c>
    </row>
    <row r="3095" spans="1:5" x14ac:dyDescent="0.25">
      <c r="A3095" s="14">
        <v>42400.176377314812</v>
      </c>
      <c r="B3095" s="12"/>
      <c r="C3095" s="12">
        <v>1</v>
      </c>
      <c r="D3095" s="12"/>
      <c r="E3095" s="12">
        <v>1</v>
      </c>
    </row>
    <row r="3096" spans="1:5" x14ac:dyDescent="0.25">
      <c r="A3096" s="14">
        <v>42400.70453703704</v>
      </c>
      <c r="B3096" s="12">
        <v>1</v>
      </c>
      <c r="C3096" s="12"/>
      <c r="D3096" s="12"/>
      <c r="E3096" s="12">
        <v>1</v>
      </c>
    </row>
    <row r="3097" spans="1:5" x14ac:dyDescent="0.25">
      <c r="A3097" s="14">
        <v>42400.711967592593</v>
      </c>
      <c r="B3097" s="12"/>
      <c r="C3097" s="12">
        <v>1</v>
      </c>
      <c r="D3097" s="12"/>
      <c r="E3097" s="12">
        <v>1</v>
      </c>
    </row>
    <row r="3098" spans="1:5" x14ac:dyDescent="0.25">
      <c r="A3098" s="14">
        <v>42400.946597222224</v>
      </c>
      <c r="B3098" s="12"/>
      <c r="C3098" s="12">
        <v>1</v>
      </c>
      <c r="D3098" s="12"/>
      <c r="E3098" s="12">
        <v>1</v>
      </c>
    </row>
    <row r="3099" spans="1:5" x14ac:dyDescent="0.25">
      <c r="A3099" s="14">
        <v>42401.154930555553</v>
      </c>
      <c r="B3099" s="12">
        <v>1</v>
      </c>
      <c r="C3099" s="12"/>
      <c r="D3099" s="12"/>
      <c r="E3099" s="12">
        <v>1</v>
      </c>
    </row>
    <row r="3100" spans="1:5" x14ac:dyDescent="0.25">
      <c r="A3100" s="14">
        <v>42401.610983796294</v>
      </c>
      <c r="B3100" s="12">
        <v>1</v>
      </c>
      <c r="C3100" s="12"/>
      <c r="D3100" s="12"/>
      <c r="E3100" s="12">
        <v>1</v>
      </c>
    </row>
    <row r="3101" spans="1:5" x14ac:dyDescent="0.25">
      <c r="A3101" s="14">
        <v>42401.672372685185</v>
      </c>
      <c r="B3101" s="12"/>
      <c r="C3101" s="12">
        <v>1</v>
      </c>
      <c r="D3101" s="12"/>
      <c r="E3101" s="12">
        <v>1</v>
      </c>
    </row>
    <row r="3102" spans="1:5" x14ac:dyDescent="0.25">
      <c r="A3102" s="14">
        <v>42401.806562500002</v>
      </c>
      <c r="B3102" s="12">
        <v>1</v>
      </c>
      <c r="C3102" s="12"/>
      <c r="D3102" s="12"/>
      <c r="E3102" s="12">
        <v>1</v>
      </c>
    </row>
    <row r="3103" spans="1:5" x14ac:dyDescent="0.25">
      <c r="A3103" s="14">
        <v>42401.945219907408</v>
      </c>
      <c r="B3103" s="12">
        <v>1</v>
      </c>
      <c r="C3103" s="12"/>
      <c r="D3103" s="12"/>
      <c r="E3103" s="12">
        <v>1</v>
      </c>
    </row>
    <row r="3104" spans="1:5" x14ac:dyDescent="0.25">
      <c r="A3104" s="14">
        <v>42402.709652777776</v>
      </c>
      <c r="B3104" s="12"/>
      <c r="C3104" s="12"/>
      <c r="D3104" s="12">
        <v>1</v>
      </c>
      <c r="E3104" s="12">
        <v>1</v>
      </c>
    </row>
    <row r="3105" spans="1:5" x14ac:dyDescent="0.25">
      <c r="A3105" s="14">
        <v>42402.889027777775</v>
      </c>
      <c r="B3105" s="12">
        <v>1</v>
      </c>
      <c r="C3105" s="12"/>
      <c r="D3105" s="12"/>
      <c r="E3105" s="12">
        <v>1</v>
      </c>
    </row>
    <row r="3106" spans="1:5" x14ac:dyDescent="0.25">
      <c r="A3106" s="14">
        <v>42402.947002314817</v>
      </c>
      <c r="B3106" s="12"/>
      <c r="C3106" s="12">
        <v>1</v>
      </c>
      <c r="D3106" s="12"/>
      <c r="E3106" s="12">
        <v>1</v>
      </c>
    </row>
    <row r="3107" spans="1:5" x14ac:dyDescent="0.25">
      <c r="A3107" s="14">
        <v>42403.035567129627</v>
      </c>
      <c r="B3107" s="12">
        <v>1</v>
      </c>
      <c r="C3107" s="12"/>
      <c r="D3107" s="12"/>
      <c r="E3107" s="12">
        <v>1</v>
      </c>
    </row>
    <row r="3108" spans="1:5" x14ac:dyDescent="0.25">
      <c r="A3108" s="14">
        <v>42403.080497685187</v>
      </c>
      <c r="B3108" s="12"/>
      <c r="C3108" s="12">
        <v>1</v>
      </c>
      <c r="D3108" s="12"/>
      <c r="E3108" s="12">
        <v>1</v>
      </c>
    </row>
    <row r="3109" spans="1:5" x14ac:dyDescent="0.25">
      <c r="A3109" s="14">
        <v>42403.971851851849</v>
      </c>
      <c r="B3109" s="12"/>
      <c r="C3109" s="12">
        <v>1</v>
      </c>
      <c r="D3109" s="12"/>
      <c r="E3109" s="12">
        <v>1</v>
      </c>
    </row>
    <row r="3110" spans="1:5" x14ac:dyDescent="0.25">
      <c r="A3110" s="14">
        <v>42403.998217592591</v>
      </c>
      <c r="B3110" s="12">
        <v>1</v>
      </c>
      <c r="C3110" s="12"/>
      <c r="D3110" s="12"/>
      <c r="E3110" s="12">
        <v>1</v>
      </c>
    </row>
    <row r="3111" spans="1:5" x14ac:dyDescent="0.25">
      <c r="A3111" s="14">
        <v>42404.033090277779</v>
      </c>
      <c r="B3111" s="12"/>
      <c r="C3111" s="12"/>
      <c r="D3111" s="12">
        <v>1</v>
      </c>
      <c r="E3111" s="12">
        <v>1</v>
      </c>
    </row>
    <row r="3112" spans="1:5" x14ac:dyDescent="0.25">
      <c r="A3112" s="14">
        <v>42405.090300925927</v>
      </c>
      <c r="B3112" s="12">
        <v>1</v>
      </c>
      <c r="C3112" s="12"/>
      <c r="D3112" s="12"/>
      <c r="E3112" s="12">
        <v>1</v>
      </c>
    </row>
    <row r="3113" spans="1:5" x14ac:dyDescent="0.25">
      <c r="A3113" s="14">
        <v>42405.67260416667</v>
      </c>
      <c r="B3113" s="12">
        <v>1</v>
      </c>
      <c r="C3113" s="12"/>
      <c r="D3113" s="12"/>
      <c r="E3113" s="12">
        <v>1</v>
      </c>
    </row>
    <row r="3114" spans="1:5" x14ac:dyDescent="0.25">
      <c r="A3114" s="14">
        <v>42405.702349537038</v>
      </c>
      <c r="B3114" s="12">
        <v>1</v>
      </c>
      <c r="C3114" s="12"/>
      <c r="D3114" s="12"/>
      <c r="E3114" s="12">
        <v>1</v>
      </c>
    </row>
    <row r="3115" spans="1:5" x14ac:dyDescent="0.25">
      <c r="A3115" s="14">
        <v>42406.992418981485</v>
      </c>
      <c r="B3115" s="12"/>
      <c r="C3115" s="12"/>
      <c r="D3115" s="12">
        <v>1</v>
      </c>
      <c r="E3115" s="12">
        <v>1</v>
      </c>
    </row>
    <row r="3116" spans="1:5" x14ac:dyDescent="0.25">
      <c r="A3116" s="14">
        <v>42407.637557870374</v>
      </c>
      <c r="B3116" s="12">
        <v>1</v>
      </c>
      <c r="C3116" s="12"/>
      <c r="D3116" s="12"/>
      <c r="E3116" s="12">
        <v>1</v>
      </c>
    </row>
    <row r="3117" spans="1:5" x14ac:dyDescent="0.25">
      <c r="A3117" s="14">
        <v>42408.714814814812</v>
      </c>
      <c r="B3117" s="12"/>
      <c r="C3117" s="12"/>
      <c r="D3117" s="12">
        <v>1</v>
      </c>
      <c r="E3117" s="12">
        <v>1</v>
      </c>
    </row>
    <row r="3118" spans="1:5" x14ac:dyDescent="0.25">
      <c r="A3118" s="14">
        <v>42408.999571759261</v>
      </c>
      <c r="B3118" s="12"/>
      <c r="C3118" s="12">
        <v>1</v>
      </c>
      <c r="D3118" s="12"/>
      <c r="E3118" s="12">
        <v>1</v>
      </c>
    </row>
    <row r="3119" spans="1:5" x14ac:dyDescent="0.25">
      <c r="A3119" s="14">
        <v>42409.024305555555</v>
      </c>
      <c r="B3119" s="12"/>
      <c r="C3119" s="12">
        <v>1</v>
      </c>
      <c r="D3119" s="12"/>
      <c r="E3119" s="12">
        <v>1</v>
      </c>
    </row>
    <row r="3120" spans="1:5" x14ac:dyDescent="0.25">
      <c r="A3120" s="14">
        <v>42409.040231481478</v>
      </c>
      <c r="B3120" s="12"/>
      <c r="C3120" s="12">
        <v>1</v>
      </c>
      <c r="D3120" s="12"/>
      <c r="E3120" s="12">
        <v>1</v>
      </c>
    </row>
    <row r="3121" spans="1:5" x14ac:dyDescent="0.25">
      <c r="A3121" s="14">
        <v>42409.241747685184</v>
      </c>
      <c r="B3121" s="12"/>
      <c r="C3121" s="12">
        <v>1</v>
      </c>
      <c r="D3121" s="12"/>
      <c r="E3121" s="12">
        <v>1</v>
      </c>
    </row>
    <row r="3122" spans="1:5" x14ac:dyDescent="0.25">
      <c r="A3122" s="14">
        <v>42409.571284722224</v>
      </c>
      <c r="B3122" s="12"/>
      <c r="C3122" s="12">
        <v>1</v>
      </c>
      <c r="D3122" s="12"/>
      <c r="E3122" s="12">
        <v>1</v>
      </c>
    </row>
    <row r="3123" spans="1:5" x14ac:dyDescent="0.25">
      <c r="A3123" s="14">
        <v>42409.776076388887</v>
      </c>
      <c r="B3123" s="12">
        <v>1</v>
      </c>
      <c r="C3123" s="12"/>
      <c r="D3123" s="12"/>
      <c r="E3123" s="12">
        <v>1</v>
      </c>
    </row>
    <row r="3124" spans="1:5" x14ac:dyDescent="0.25">
      <c r="A3124" s="14">
        <v>42410.017199074071</v>
      </c>
      <c r="B3124" s="12">
        <v>1</v>
      </c>
      <c r="C3124" s="12"/>
      <c r="D3124" s="12"/>
      <c r="E3124" s="12">
        <v>1</v>
      </c>
    </row>
    <row r="3125" spans="1:5" x14ac:dyDescent="0.25">
      <c r="A3125" s="14">
        <v>42410.774155092593</v>
      </c>
      <c r="B3125" s="12"/>
      <c r="C3125" s="12"/>
      <c r="D3125" s="12">
        <v>1</v>
      </c>
      <c r="E3125" s="12">
        <v>1</v>
      </c>
    </row>
    <row r="3126" spans="1:5" x14ac:dyDescent="0.25">
      <c r="A3126" s="14">
        <v>42410.93105324074</v>
      </c>
      <c r="B3126" s="12"/>
      <c r="C3126" s="12">
        <v>1</v>
      </c>
      <c r="D3126" s="12"/>
      <c r="E3126" s="12">
        <v>1</v>
      </c>
    </row>
    <row r="3127" spans="1:5" x14ac:dyDescent="0.25">
      <c r="A3127" s="14">
        <v>42410.982002314813</v>
      </c>
      <c r="B3127" s="12">
        <v>1</v>
      </c>
      <c r="C3127" s="12"/>
      <c r="D3127" s="12"/>
      <c r="E3127" s="12">
        <v>1</v>
      </c>
    </row>
    <row r="3128" spans="1:5" x14ac:dyDescent="0.25">
      <c r="A3128" s="14">
        <v>42411.828287037039</v>
      </c>
      <c r="B3128" s="12"/>
      <c r="C3128" s="12">
        <v>1</v>
      </c>
      <c r="D3128" s="12"/>
      <c r="E3128" s="12">
        <v>1</v>
      </c>
    </row>
    <row r="3129" spans="1:5" x14ac:dyDescent="0.25">
      <c r="A3129" s="14">
        <v>42411.942291666666</v>
      </c>
      <c r="B3129" s="12">
        <v>1</v>
      </c>
      <c r="C3129" s="12"/>
      <c r="D3129" s="12"/>
      <c r="E3129" s="12">
        <v>1</v>
      </c>
    </row>
    <row r="3130" spans="1:5" x14ac:dyDescent="0.25">
      <c r="A3130" s="14">
        <v>42411.942997685182</v>
      </c>
      <c r="B3130" s="12"/>
      <c r="C3130" s="12">
        <v>1</v>
      </c>
      <c r="D3130" s="12"/>
      <c r="E3130" s="12">
        <v>1</v>
      </c>
    </row>
    <row r="3131" spans="1:5" x14ac:dyDescent="0.25">
      <c r="A3131" s="14">
        <v>42412.318668981483</v>
      </c>
      <c r="B3131" s="12"/>
      <c r="C3131" s="12">
        <v>1</v>
      </c>
      <c r="D3131" s="12"/>
      <c r="E3131" s="12">
        <v>1</v>
      </c>
    </row>
    <row r="3132" spans="1:5" x14ac:dyDescent="0.25">
      <c r="A3132" s="14">
        <v>42412.934212962966</v>
      </c>
      <c r="B3132" s="12"/>
      <c r="C3132" s="12">
        <v>1</v>
      </c>
      <c r="D3132" s="12"/>
      <c r="E3132" s="12">
        <v>1</v>
      </c>
    </row>
    <row r="3133" spans="1:5" x14ac:dyDescent="0.25">
      <c r="A3133" s="14">
        <v>42413.433831018519</v>
      </c>
      <c r="B3133" s="12"/>
      <c r="C3133" s="12">
        <v>1</v>
      </c>
      <c r="D3133" s="12"/>
      <c r="E3133" s="12">
        <v>1</v>
      </c>
    </row>
    <row r="3134" spans="1:5" x14ac:dyDescent="0.25">
      <c r="A3134" s="14">
        <v>42413.649641203701</v>
      </c>
      <c r="B3134" s="12"/>
      <c r="C3134" s="12">
        <v>1</v>
      </c>
      <c r="D3134" s="12"/>
      <c r="E3134" s="12">
        <v>1</v>
      </c>
    </row>
    <row r="3135" spans="1:5" x14ac:dyDescent="0.25">
      <c r="A3135" s="14">
        <v>42413.671006944445</v>
      </c>
      <c r="B3135" s="12"/>
      <c r="C3135" s="12">
        <v>1</v>
      </c>
      <c r="D3135" s="12"/>
      <c r="E3135" s="12">
        <v>1</v>
      </c>
    </row>
    <row r="3136" spans="1:5" x14ac:dyDescent="0.25">
      <c r="A3136" s="14">
        <v>42414.235879629632</v>
      </c>
      <c r="B3136" s="12"/>
      <c r="C3136" s="12">
        <v>1</v>
      </c>
      <c r="D3136" s="12"/>
      <c r="E3136" s="12">
        <v>1</v>
      </c>
    </row>
    <row r="3137" spans="1:5" x14ac:dyDescent="0.25">
      <c r="A3137" s="14">
        <v>42414.44332175926</v>
      </c>
      <c r="B3137" s="12">
        <v>1</v>
      </c>
      <c r="C3137" s="12"/>
      <c r="D3137" s="12"/>
      <c r="E3137" s="12">
        <v>1</v>
      </c>
    </row>
    <row r="3138" spans="1:5" x14ac:dyDescent="0.25">
      <c r="A3138" s="14">
        <v>42415.168564814812</v>
      </c>
      <c r="B3138" s="12"/>
      <c r="C3138" s="12">
        <v>1</v>
      </c>
      <c r="D3138" s="12"/>
      <c r="E3138" s="12">
        <v>1</v>
      </c>
    </row>
    <row r="3139" spans="1:5" x14ac:dyDescent="0.25">
      <c r="A3139" s="14">
        <v>42415.253437500003</v>
      </c>
      <c r="B3139" s="12">
        <v>1</v>
      </c>
      <c r="C3139" s="12"/>
      <c r="D3139" s="12"/>
      <c r="E3139" s="12">
        <v>1</v>
      </c>
    </row>
    <row r="3140" spans="1:5" x14ac:dyDescent="0.25">
      <c r="A3140" s="14">
        <v>42415.398032407407</v>
      </c>
      <c r="B3140" s="12"/>
      <c r="C3140" s="12">
        <v>1</v>
      </c>
      <c r="D3140" s="12"/>
      <c r="E3140" s="12">
        <v>1</v>
      </c>
    </row>
    <row r="3141" spans="1:5" x14ac:dyDescent="0.25">
      <c r="A3141" s="14">
        <v>42415.803159722222</v>
      </c>
      <c r="B3141" s="12">
        <v>1</v>
      </c>
      <c r="C3141" s="12"/>
      <c r="D3141" s="12"/>
      <c r="E3141" s="12">
        <v>1</v>
      </c>
    </row>
    <row r="3142" spans="1:5" x14ac:dyDescent="0.25">
      <c r="A3142" s="14">
        <v>42415.883425925924</v>
      </c>
      <c r="B3142" s="12"/>
      <c r="C3142" s="12">
        <v>1</v>
      </c>
      <c r="D3142" s="12"/>
      <c r="E3142" s="12">
        <v>1</v>
      </c>
    </row>
    <row r="3143" spans="1:5" x14ac:dyDescent="0.25">
      <c r="A3143" s="14">
        <v>42416.407129629632</v>
      </c>
      <c r="B3143" s="12">
        <v>1</v>
      </c>
      <c r="C3143" s="12"/>
      <c r="D3143" s="12"/>
      <c r="E3143" s="12">
        <v>1</v>
      </c>
    </row>
    <row r="3144" spans="1:5" x14ac:dyDescent="0.25">
      <c r="A3144" s="14">
        <v>42416.691655092596</v>
      </c>
      <c r="B3144" s="12">
        <v>1</v>
      </c>
      <c r="C3144" s="12"/>
      <c r="D3144" s="12"/>
      <c r="E3144" s="12">
        <v>1</v>
      </c>
    </row>
    <row r="3145" spans="1:5" x14ac:dyDescent="0.25">
      <c r="A3145" s="14">
        <v>42416.767928240741</v>
      </c>
      <c r="B3145" s="12">
        <v>1</v>
      </c>
      <c r="C3145" s="12"/>
      <c r="D3145" s="12"/>
      <c r="E3145" s="12">
        <v>1</v>
      </c>
    </row>
    <row r="3146" spans="1:5" x14ac:dyDescent="0.25">
      <c r="A3146" s="14">
        <v>42416.881018518521</v>
      </c>
      <c r="B3146" s="12"/>
      <c r="C3146" s="12">
        <v>1</v>
      </c>
      <c r="D3146" s="12"/>
      <c r="E3146" s="12">
        <v>1</v>
      </c>
    </row>
    <row r="3147" spans="1:5" x14ac:dyDescent="0.25">
      <c r="A3147" s="14">
        <v>42417.585532407407</v>
      </c>
      <c r="B3147" s="12">
        <v>1</v>
      </c>
      <c r="C3147" s="12"/>
      <c r="D3147" s="12"/>
      <c r="E3147" s="12">
        <v>1</v>
      </c>
    </row>
    <row r="3148" spans="1:5" x14ac:dyDescent="0.25">
      <c r="A3148" s="14">
        <v>42417.6250462963</v>
      </c>
      <c r="B3148" s="12">
        <v>1</v>
      </c>
      <c r="C3148" s="12"/>
      <c r="D3148" s="12"/>
      <c r="E3148" s="12">
        <v>1</v>
      </c>
    </row>
    <row r="3149" spans="1:5" x14ac:dyDescent="0.25">
      <c r="A3149" s="14">
        <v>42417.675879629627</v>
      </c>
      <c r="B3149" s="12"/>
      <c r="C3149" s="12">
        <v>1</v>
      </c>
      <c r="D3149" s="12"/>
      <c r="E3149" s="12">
        <v>1</v>
      </c>
    </row>
    <row r="3150" spans="1:5" x14ac:dyDescent="0.25">
      <c r="A3150" s="14">
        <v>42417.804618055554</v>
      </c>
      <c r="B3150" s="12">
        <v>1</v>
      </c>
      <c r="C3150" s="12"/>
      <c r="D3150" s="12"/>
      <c r="E3150" s="12">
        <v>1</v>
      </c>
    </row>
    <row r="3151" spans="1:5" x14ac:dyDescent="0.25">
      <c r="A3151" s="14">
        <v>42417.818078703705</v>
      </c>
      <c r="B3151" s="12">
        <v>1</v>
      </c>
      <c r="C3151" s="12"/>
      <c r="D3151" s="12"/>
      <c r="E3151" s="12">
        <v>1</v>
      </c>
    </row>
    <row r="3152" spans="1:5" x14ac:dyDescent="0.25">
      <c r="A3152" s="14">
        <v>42418.031180555554</v>
      </c>
      <c r="B3152" s="12">
        <v>1</v>
      </c>
      <c r="C3152" s="12"/>
      <c r="D3152" s="12"/>
      <c r="E3152" s="12">
        <v>1</v>
      </c>
    </row>
    <row r="3153" spans="1:5" x14ac:dyDescent="0.25">
      <c r="A3153" s="14">
        <v>42418.231747685182</v>
      </c>
      <c r="B3153" s="12">
        <v>1</v>
      </c>
      <c r="C3153" s="12"/>
      <c r="D3153" s="12"/>
      <c r="E3153" s="12">
        <v>1</v>
      </c>
    </row>
    <row r="3154" spans="1:5" x14ac:dyDescent="0.25">
      <c r="A3154" s="14">
        <v>42418.425983796296</v>
      </c>
      <c r="B3154" s="12">
        <v>1</v>
      </c>
      <c r="C3154" s="12"/>
      <c r="D3154" s="12"/>
      <c r="E3154" s="12">
        <v>1</v>
      </c>
    </row>
    <row r="3155" spans="1:5" x14ac:dyDescent="0.25">
      <c r="A3155" s="14">
        <v>42419.246168981481</v>
      </c>
      <c r="B3155" s="12"/>
      <c r="C3155" s="12">
        <v>1</v>
      </c>
      <c r="D3155" s="12"/>
      <c r="E3155" s="12">
        <v>1</v>
      </c>
    </row>
    <row r="3156" spans="1:5" x14ac:dyDescent="0.25">
      <c r="A3156" s="14">
        <v>42419.603703703702</v>
      </c>
      <c r="B3156" s="12">
        <v>1</v>
      </c>
      <c r="C3156" s="12"/>
      <c r="D3156" s="12"/>
      <c r="E3156" s="12">
        <v>1</v>
      </c>
    </row>
    <row r="3157" spans="1:5" x14ac:dyDescent="0.25">
      <c r="A3157" s="14">
        <v>42419.919421296298</v>
      </c>
      <c r="B3157" s="12">
        <v>1</v>
      </c>
      <c r="C3157" s="12"/>
      <c r="D3157" s="12"/>
      <c r="E3157" s="12">
        <v>1</v>
      </c>
    </row>
    <row r="3158" spans="1:5" x14ac:dyDescent="0.25">
      <c r="A3158" s="14">
        <v>42420.019097222219</v>
      </c>
      <c r="B3158" s="12">
        <v>1</v>
      </c>
      <c r="C3158" s="12"/>
      <c r="D3158" s="12"/>
      <c r="E3158" s="12">
        <v>1</v>
      </c>
    </row>
    <row r="3159" spans="1:5" x14ac:dyDescent="0.25">
      <c r="A3159" s="14">
        <v>42420.140277777777</v>
      </c>
      <c r="B3159" s="12">
        <v>1</v>
      </c>
      <c r="C3159" s="12"/>
      <c r="D3159" s="12"/>
      <c r="E3159" s="12">
        <v>1</v>
      </c>
    </row>
    <row r="3160" spans="1:5" x14ac:dyDescent="0.25">
      <c r="A3160" s="14">
        <v>42420.74962962963</v>
      </c>
      <c r="B3160" s="12">
        <v>1</v>
      </c>
      <c r="C3160" s="12"/>
      <c r="D3160" s="12"/>
      <c r="E3160" s="12">
        <v>1</v>
      </c>
    </row>
    <row r="3161" spans="1:5" x14ac:dyDescent="0.25">
      <c r="A3161" s="14">
        <v>42421.141469907408</v>
      </c>
      <c r="B3161" s="12"/>
      <c r="C3161" s="12">
        <v>1</v>
      </c>
      <c r="D3161" s="12"/>
      <c r="E3161" s="12">
        <v>1</v>
      </c>
    </row>
    <row r="3162" spans="1:5" x14ac:dyDescent="0.25">
      <c r="A3162" s="14">
        <v>42422.107129629629</v>
      </c>
      <c r="B3162" s="12"/>
      <c r="C3162" s="12"/>
      <c r="D3162" s="12">
        <v>1</v>
      </c>
      <c r="E3162" s="12">
        <v>1</v>
      </c>
    </row>
    <row r="3163" spans="1:5" x14ac:dyDescent="0.25">
      <c r="A3163" s="14">
        <v>42422.254328703704</v>
      </c>
      <c r="B3163" s="12"/>
      <c r="C3163" s="12">
        <v>1</v>
      </c>
      <c r="D3163" s="12"/>
      <c r="E3163" s="12">
        <v>1</v>
      </c>
    </row>
    <row r="3164" spans="1:5" x14ac:dyDescent="0.25">
      <c r="A3164" s="14">
        <v>42422.536192129628</v>
      </c>
      <c r="B3164" s="12"/>
      <c r="C3164" s="12">
        <v>1</v>
      </c>
      <c r="D3164" s="12"/>
      <c r="E3164" s="12">
        <v>1</v>
      </c>
    </row>
    <row r="3165" spans="1:5" x14ac:dyDescent="0.25">
      <c r="A3165" s="14">
        <v>42422.977418981478</v>
      </c>
      <c r="B3165" s="12">
        <v>1</v>
      </c>
      <c r="C3165" s="12"/>
      <c r="D3165" s="12"/>
      <c r="E3165" s="12">
        <v>1</v>
      </c>
    </row>
    <row r="3166" spans="1:5" x14ac:dyDescent="0.25">
      <c r="A3166" s="14">
        <v>42423.050613425927</v>
      </c>
      <c r="B3166" s="12">
        <v>1</v>
      </c>
      <c r="C3166" s="12"/>
      <c r="D3166" s="12"/>
      <c r="E3166" s="12">
        <v>1</v>
      </c>
    </row>
    <row r="3167" spans="1:5" x14ac:dyDescent="0.25">
      <c r="A3167" s="14">
        <v>42423.3830787037</v>
      </c>
      <c r="B3167" s="12">
        <v>1</v>
      </c>
      <c r="C3167" s="12"/>
      <c r="D3167" s="12"/>
      <c r="E3167" s="12">
        <v>1</v>
      </c>
    </row>
    <row r="3168" spans="1:5" x14ac:dyDescent="0.25">
      <c r="A3168" s="14">
        <v>42423.542384259257</v>
      </c>
      <c r="B3168" s="12">
        <v>1</v>
      </c>
      <c r="C3168" s="12"/>
      <c r="D3168" s="12"/>
      <c r="E3168" s="12">
        <v>1</v>
      </c>
    </row>
    <row r="3169" spans="1:5" x14ac:dyDescent="0.25">
      <c r="A3169" s="14">
        <v>42423.602500000001</v>
      </c>
      <c r="B3169" s="12">
        <v>1</v>
      </c>
      <c r="C3169" s="12"/>
      <c r="D3169" s="12"/>
      <c r="E3169" s="12">
        <v>1</v>
      </c>
    </row>
    <row r="3170" spans="1:5" x14ac:dyDescent="0.25">
      <c r="A3170" s="14">
        <v>42423.709074074075</v>
      </c>
      <c r="B3170" s="12">
        <v>1</v>
      </c>
      <c r="C3170" s="12"/>
      <c r="D3170" s="12"/>
      <c r="E3170" s="12">
        <v>1</v>
      </c>
    </row>
    <row r="3171" spans="1:5" x14ac:dyDescent="0.25">
      <c r="A3171" s="14">
        <v>42423.985567129632</v>
      </c>
      <c r="B3171" s="12"/>
      <c r="C3171" s="12">
        <v>1</v>
      </c>
      <c r="D3171" s="12"/>
      <c r="E3171" s="12">
        <v>1</v>
      </c>
    </row>
    <row r="3172" spans="1:5" x14ac:dyDescent="0.25">
      <c r="A3172" s="14">
        <v>42424.161898148152</v>
      </c>
      <c r="B3172" s="12">
        <v>1</v>
      </c>
      <c r="C3172" s="12"/>
      <c r="D3172" s="12"/>
      <c r="E3172" s="12">
        <v>1</v>
      </c>
    </row>
    <row r="3173" spans="1:5" x14ac:dyDescent="0.25">
      <c r="A3173" s="14">
        <v>42424.749490740738</v>
      </c>
      <c r="B3173" s="12"/>
      <c r="C3173" s="12">
        <v>1</v>
      </c>
      <c r="D3173" s="12"/>
      <c r="E3173" s="12">
        <v>1</v>
      </c>
    </row>
    <row r="3174" spans="1:5" x14ac:dyDescent="0.25">
      <c r="A3174" s="14">
        <v>42425.576898148145</v>
      </c>
      <c r="B3174" s="12">
        <v>1</v>
      </c>
      <c r="C3174" s="12"/>
      <c r="D3174" s="12"/>
      <c r="E3174" s="12">
        <v>1</v>
      </c>
    </row>
    <row r="3175" spans="1:5" x14ac:dyDescent="0.25">
      <c r="A3175" s="14">
        <v>42425.730671296296</v>
      </c>
      <c r="B3175" s="12">
        <v>1</v>
      </c>
      <c r="C3175" s="12"/>
      <c r="D3175" s="12"/>
      <c r="E3175" s="12">
        <v>1</v>
      </c>
    </row>
    <row r="3176" spans="1:5" x14ac:dyDescent="0.25">
      <c r="A3176" s="14">
        <v>42425.73541666667</v>
      </c>
      <c r="B3176" s="12">
        <v>1</v>
      </c>
      <c r="C3176" s="12"/>
      <c r="D3176" s="12"/>
      <c r="E3176" s="12">
        <v>1</v>
      </c>
    </row>
    <row r="3177" spans="1:5" x14ac:dyDescent="0.25">
      <c r="A3177" s="14">
        <v>42425.757986111108</v>
      </c>
      <c r="B3177" s="12">
        <v>1</v>
      </c>
      <c r="C3177" s="12"/>
      <c r="D3177" s="12"/>
      <c r="E3177" s="12">
        <v>1</v>
      </c>
    </row>
    <row r="3178" spans="1:5" x14ac:dyDescent="0.25">
      <c r="A3178" s="14">
        <v>42425.9609837963</v>
      </c>
      <c r="B3178" s="12"/>
      <c r="C3178" s="12">
        <v>1</v>
      </c>
      <c r="D3178" s="12"/>
      <c r="E3178" s="12">
        <v>1</v>
      </c>
    </row>
    <row r="3179" spans="1:5" x14ac:dyDescent="0.25">
      <c r="A3179" s="14">
        <v>42425.970092592594</v>
      </c>
      <c r="B3179" s="12"/>
      <c r="C3179" s="12"/>
      <c r="D3179" s="12">
        <v>1</v>
      </c>
      <c r="E3179" s="12">
        <v>1</v>
      </c>
    </row>
    <row r="3180" spans="1:5" x14ac:dyDescent="0.25">
      <c r="A3180" s="14">
        <v>42426.407592592594</v>
      </c>
      <c r="B3180" s="12">
        <v>1</v>
      </c>
      <c r="C3180" s="12"/>
      <c r="D3180" s="12"/>
      <c r="E3180" s="12">
        <v>1</v>
      </c>
    </row>
    <row r="3181" spans="1:5" x14ac:dyDescent="0.25">
      <c r="A3181" s="14">
        <v>42426.542592592596</v>
      </c>
      <c r="B3181" s="12">
        <v>1</v>
      </c>
      <c r="C3181" s="12"/>
      <c r="D3181" s="12"/>
      <c r="E3181" s="12">
        <v>1</v>
      </c>
    </row>
    <row r="3182" spans="1:5" x14ac:dyDescent="0.25">
      <c r="A3182" s="14">
        <v>42426.949988425928</v>
      </c>
      <c r="B3182" s="12">
        <v>1</v>
      </c>
      <c r="C3182" s="12"/>
      <c r="D3182" s="12"/>
      <c r="E3182" s="12">
        <v>1</v>
      </c>
    </row>
    <row r="3183" spans="1:5" x14ac:dyDescent="0.25">
      <c r="A3183" s="14">
        <v>42427.018078703702</v>
      </c>
      <c r="B3183" s="12"/>
      <c r="C3183" s="12"/>
      <c r="D3183" s="12">
        <v>1</v>
      </c>
      <c r="E3183" s="12">
        <v>1</v>
      </c>
    </row>
    <row r="3184" spans="1:5" x14ac:dyDescent="0.25">
      <c r="A3184" s="14">
        <v>42427.721006944441</v>
      </c>
      <c r="B3184" s="12"/>
      <c r="C3184" s="12">
        <v>1</v>
      </c>
      <c r="D3184" s="12"/>
      <c r="E3184" s="12">
        <v>1</v>
      </c>
    </row>
    <row r="3185" spans="1:5" x14ac:dyDescent="0.25">
      <c r="A3185" s="14">
        <v>42427.964745370373</v>
      </c>
      <c r="B3185" s="12">
        <v>1</v>
      </c>
      <c r="C3185" s="12"/>
      <c r="D3185" s="12"/>
      <c r="E3185" s="12">
        <v>1</v>
      </c>
    </row>
    <row r="3186" spans="1:5" x14ac:dyDescent="0.25">
      <c r="A3186" s="14">
        <v>42429.326678240737</v>
      </c>
      <c r="B3186" s="12"/>
      <c r="C3186" s="12">
        <v>1</v>
      </c>
      <c r="D3186" s="12"/>
      <c r="E3186" s="12">
        <v>1</v>
      </c>
    </row>
    <row r="3187" spans="1:5" x14ac:dyDescent="0.25">
      <c r="A3187" s="14">
        <v>42429.695543981485</v>
      </c>
      <c r="B3187" s="12"/>
      <c r="C3187" s="12">
        <v>1</v>
      </c>
      <c r="D3187" s="12"/>
      <c r="E3187" s="12">
        <v>1</v>
      </c>
    </row>
    <row r="3188" spans="1:5" x14ac:dyDescent="0.25">
      <c r="A3188" s="14">
        <v>42429.849560185183</v>
      </c>
      <c r="B3188" s="12"/>
      <c r="C3188" s="12">
        <v>1</v>
      </c>
      <c r="D3188" s="12"/>
      <c r="E3188" s="12">
        <v>1</v>
      </c>
    </row>
    <row r="3189" spans="1:5" x14ac:dyDescent="0.25">
      <c r="A3189" s="14">
        <v>42429.991724537038</v>
      </c>
      <c r="B3189" s="12">
        <v>1</v>
      </c>
      <c r="C3189" s="12"/>
      <c r="D3189" s="12"/>
      <c r="E3189" s="12">
        <v>1</v>
      </c>
    </row>
    <row r="3190" spans="1:5" x14ac:dyDescent="0.25">
      <c r="A3190" s="14">
        <v>42430.040798611109</v>
      </c>
      <c r="B3190" s="12">
        <v>1</v>
      </c>
      <c r="C3190" s="12"/>
      <c r="D3190" s="12"/>
      <c r="E3190" s="12">
        <v>1</v>
      </c>
    </row>
    <row r="3191" spans="1:5" x14ac:dyDescent="0.25">
      <c r="A3191" s="14">
        <v>42430.430243055554</v>
      </c>
      <c r="B3191" s="12">
        <v>1</v>
      </c>
      <c r="C3191" s="12"/>
      <c r="D3191" s="12"/>
      <c r="E3191" s="12">
        <v>1</v>
      </c>
    </row>
    <row r="3192" spans="1:5" x14ac:dyDescent="0.25">
      <c r="A3192" s="14">
        <v>42430.56689814815</v>
      </c>
      <c r="B3192" s="12"/>
      <c r="C3192" s="12">
        <v>1</v>
      </c>
      <c r="D3192" s="12"/>
      <c r="E3192" s="12">
        <v>1</v>
      </c>
    </row>
    <row r="3193" spans="1:5" x14ac:dyDescent="0.25">
      <c r="A3193" s="14">
        <v>42430.702210648145</v>
      </c>
      <c r="B3193" s="12">
        <v>1</v>
      </c>
      <c r="C3193" s="12"/>
      <c r="D3193" s="12"/>
      <c r="E3193" s="12">
        <v>1</v>
      </c>
    </row>
    <row r="3194" spans="1:5" x14ac:dyDescent="0.25">
      <c r="A3194" s="14">
        <v>42430.720451388886</v>
      </c>
      <c r="B3194" s="12">
        <v>1</v>
      </c>
      <c r="C3194" s="12"/>
      <c r="D3194" s="12"/>
      <c r="E3194" s="12">
        <v>1</v>
      </c>
    </row>
    <row r="3195" spans="1:5" x14ac:dyDescent="0.25">
      <c r="A3195" s="14">
        <v>42430.747511574074</v>
      </c>
      <c r="B3195" s="12"/>
      <c r="C3195" s="12">
        <v>1</v>
      </c>
      <c r="D3195" s="12"/>
      <c r="E3195" s="12">
        <v>1</v>
      </c>
    </row>
    <row r="3196" spans="1:5" x14ac:dyDescent="0.25">
      <c r="A3196" s="14">
        <v>42430.76222222222</v>
      </c>
      <c r="B3196" s="12">
        <v>1</v>
      </c>
      <c r="C3196" s="12"/>
      <c r="D3196" s="12"/>
      <c r="E3196" s="12">
        <v>1</v>
      </c>
    </row>
    <row r="3197" spans="1:5" x14ac:dyDescent="0.25">
      <c r="A3197" s="14">
        <v>42430.839398148149</v>
      </c>
      <c r="B3197" s="12">
        <v>1</v>
      </c>
      <c r="C3197" s="12"/>
      <c r="D3197" s="12"/>
      <c r="E3197" s="12">
        <v>1</v>
      </c>
    </row>
    <row r="3198" spans="1:5" x14ac:dyDescent="0.25">
      <c r="A3198" s="14">
        <v>42431.102534722224</v>
      </c>
      <c r="B3198" s="12">
        <v>1</v>
      </c>
      <c r="C3198" s="12"/>
      <c r="D3198" s="12"/>
      <c r="E3198" s="12">
        <v>1</v>
      </c>
    </row>
    <row r="3199" spans="1:5" x14ac:dyDescent="0.25">
      <c r="A3199" s="14">
        <v>42431.302002314813</v>
      </c>
      <c r="B3199" s="12">
        <v>1</v>
      </c>
      <c r="C3199" s="12"/>
      <c r="D3199" s="12"/>
      <c r="E3199" s="12">
        <v>1</v>
      </c>
    </row>
    <row r="3200" spans="1:5" x14ac:dyDescent="0.25">
      <c r="A3200" s="14">
        <v>42431.500069444446</v>
      </c>
      <c r="B3200" s="12">
        <v>1</v>
      </c>
      <c r="C3200" s="12"/>
      <c r="D3200" s="12"/>
      <c r="E3200" s="12">
        <v>1</v>
      </c>
    </row>
    <row r="3201" spans="1:5" x14ac:dyDescent="0.25">
      <c r="A3201" s="14">
        <v>42432.276712962965</v>
      </c>
      <c r="B3201" s="12"/>
      <c r="C3201" s="12"/>
      <c r="D3201" s="12">
        <v>1</v>
      </c>
      <c r="E3201" s="12">
        <v>1</v>
      </c>
    </row>
    <row r="3202" spans="1:5" x14ac:dyDescent="0.25">
      <c r="A3202" s="14">
        <v>42432.379826388889</v>
      </c>
      <c r="B3202" s="12"/>
      <c r="C3202" s="12">
        <v>1</v>
      </c>
      <c r="D3202" s="12"/>
      <c r="E3202" s="12">
        <v>1</v>
      </c>
    </row>
    <row r="3203" spans="1:5" x14ac:dyDescent="0.25">
      <c r="A3203" s="14">
        <v>42432.701724537037</v>
      </c>
      <c r="B3203" s="12">
        <v>1</v>
      </c>
      <c r="C3203" s="12"/>
      <c r="D3203" s="12"/>
      <c r="E3203" s="12">
        <v>1</v>
      </c>
    </row>
    <row r="3204" spans="1:5" x14ac:dyDescent="0.25">
      <c r="A3204" s="14">
        <v>42433.338750000003</v>
      </c>
      <c r="B3204" s="12"/>
      <c r="C3204" s="12">
        <v>1</v>
      </c>
      <c r="D3204" s="12"/>
      <c r="E3204" s="12">
        <v>1</v>
      </c>
    </row>
    <row r="3205" spans="1:5" x14ac:dyDescent="0.25">
      <c r="A3205" s="14">
        <v>42433.650590277779</v>
      </c>
      <c r="B3205" s="12"/>
      <c r="C3205" s="12">
        <v>1</v>
      </c>
      <c r="D3205" s="12"/>
      <c r="E3205" s="12">
        <v>1</v>
      </c>
    </row>
    <row r="3206" spans="1:5" x14ac:dyDescent="0.25">
      <c r="A3206" s="14">
        <v>42433.688900462963</v>
      </c>
      <c r="B3206" s="12">
        <v>1</v>
      </c>
      <c r="C3206" s="12"/>
      <c r="D3206" s="12"/>
      <c r="E3206" s="12">
        <v>1</v>
      </c>
    </row>
    <row r="3207" spans="1:5" x14ac:dyDescent="0.25">
      <c r="A3207" s="14">
        <v>42433.726168981484</v>
      </c>
      <c r="B3207" s="12"/>
      <c r="C3207" s="12">
        <v>1</v>
      </c>
      <c r="D3207" s="12"/>
      <c r="E3207" s="12">
        <v>1</v>
      </c>
    </row>
    <row r="3208" spans="1:5" x14ac:dyDescent="0.25">
      <c r="A3208" s="14">
        <v>42433.737453703703</v>
      </c>
      <c r="B3208" s="12"/>
      <c r="C3208" s="12">
        <v>1</v>
      </c>
      <c r="D3208" s="12"/>
      <c r="E3208" s="12">
        <v>1</v>
      </c>
    </row>
    <row r="3209" spans="1:5" x14ac:dyDescent="0.25">
      <c r="A3209" s="14">
        <v>42433.761886574073</v>
      </c>
      <c r="B3209" s="12">
        <v>1</v>
      </c>
      <c r="C3209" s="12"/>
      <c r="D3209" s="12"/>
      <c r="E3209" s="12">
        <v>1</v>
      </c>
    </row>
    <row r="3210" spans="1:5" x14ac:dyDescent="0.25">
      <c r="A3210" s="14">
        <v>42433.82571759259</v>
      </c>
      <c r="B3210" s="12"/>
      <c r="C3210" s="12">
        <v>1</v>
      </c>
      <c r="D3210" s="12"/>
      <c r="E3210" s="12">
        <v>1</v>
      </c>
    </row>
    <row r="3211" spans="1:5" x14ac:dyDescent="0.25">
      <c r="A3211" s="14">
        <v>42435.874212962961</v>
      </c>
      <c r="B3211" s="12"/>
      <c r="C3211" s="12">
        <v>1</v>
      </c>
      <c r="D3211" s="12"/>
      <c r="E3211" s="12">
        <v>1</v>
      </c>
    </row>
    <row r="3212" spans="1:5" x14ac:dyDescent="0.25">
      <c r="A3212" s="14">
        <v>42435.942083333335</v>
      </c>
      <c r="B3212" s="12"/>
      <c r="C3212" s="12">
        <v>1</v>
      </c>
      <c r="D3212" s="12"/>
      <c r="E3212" s="12">
        <v>1</v>
      </c>
    </row>
    <row r="3213" spans="1:5" x14ac:dyDescent="0.25">
      <c r="A3213" s="14">
        <v>42436.211701388886</v>
      </c>
      <c r="B3213" s="12"/>
      <c r="C3213" s="12">
        <v>1</v>
      </c>
      <c r="D3213" s="12"/>
      <c r="E3213" s="12">
        <v>1</v>
      </c>
    </row>
    <row r="3214" spans="1:5" x14ac:dyDescent="0.25">
      <c r="A3214" s="14">
        <v>42436.509108796294</v>
      </c>
      <c r="B3214" s="12"/>
      <c r="C3214" s="12">
        <v>1</v>
      </c>
      <c r="D3214" s="12"/>
      <c r="E3214" s="12">
        <v>1</v>
      </c>
    </row>
    <row r="3215" spans="1:5" x14ac:dyDescent="0.25">
      <c r="A3215" s="14">
        <v>42437.094490740739</v>
      </c>
      <c r="B3215" s="12"/>
      <c r="C3215" s="12">
        <v>1</v>
      </c>
      <c r="D3215" s="12"/>
      <c r="E3215" s="12">
        <v>1</v>
      </c>
    </row>
    <row r="3216" spans="1:5" x14ac:dyDescent="0.25">
      <c r="A3216" s="14">
        <v>42437.398680555554</v>
      </c>
      <c r="B3216" s="12">
        <v>1</v>
      </c>
      <c r="C3216" s="12"/>
      <c r="D3216" s="12"/>
      <c r="E3216" s="12">
        <v>1</v>
      </c>
    </row>
    <row r="3217" spans="1:5" x14ac:dyDescent="0.25">
      <c r="A3217" s="14">
        <v>42437.636469907404</v>
      </c>
      <c r="B3217" s="12">
        <v>1</v>
      </c>
      <c r="C3217" s="12"/>
      <c r="D3217" s="12"/>
      <c r="E3217" s="12">
        <v>1</v>
      </c>
    </row>
    <row r="3218" spans="1:5" x14ac:dyDescent="0.25">
      <c r="A3218" s="14">
        <v>42437.64534722222</v>
      </c>
      <c r="B3218" s="12"/>
      <c r="C3218" s="12">
        <v>1</v>
      </c>
      <c r="D3218" s="12"/>
      <c r="E3218" s="12">
        <v>1</v>
      </c>
    </row>
    <row r="3219" spans="1:5" x14ac:dyDescent="0.25">
      <c r="A3219" s="14">
        <v>42437.924988425926</v>
      </c>
      <c r="B3219" s="12"/>
      <c r="C3219" s="12">
        <v>1</v>
      </c>
      <c r="D3219" s="12"/>
      <c r="E3219" s="12">
        <v>1</v>
      </c>
    </row>
    <row r="3220" spans="1:5" x14ac:dyDescent="0.25">
      <c r="A3220" s="14">
        <v>42438.539074074077</v>
      </c>
      <c r="B3220" s="12"/>
      <c r="C3220" s="12">
        <v>1</v>
      </c>
      <c r="D3220" s="12"/>
      <c r="E3220" s="12">
        <v>1</v>
      </c>
    </row>
    <row r="3221" spans="1:5" x14ac:dyDescent="0.25">
      <c r="A3221" s="14">
        <v>42438.667071759257</v>
      </c>
      <c r="B3221" s="12">
        <v>1</v>
      </c>
      <c r="C3221" s="12"/>
      <c r="D3221" s="12"/>
      <c r="E3221" s="12">
        <v>1</v>
      </c>
    </row>
    <row r="3222" spans="1:5" x14ac:dyDescent="0.25">
      <c r="A3222" s="14">
        <v>42438.779131944444</v>
      </c>
      <c r="B3222" s="12"/>
      <c r="C3222" s="12"/>
      <c r="D3222" s="12">
        <v>1</v>
      </c>
      <c r="E3222" s="12">
        <v>1</v>
      </c>
    </row>
    <row r="3223" spans="1:5" x14ac:dyDescent="0.25">
      <c r="A3223" s="14">
        <v>42438.813449074078</v>
      </c>
      <c r="B3223" s="12"/>
      <c r="C3223" s="12"/>
      <c r="D3223" s="12">
        <v>1</v>
      </c>
      <c r="E3223" s="12">
        <v>1</v>
      </c>
    </row>
    <row r="3224" spans="1:5" x14ac:dyDescent="0.25">
      <c r="A3224" s="14">
        <v>42438.827789351853</v>
      </c>
      <c r="B3224" s="12">
        <v>1</v>
      </c>
      <c r="C3224" s="12"/>
      <c r="D3224" s="12"/>
      <c r="E3224" s="12">
        <v>1</v>
      </c>
    </row>
    <row r="3225" spans="1:5" x14ac:dyDescent="0.25">
      <c r="A3225" s="14">
        <v>42438.961273148147</v>
      </c>
      <c r="B3225" s="12"/>
      <c r="C3225" s="12">
        <v>1</v>
      </c>
      <c r="D3225" s="12"/>
      <c r="E3225" s="12">
        <v>1</v>
      </c>
    </row>
    <row r="3226" spans="1:5" x14ac:dyDescent="0.25">
      <c r="A3226" s="14">
        <v>42439.702314814815</v>
      </c>
      <c r="B3226" s="12"/>
      <c r="C3226" s="12">
        <v>1</v>
      </c>
      <c r="D3226" s="12"/>
      <c r="E3226" s="12">
        <v>1</v>
      </c>
    </row>
    <row r="3227" spans="1:5" x14ac:dyDescent="0.25">
      <c r="A3227" s="14">
        <v>42440.371111111112</v>
      </c>
      <c r="B3227" s="12"/>
      <c r="C3227" s="12">
        <v>1</v>
      </c>
      <c r="D3227" s="12"/>
      <c r="E3227" s="12">
        <v>1</v>
      </c>
    </row>
    <row r="3228" spans="1:5" x14ac:dyDescent="0.25">
      <c r="A3228" s="14">
        <v>42440.416504629633</v>
      </c>
      <c r="B3228" s="12">
        <v>1</v>
      </c>
      <c r="C3228" s="12"/>
      <c r="D3228" s="12"/>
      <c r="E3228" s="12">
        <v>1</v>
      </c>
    </row>
    <row r="3229" spans="1:5" x14ac:dyDescent="0.25">
      <c r="A3229" s="14">
        <v>42440.650335648148</v>
      </c>
      <c r="B3229" s="12"/>
      <c r="C3229" s="12"/>
      <c r="D3229" s="12">
        <v>1</v>
      </c>
      <c r="E3229" s="12">
        <v>1</v>
      </c>
    </row>
    <row r="3230" spans="1:5" x14ac:dyDescent="0.25">
      <c r="A3230" s="14">
        <v>42440.820277777777</v>
      </c>
      <c r="B3230" s="12"/>
      <c r="C3230" s="12">
        <v>1</v>
      </c>
      <c r="D3230" s="12"/>
      <c r="E3230" s="12">
        <v>1</v>
      </c>
    </row>
    <row r="3231" spans="1:5" x14ac:dyDescent="0.25">
      <c r="A3231" s="14">
        <v>42442.623344907406</v>
      </c>
      <c r="B3231" s="12">
        <v>1</v>
      </c>
      <c r="C3231" s="12"/>
      <c r="D3231" s="12"/>
      <c r="E3231" s="12">
        <v>1</v>
      </c>
    </row>
    <row r="3232" spans="1:5" x14ac:dyDescent="0.25">
      <c r="A3232" s="14">
        <v>42443.00204861111</v>
      </c>
      <c r="B3232" s="12">
        <v>1</v>
      </c>
      <c r="C3232" s="12"/>
      <c r="D3232" s="12"/>
      <c r="E3232" s="12">
        <v>1</v>
      </c>
    </row>
    <row r="3233" spans="1:5" x14ac:dyDescent="0.25">
      <c r="A3233" s="14">
        <v>42443.802361111113</v>
      </c>
      <c r="B3233" s="12">
        <v>1</v>
      </c>
      <c r="C3233" s="12"/>
      <c r="D3233" s="12"/>
      <c r="E3233" s="12">
        <v>1</v>
      </c>
    </row>
    <row r="3234" spans="1:5" x14ac:dyDescent="0.25">
      <c r="A3234" s="14">
        <v>42443.989050925928</v>
      </c>
      <c r="B3234" s="12">
        <v>1</v>
      </c>
      <c r="C3234" s="12"/>
      <c r="D3234" s="12"/>
      <c r="E3234" s="12">
        <v>1</v>
      </c>
    </row>
    <row r="3235" spans="1:5" x14ac:dyDescent="0.25">
      <c r="A3235" s="14">
        <v>42444.268101851849</v>
      </c>
      <c r="B3235" s="12"/>
      <c r="C3235" s="12"/>
      <c r="D3235" s="12">
        <v>1</v>
      </c>
      <c r="E3235" s="12">
        <v>1</v>
      </c>
    </row>
    <row r="3236" spans="1:5" x14ac:dyDescent="0.25">
      <c r="A3236" s="14">
        <v>42444.583912037036</v>
      </c>
      <c r="B3236" s="12"/>
      <c r="C3236" s="12">
        <v>1</v>
      </c>
      <c r="D3236" s="12"/>
      <c r="E3236" s="12">
        <v>1</v>
      </c>
    </row>
    <row r="3237" spans="1:5" x14ac:dyDescent="0.25">
      <c r="A3237" s="14">
        <v>42444.877743055556</v>
      </c>
      <c r="B3237" s="12"/>
      <c r="C3237" s="12">
        <v>1</v>
      </c>
      <c r="D3237" s="12"/>
      <c r="E3237" s="12">
        <v>1</v>
      </c>
    </row>
    <row r="3238" spans="1:5" x14ac:dyDescent="0.25">
      <c r="A3238" s="14">
        <v>42445.194305555553</v>
      </c>
      <c r="B3238" s="12">
        <v>1</v>
      </c>
      <c r="C3238" s="12"/>
      <c r="D3238" s="12"/>
      <c r="E3238" s="12">
        <v>1</v>
      </c>
    </row>
    <row r="3239" spans="1:5" x14ac:dyDescent="0.25">
      <c r="A3239" s="14">
        <v>42445.598136574074</v>
      </c>
      <c r="B3239" s="12">
        <v>1</v>
      </c>
      <c r="C3239" s="12"/>
      <c r="D3239" s="12"/>
      <c r="E3239" s="12">
        <v>1</v>
      </c>
    </row>
    <row r="3240" spans="1:5" x14ac:dyDescent="0.25">
      <c r="A3240" s="14">
        <v>42445.712754629632</v>
      </c>
      <c r="B3240" s="12"/>
      <c r="C3240" s="12">
        <v>1</v>
      </c>
      <c r="D3240" s="12"/>
      <c r="E3240" s="12">
        <v>1</v>
      </c>
    </row>
    <row r="3241" spans="1:5" x14ac:dyDescent="0.25">
      <c r="A3241" s="14">
        <v>42445.823055555556</v>
      </c>
      <c r="B3241" s="12">
        <v>1</v>
      </c>
      <c r="C3241" s="12"/>
      <c r="D3241" s="12"/>
      <c r="E3241" s="12">
        <v>1</v>
      </c>
    </row>
    <row r="3242" spans="1:5" x14ac:dyDescent="0.25">
      <c r="A3242" s="14">
        <v>42445.866979166669</v>
      </c>
      <c r="B3242" s="12">
        <v>1</v>
      </c>
      <c r="C3242" s="12"/>
      <c r="D3242" s="12"/>
      <c r="E3242" s="12">
        <v>1</v>
      </c>
    </row>
    <row r="3243" spans="1:5" x14ac:dyDescent="0.25">
      <c r="A3243" s="14">
        <v>42446.060694444444</v>
      </c>
      <c r="B3243" s="12"/>
      <c r="C3243" s="12">
        <v>1</v>
      </c>
      <c r="D3243" s="12"/>
      <c r="E3243" s="12">
        <v>1</v>
      </c>
    </row>
    <row r="3244" spans="1:5" x14ac:dyDescent="0.25">
      <c r="A3244" s="14">
        <v>42446.780162037037</v>
      </c>
      <c r="B3244" s="12"/>
      <c r="C3244" s="12">
        <v>1</v>
      </c>
      <c r="D3244" s="12"/>
      <c r="E3244" s="12">
        <v>1</v>
      </c>
    </row>
    <row r="3245" spans="1:5" x14ac:dyDescent="0.25">
      <c r="A3245" s="14">
        <v>42446.845543981479</v>
      </c>
      <c r="B3245" s="12">
        <v>1</v>
      </c>
      <c r="C3245" s="12"/>
      <c r="D3245" s="12"/>
      <c r="E3245" s="12">
        <v>1</v>
      </c>
    </row>
    <row r="3246" spans="1:5" x14ac:dyDescent="0.25">
      <c r="A3246" s="14">
        <v>42446.943831018521</v>
      </c>
      <c r="B3246" s="12">
        <v>1</v>
      </c>
      <c r="C3246" s="12"/>
      <c r="D3246" s="12"/>
      <c r="E3246" s="12">
        <v>1</v>
      </c>
    </row>
    <row r="3247" spans="1:5" x14ac:dyDescent="0.25">
      <c r="A3247" s="14">
        <v>42447.103518518517</v>
      </c>
      <c r="B3247" s="12">
        <v>1</v>
      </c>
      <c r="C3247" s="12"/>
      <c r="D3247" s="12"/>
      <c r="E3247" s="12">
        <v>1</v>
      </c>
    </row>
    <row r="3248" spans="1:5" x14ac:dyDescent="0.25">
      <c r="A3248" s="14">
        <v>42447.863553240742</v>
      </c>
      <c r="B3248" s="12"/>
      <c r="C3248" s="12">
        <v>1</v>
      </c>
      <c r="D3248" s="12"/>
      <c r="E3248" s="12">
        <v>1</v>
      </c>
    </row>
    <row r="3249" spans="1:5" x14ac:dyDescent="0.25">
      <c r="A3249" s="14">
        <v>42447.894432870373</v>
      </c>
      <c r="B3249" s="12">
        <v>1</v>
      </c>
      <c r="C3249" s="12"/>
      <c r="D3249" s="12"/>
      <c r="E3249" s="12">
        <v>1</v>
      </c>
    </row>
    <row r="3250" spans="1:5" x14ac:dyDescent="0.25">
      <c r="A3250" s="14">
        <v>42447.896666666667</v>
      </c>
      <c r="B3250" s="12">
        <v>1</v>
      </c>
      <c r="C3250" s="12"/>
      <c r="D3250" s="12"/>
      <c r="E3250" s="12">
        <v>1</v>
      </c>
    </row>
    <row r="3251" spans="1:5" x14ac:dyDescent="0.25">
      <c r="A3251" s="14">
        <v>42447.896874999999</v>
      </c>
      <c r="B3251" s="12"/>
      <c r="C3251" s="12">
        <v>1</v>
      </c>
      <c r="D3251" s="12"/>
      <c r="E3251" s="12">
        <v>1</v>
      </c>
    </row>
    <row r="3252" spans="1:5" x14ac:dyDescent="0.25">
      <c r="A3252" s="14">
        <v>42448.821585648147</v>
      </c>
      <c r="B3252" s="12">
        <v>1</v>
      </c>
      <c r="C3252" s="12"/>
      <c r="D3252" s="12"/>
      <c r="E3252" s="12">
        <v>1</v>
      </c>
    </row>
    <row r="3253" spans="1:5" x14ac:dyDescent="0.25">
      <c r="A3253" s="14">
        <v>42449.341678240744</v>
      </c>
      <c r="B3253" s="12"/>
      <c r="C3253" s="12"/>
      <c r="D3253" s="12">
        <v>1</v>
      </c>
      <c r="E3253" s="12">
        <v>1</v>
      </c>
    </row>
    <row r="3254" spans="1:5" x14ac:dyDescent="0.25">
      <c r="A3254" s="14">
        <v>42450.589143518519</v>
      </c>
      <c r="B3254" s="12"/>
      <c r="C3254" s="12">
        <v>1</v>
      </c>
      <c r="D3254" s="12"/>
      <c r="E3254" s="12">
        <v>1</v>
      </c>
    </row>
    <row r="3255" spans="1:5" x14ac:dyDescent="0.25">
      <c r="A3255" s="14">
        <v>42450.882824074077</v>
      </c>
      <c r="B3255" s="12"/>
      <c r="C3255" s="12">
        <v>1</v>
      </c>
      <c r="D3255" s="12"/>
      <c r="E3255" s="12">
        <v>1</v>
      </c>
    </row>
    <row r="3256" spans="1:5" x14ac:dyDescent="0.25">
      <c r="A3256" s="14">
        <v>42451.095856481479</v>
      </c>
      <c r="B3256" s="12">
        <v>1</v>
      </c>
      <c r="C3256" s="12"/>
      <c r="D3256" s="12"/>
      <c r="E3256" s="12">
        <v>1</v>
      </c>
    </row>
    <row r="3257" spans="1:5" x14ac:dyDescent="0.25">
      <c r="A3257" s="14">
        <v>42451.496817129628</v>
      </c>
      <c r="B3257" s="12">
        <v>1</v>
      </c>
      <c r="C3257" s="12"/>
      <c r="D3257" s="12"/>
      <c r="E3257" s="12">
        <v>1</v>
      </c>
    </row>
    <row r="3258" spans="1:5" x14ac:dyDescent="0.25">
      <c r="A3258" s="14">
        <v>42451.698449074072</v>
      </c>
      <c r="B3258" s="12"/>
      <c r="C3258" s="12"/>
      <c r="D3258" s="12">
        <v>1</v>
      </c>
      <c r="E3258" s="12">
        <v>1</v>
      </c>
    </row>
    <row r="3259" spans="1:5" x14ac:dyDescent="0.25">
      <c r="A3259" s="14">
        <v>42451.866967592592</v>
      </c>
      <c r="B3259" s="12"/>
      <c r="C3259" s="12">
        <v>1</v>
      </c>
      <c r="D3259" s="12"/>
      <c r="E3259" s="12">
        <v>1</v>
      </c>
    </row>
    <row r="3260" spans="1:5" x14ac:dyDescent="0.25">
      <c r="A3260" s="14">
        <v>42452.272824074076</v>
      </c>
      <c r="B3260" s="12">
        <v>1</v>
      </c>
      <c r="C3260" s="12"/>
      <c r="D3260" s="12"/>
      <c r="E3260" s="12">
        <v>1</v>
      </c>
    </row>
    <row r="3261" spans="1:5" x14ac:dyDescent="0.25">
      <c r="A3261" s="14">
        <v>42452.579988425925</v>
      </c>
      <c r="B3261" s="12">
        <v>1</v>
      </c>
      <c r="C3261" s="12"/>
      <c r="D3261" s="12"/>
      <c r="E3261" s="12">
        <v>1</v>
      </c>
    </row>
    <row r="3262" spans="1:5" x14ac:dyDescent="0.25">
      <c r="A3262" s="14">
        <v>42452.666770833333</v>
      </c>
      <c r="B3262" s="12">
        <v>1</v>
      </c>
      <c r="C3262" s="12"/>
      <c r="D3262" s="12"/>
      <c r="E3262" s="12">
        <v>1</v>
      </c>
    </row>
    <row r="3263" spans="1:5" x14ac:dyDescent="0.25">
      <c r="A3263" s="14">
        <v>42452.781828703701</v>
      </c>
      <c r="B3263" s="12">
        <v>1</v>
      </c>
      <c r="C3263" s="12"/>
      <c r="D3263" s="12"/>
      <c r="E3263" s="12">
        <v>1</v>
      </c>
    </row>
    <row r="3264" spans="1:5" x14ac:dyDescent="0.25">
      <c r="A3264" s="14">
        <v>42452.815659722219</v>
      </c>
      <c r="B3264" s="12"/>
      <c r="C3264" s="12">
        <v>1</v>
      </c>
      <c r="D3264" s="12"/>
      <c r="E3264" s="12">
        <v>1</v>
      </c>
    </row>
    <row r="3265" spans="1:5" x14ac:dyDescent="0.25">
      <c r="A3265" s="14">
        <v>42452.825740740744</v>
      </c>
      <c r="B3265" s="12">
        <v>1</v>
      </c>
      <c r="C3265" s="12"/>
      <c r="D3265" s="12"/>
      <c r="E3265" s="12">
        <v>1</v>
      </c>
    </row>
    <row r="3266" spans="1:5" x14ac:dyDescent="0.25">
      <c r="A3266" s="14">
        <v>42452.827743055554</v>
      </c>
      <c r="B3266" s="12">
        <v>1</v>
      </c>
      <c r="C3266" s="12"/>
      <c r="D3266" s="12"/>
      <c r="E3266" s="12">
        <v>1</v>
      </c>
    </row>
    <row r="3267" spans="1:5" x14ac:dyDescent="0.25">
      <c r="A3267" s="14">
        <v>42452.876909722225</v>
      </c>
      <c r="B3267" s="12">
        <v>1</v>
      </c>
      <c r="C3267" s="12"/>
      <c r="D3267" s="12"/>
      <c r="E3267" s="12">
        <v>1</v>
      </c>
    </row>
    <row r="3268" spans="1:5" x14ac:dyDescent="0.25">
      <c r="A3268" s="14">
        <v>42452.916481481479</v>
      </c>
      <c r="B3268" s="12">
        <v>1</v>
      </c>
      <c r="C3268" s="12"/>
      <c r="D3268" s="12"/>
      <c r="E3268" s="12">
        <v>1</v>
      </c>
    </row>
    <row r="3269" spans="1:5" x14ac:dyDescent="0.25">
      <c r="A3269" s="14">
        <v>42453.428240740737</v>
      </c>
      <c r="B3269" s="12"/>
      <c r="C3269" s="12">
        <v>1</v>
      </c>
      <c r="D3269" s="12"/>
      <c r="E3269" s="12">
        <v>1</v>
      </c>
    </row>
    <row r="3270" spans="1:5" x14ac:dyDescent="0.25">
      <c r="A3270" s="14">
        <v>42453.49726851852</v>
      </c>
      <c r="B3270" s="12">
        <v>1</v>
      </c>
      <c r="C3270" s="12"/>
      <c r="D3270" s="12"/>
      <c r="E3270" s="12">
        <v>1</v>
      </c>
    </row>
    <row r="3271" spans="1:5" x14ac:dyDescent="0.25">
      <c r="A3271" s="14">
        <v>42453.806307870371</v>
      </c>
      <c r="B3271" s="12"/>
      <c r="C3271" s="12">
        <v>1</v>
      </c>
      <c r="D3271" s="12"/>
      <c r="E3271" s="12">
        <v>1</v>
      </c>
    </row>
    <row r="3272" spans="1:5" x14ac:dyDescent="0.25">
      <c r="A3272" s="14">
        <v>42453.819687499999</v>
      </c>
      <c r="B3272" s="12"/>
      <c r="C3272" s="12">
        <v>1</v>
      </c>
      <c r="D3272" s="12"/>
      <c r="E3272" s="12">
        <v>1</v>
      </c>
    </row>
    <row r="3273" spans="1:5" x14ac:dyDescent="0.25">
      <c r="A3273" s="14">
        <v>42454.836851851855</v>
      </c>
      <c r="B3273" s="12">
        <v>1</v>
      </c>
      <c r="C3273" s="12"/>
      <c r="D3273" s="12"/>
      <c r="E3273" s="12">
        <v>1</v>
      </c>
    </row>
    <row r="3274" spans="1:5" x14ac:dyDescent="0.25">
      <c r="A3274" s="14">
        <v>42457.623923611114</v>
      </c>
      <c r="B3274" s="12">
        <v>1</v>
      </c>
      <c r="C3274" s="12"/>
      <c r="D3274" s="12"/>
      <c r="E3274" s="12">
        <v>1</v>
      </c>
    </row>
    <row r="3275" spans="1:5" x14ac:dyDescent="0.25">
      <c r="A3275" s="14">
        <v>42457.871516203704</v>
      </c>
      <c r="B3275" s="12"/>
      <c r="C3275" s="12">
        <v>1</v>
      </c>
      <c r="D3275" s="12"/>
      <c r="E3275" s="12">
        <v>1</v>
      </c>
    </row>
    <row r="3276" spans="1:5" x14ac:dyDescent="0.25">
      <c r="A3276" s="14">
        <v>42457.932025462964</v>
      </c>
      <c r="B3276" s="12"/>
      <c r="C3276" s="12">
        <v>1</v>
      </c>
      <c r="D3276" s="12"/>
      <c r="E3276" s="12">
        <v>1</v>
      </c>
    </row>
    <row r="3277" spans="1:5" x14ac:dyDescent="0.25">
      <c r="A3277" s="14">
        <v>42458.127175925925</v>
      </c>
      <c r="B3277" s="12">
        <v>1</v>
      </c>
      <c r="C3277" s="12"/>
      <c r="D3277" s="12"/>
      <c r="E3277" s="12">
        <v>1</v>
      </c>
    </row>
    <row r="3278" spans="1:5" x14ac:dyDescent="0.25">
      <c r="A3278" s="14">
        <v>42458.641724537039</v>
      </c>
      <c r="B3278" s="12">
        <v>1</v>
      </c>
      <c r="C3278" s="12"/>
      <c r="D3278" s="12"/>
      <c r="E3278" s="12">
        <v>1</v>
      </c>
    </row>
    <row r="3279" spans="1:5" x14ac:dyDescent="0.25">
      <c r="A3279" s="14">
        <v>42458.680925925924</v>
      </c>
      <c r="B3279" s="12">
        <v>1</v>
      </c>
      <c r="C3279" s="12"/>
      <c r="D3279" s="12"/>
      <c r="E3279" s="12">
        <v>1</v>
      </c>
    </row>
    <row r="3280" spans="1:5" x14ac:dyDescent="0.25">
      <c r="A3280" s="14">
        <v>42459.15861111111</v>
      </c>
      <c r="B3280" s="12">
        <v>1</v>
      </c>
      <c r="C3280" s="12"/>
      <c r="D3280" s="12"/>
      <c r="E3280" s="12">
        <v>1</v>
      </c>
    </row>
    <row r="3281" spans="1:5" x14ac:dyDescent="0.25">
      <c r="A3281" s="14">
        <v>42459.693865740737</v>
      </c>
      <c r="B3281" s="12">
        <v>1</v>
      </c>
      <c r="C3281" s="12"/>
      <c r="D3281" s="12"/>
      <c r="E3281" s="12">
        <v>1</v>
      </c>
    </row>
    <row r="3282" spans="1:5" x14ac:dyDescent="0.25">
      <c r="A3282" s="14">
        <v>42459.780844907407</v>
      </c>
      <c r="B3282" s="12">
        <v>1</v>
      </c>
      <c r="C3282" s="12"/>
      <c r="D3282" s="12"/>
      <c r="E3282" s="12">
        <v>1</v>
      </c>
    </row>
    <row r="3283" spans="1:5" x14ac:dyDescent="0.25">
      <c r="A3283" s="14">
        <v>42460.320613425924</v>
      </c>
      <c r="B3283" s="12"/>
      <c r="C3283" s="12">
        <v>1</v>
      </c>
      <c r="D3283" s="12"/>
      <c r="E3283" s="12">
        <v>1</v>
      </c>
    </row>
    <row r="3284" spans="1:5" x14ac:dyDescent="0.25">
      <c r="A3284" s="14">
        <v>42460.335312499999</v>
      </c>
      <c r="B3284" s="12">
        <v>1</v>
      </c>
      <c r="C3284" s="12"/>
      <c r="D3284" s="12"/>
      <c r="E3284" s="12">
        <v>1</v>
      </c>
    </row>
    <row r="3285" spans="1:5" x14ac:dyDescent="0.25">
      <c r="A3285" s="14">
        <v>42460.374305555553</v>
      </c>
      <c r="B3285" s="12"/>
      <c r="C3285" s="12">
        <v>1</v>
      </c>
      <c r="D3285" s="12"/>
      <c r="E3285" s="12">
        <v>1</v>
      </c>
    </row>
    <row r="3286" spans="1:5" x14ac:dyDescent="0.25">
      <c r="A3286" s="14">
        <v>42460.573611111111</v>
      </c>
      <c r="B3286" s="12">
        <v>1</v>
      </c>
      <c r="C3286" s="12"/>
      <c r="D3286" s="12"/>
      <c r="E3286" s="12">
        <v>1</v>
      </c>
    </row>
    <row r="3287" spans="1:5" x14ac:dyDescent="0.25">
      <c r="A3287" s="14">
        <v>42460.610520833332</v>
      </c>
      <c r="B3287" s="12"/>
      <c r="C3287" s="12">
        <v>1</v>
      </c>
      <c r="D3287" s="12"/>
      <c r="E3287" s="12">
        <v>1</v>
      </c>
    </row>
    <row r="3288" spans="1:5" x14ac:dyDescent="0.25">
      <c r="A3288" s="14">
        <v>42460.733530092592</v>
      </c>
      <c r="B3288" s="12">
        <v>1</v>
      </c>
      <c r="C3288" s="12"/>
      <c r="D3288" s="12"/>
      <c r="E3288" s="12">
        <v>1</v>
      </c>
    </row>
    <row r="3289" spans="1:5" x14ac:dyDescent="0.25">
      <c r="A3289" s="14">
        <v>42460.741747685184</v>
      </c>
      <c r="B3289" s="12">
        <v>1</v>
      </c>
      <c r="C3289" s="12"/>
      <c r="D3289" s="12"/>
      <c r="E3289" s="12">
        <v>1</v>
      </c>
    </row>
    <row r="3290" spans="1:5" x14ac:dyDescent="0.25">
      <c r="A3290" s="14">
        <v>42460.94222222222</v>
      </c>
      <c r="B3290" s="12">
        <v>1</v>
      </c>
      <c r="C3290" s="12"/>
      <c r="D3290" s="12"/>
      <c r="E3290" s="12">
        <v>1</v>
      </c>
    </row>
    <row r="3291" spans="1:5" x14ac:dyDescent="0.25">
      <c r="A3291" s="14">
        <v>42460.981921296298</v>
      </c>
      <c r="B3291" s="12"/>
      <c r="C3291" s="12">
        <v>1</v>
      </c>
      <c r="D3291" s="12"/>
      <c r="E3291" s="12">
        <v>1</v>
      </c>
    </row>
    <row r="3292" spans="1:5" x14ac:dyDescent="0.25">
      <c r="A3292" s="14">
        <v>42461.447662037041</v>
      </c>
      <c r="B3292" s="12"/>
      <c r="C3292" s="12">
        <v>1</v>
      </c>
      <c r="D3292" s="12"/>
      <c r="E3292" s="12">
        <v>1</v>
      </c>
    </row>
    <row r="3293" spans="1:5" x14ac:dyDescent="0.25">
      <c r="A3293" s="14">
        <v>42461.596273148149</v>
      </c>
      <c r="B3293" s="12"/>
      <c r="C3293" s="12">
        <v>1</v>
      </c>
      <c r="D3293" s="12"/>
      <c r="E3293" s="12">
        <v>1</v>
      </c>
    </row>
    <row r="3294" spans="1:5" x14ac:dyDescent="0.25">
      <c r="A3294" s="14">
        <v>42461.627511574072</v>
      </c>
      <c r="B3294" s="12">
        <v>1</v>
      </c>
      <c r="C3294" s="12"/>
      <c r="D3294" s="12"/>
      <c r="E3294" s="12">
        <v>1</v>
      </c>
    </row>
    <row r="3295" spans="1:5" x14ac:dyDescent="0.25">
      <c r="A3295" s="14">
        <v>42461.689745370371</v>
      </c>
      <c r="B3295" s="12">
        <v>1</v>
      </c>
      <c r="C3295" s="12"/>
      <c r="D3295" s="12"/>
      <c r="E3295" s="12">
        <v>1</v>
      </c>
    </row>
    <row r="3296" spans="1:5" x14ac:dyDescent="0.25">
      <c r="A3296" s="14">
        <v>42461.747199074074</v>
      </c>
      <c r="B3296" s="12">
        <v>1</v>
      </c>
      <c r="C3296" s="12"/>
      <c r="D3296" s="12"/>
      <c r="E3296" s="12">
        <v>1</v>
      </c>
    </row>
    <row r="3297" spans="1:5" x14ac:dyDescent="0.25">
      <c r="A3297" s="14">
        <v>42461.885138888887</v>
      </c>
      <c r="B3297" s="12">
        <v>1</v>
      </c>
      <c r="C3297" s="12"/>
      <c r="D3297" s="12"/>
      <c r="E3297" s="12">
        <v>1</v>
      </c>
    </row>
    <row r="3298" spans="1:5" x14ac:dyDescent="0.25">
      <c r="A3298" s="14">
        <v>42462.140868055554</v>
      </c>
      <c r="B3298" s="12">
        <v>1</v>
      </c>
      <c r="C3298" s="12"/>
      <c r="D3298" s="12"/>
      <c r="E3298" s="12">
        <v>1</v>
      </c>
    </row>
    <row r="3299" spans="1:5" x14ac:dyDescent="0.25">
      <c r="A3299" s="14">
        <v>42462.893495370372</v>
      </c>
      <c r="B3299" s="12">
        <v>1</v>
      </c>
      <c r="C3299" s="12"/>
      <c r="D3299" s="12"/>
      <c r="E3299" s="12">
        <v>1</v>
      </c>
    </row>
    <row r="3300" spans="1:5" x14ac:dyDescent="0.25">
      <c r="A3300" s="14">
        <v>42463.813854166663</v>
      </c>
      <c r="B3300" s="12">
        <v>1</v>
      </c>
      <c r="C3300" s="12"/>
      <c r="D3300" s="12"/>
      <c r="E3300" s="12">
        <v>1</v>
      </c>
    </row>
    <row r="3301" spans="1:5" x14ac:dyDescent="0.25">
      <c r="A3301" s="14">
        <v>42463.866666666669</v>
      </c>
      <c r="B3301" s="12"/>
      <c r="C3301" s="12"/>
      <c r="D3301" s="12">
        <v>1</v>
      </c>
      <c r="E3301" s="12">
        <v>1</v>
      </c>
    </row>
    <row r="3302" spans="1:5" x14ac:dyDescent="0.25">
      <c r="A3302" s="14">
        <v>42464.958912037036</v>
      </c>
      <c r="B3302" s="12"/>
      <c r="C3302" s="12"/>
      <c r="D3302" s="12">
        <v>1</v>
      </c>
      <c r="E3302" s="12">
        <v>1</v>
      </c>
    </row>
    <row r="3303" spans="1:5" x14ac:dyDescent="0.25">
      <c r="A3303" s="14">
        <v>42465.128391203703</v>
      </c>
      <c r="B3303" s="12"/>
      <c r="C3303" s="12">
        <v>1</v>
      </c>
      <c r="D3303" s="12"/>
      <c r="E3303" s="12">
        <v>1</v>
      </c>
    </row>
    <row r="3304" spans="1:5" x14ac:dyDescent="0.25">
      <c r="A3304" s="14">
        <v>42465.16851851852</v>
      </c>
      <c r="B3304" s="12">
        <v>1</v>
      </c>
      <c r="C3304" s="12"/>
      <c r="D3304" s="12"/>
      <c r="E3304" s="12">
        <v>1</v>
      </c>
    </row>
    <row r="3305" spans="1:5" x14ac:dyDescent="0.25">
      <c r="A3305" s="14">
        <v>42465.491435185184</v>
      </c>
      <c r="B3305" s="12">
        <v>1</v>
      </c>
      <c r="C3305" s="12"/>
      <c r="D3305" s="12"/>
      <c r="E3305" s="12">
        <v>1</v>
      </c>
    </row>
    <row r="3306" spans="1:5" x14ac:dyDescent="0.25">
      <c r="A3306" s="14">
        <v>42465.542905092596</v>
      </c>
      <c r="B3306" s="12">
        <v>1</v>
      </c>
      <c r="C3306" s="12"/>
      <c r="D3306" s="12"/>
      <c r="E3306" s="12">
        <v>1</v>
      </c>
    </row>
    <row r="3307" spans="1:5" x14ac:dyDescent="0.25">
      <c r="A3307" s="14">
        <v>42465.596585648149</v>
      </c>
      <c r="B3307" s="12">
        <v>1</v>
      </c>
      <c r="C3307" s="12"/>
      <c r="D3307" s="12"/>
      <c r="E3307" s="12">
        <v>1</v>
      </c>
    </row>
    <row r="3308" spans="1:5" x14ac:dyDescent="0.25">
      <c r="A3308" s="14">
        <v>42466.303715277776</v>
      </c>
      <c r="B3308" s="12">
        <v>1</v>
      </c>
      <c r="C3308" s="12"/>
      <c r="D3308" s="12"/>
      <c r="E3308" s="12">
        <v>1</v>
      </c>
    </row>
    <row r="3309" spans="1:5" x14ac:dyDescent="0.25">
      <c r="A3309" s="14">
        <v>42466.558796296296</v>
      </c>
      <c r="B3309" s="12">
        <v>1</v>
      </c>
      <c r="C3309" s="12"/>
      <c r="D3309" s="12"/>
      <c r="E3309" s="12">
        <v>1</v>
      </c>
    </row>
    <row r="3310" spans="1:5" x14ac:dyDescent="0.25">
      <c r="A3310" s="14">
        <v>42466.608310185184</v>
      </c>
      <c r="B3310" s="12">
        <v>1</v>
      </c>
      <c r="C3310" s="12"/>
      <c r="D3310" s="12"/>
      <c r="E3310" s="12">
        <v>1</v>
      </c>
    </row>
    <row r="3311" spans="1:5" x14ac:dyDescent="0.25">
      <c r="A3311" s="14">
        <v>42466.826180555552</v>
      </c>
      <c r="B3311" s="12">
        <v>1</v>
      </c>
      <c r="C3311" s="12"/>
      <c r="D3311" s="12"/>
      <c r="E3311" s="12">
        <v>1</v>
      </c>
    </row>
    <row r="3312" spans="1:5" x14ac:dyDescent="0.25">
      <c r="A3312" s="14">
        <v>42466.858888888892</v>
      </c>
      <c r="B3312" s="12"/>
      <c r="C3312" s="12"/>
      <c r="D3312" s="12">
        <v>1</v>
      </c>
      <c r="E3312" s="12">
        <v>1</v>
      </c>
    </row>
    <row r="3313" spans="1:5" x14ac:dyDescent="0.25">
      <c r="A3313" s="14">
        <v>42467.144166666665</v>
      </c>
      <c r="B3313" s="12">
        <v>1</v>
      </c>
      <c r="C3313" s="12"/>
      <c r="D3313" s="12"/>
      <c r="E3313" s="12">
        <v>1</v>
      </c>
    </row>
    <row r="3314" spans="1:5" x14ac:dyDescent="0.25">
      <c r="A3314" s="14">
        <v>42467.548541666663</v>
      </c>
      <c r="B3314" s="12"/>
      <c r="C3314" s="12">
        <v>1</v>
      </c>
      <c r="D3314" s="12"/>
      <c r="E3314" s="12">
        <v>1</v>
      </c>
    </row>
    <row r="3315" spans="1:5" x14ac:dyDescent="0.25">
      <c r="A3315" s="14">
        <v>42467.581388888888</v>
      </c>
      <c r="B3315" s="12">
        <v>1</v>
      </c>
      <c r="C3315" s="12"/>
      <c r="D3315" s="12"/>
      <c r="E3315" s="12">
        <v>1</v>
      </c>
    </row>
    <row r="3316" spans="1:5" x14ac:dyDescent="0.25">
      <c r="A3316" s="14">
        <v>42467.788194444445</v>
      </c>
      <c r="B3316" s="12">
        <v>1</v>
      </c>
      <c r="C3316" s="12"/>
      <c r="D3316" s="12"/>
      <c r="E3316" s="12">
        <v>1</v>
      </c>
    </row>
    <row r="3317" spans="1:5" x14ac:dyDescent="0.25">
      <c r="A3317" s="14">
        <v>42467.951979166668</v>
      </c>
      <c r="B3317" s="12">
        <v>1</v>
      </c>
      <c r="C3317" s="12"/>
      <c r="D3317" s="12"/>
      <c r="E3317" s="12">
        <v>1</v>
      </c>
    </row>
    <row r="3318" spans="1:5" x14ac:dyDescent="0.25">
      <c r="A3318" s="14">
        <v>42468.374606481484</v>
      </c>
      <c r="B3318" s="12">
        <v>1</v>
      </c>
      <c r="C3318" s="12"/>
      <c r="D3318" s="12"/>
      <c r="E3318" s="12">
        <v>1</v>
      </c>
    </row>
    <row r="3319" spans="1:5" x14ac:dyDescent="0.25">
      <c r="A3319" s="14">
        <v>42468.841747685183</v>
      </c>
      <c r="B3319" s="12"/>
      <c r="C3319" s="12">
        <v>1</v>
      </c>
      <c r="D3319" s="12"/>
      <c r="E3319" s="12">
        <v>1</v>
      </c>
    </row>
    <row r="3320" spans="1:5" x14ac:dyDescent="0.25">
      <c r="A3320" s="14">
        <v>42468.94458333333</v>
      </c>
      <c r="B3320" s="12">
        <v>1</v>
      </c>
      <c r="C3320" s="12"/>
      <c r="D3320" s="12"/>
      <c r="E3320" s="12">
        <v>1</v>
      </c>
    </row>
    <row r="3321" spans="1:5" x14ac:dyDescent="0.25">
      <c r="A3321" s="14">
        <v>42469.68414351852</v>
      </c>
      <c r="B3321" s="12"/>
      <c r="C3321" s="12">
        <v>1</v>
      </c>
      <c r="D3321" s="12"/>
      <c r="E3321" s="12">
        <v>1</v>
      </c>
    </row>
    <row r="3322" spans="1:5" x14ac:dyDescent="0.25">
      <c r="A3322" s="14">
        <v>42469.874907407408</v>
      </c>
      <c r="B3322" s="12">
        <v>1</v>
      </c>
      <c r="C3322" s="12"/>
      <c r="D3322" s="12"/>
      <c r="E3322" s="12">
        <v>1</v>
      </c>
    </row>
    <row r="3323" spans="1:5" x14ac:dyDescent="0.25">
      <c r="A3323" s="14">
        <v>42469.951284722221</v>
      </c>
      <c r="B3323" s="12"/>
      <c r="C3323" s="12"/>
      <c r="D3323" s="12">
        <v>1</v>
      </c>
      <c r="E3323" s="12">
        <v>1</v>
      </c>
    </row>
    <row r="3324" spans="1:5" x14ac:dyDescent="0.25">
      <c r="A3324" s="14">
        <v>42471.052152777775</v>
      </c>
      <c r="B3324" s="12"/>
      <c r="C3324" s="12">
        <v>1</v>
      </c>
      <c r="D3324" s="12"/>
      <c r="E3324" s="12">
        <v>1</v>
      </c>
    </row>
    <row r="3325" spans="1:5" x14ac:dyDescent="0.25">
      <c r="A3325" s="14">
        <v>42472.449467592596</v>
      </c>
      <c r="B3325" s="12"/>
      <c r="C3325" s="12">
        <v>1</v>
      </c>
      <c r="D3325" s="12"/>
      <c r="E3325" s="12">
        <v>1</v>
      </c>
    </row>
    <row r="3326" spans="1:5" x14ac:dyDescent="0.25">
      <c r="A3326" s="14">
        <v>42472.73265046296</v>
      </c>
      <c r="B3326" s="12">
        <v>1</v>
      </c>
      <c r="C3326" s="12"/>
      <c r="D3326" s="12"/>
      <c r="E3326" s="12">
        <v>1</v>
      </c>
    </row>
    <row r="3327" spans="1:5" x14ac:dyDescent="0.25">
      <c r="A3327" s="14">
        <v>42473.007037037038</v>
      </c>
      <c r="B3327" s="12">
        <v>1</v>
      </c>
      <c r="C3327" s="12"/>
      <c r="D3327" s="12"/>
      <c r="E3327" s="12">
        <v>1</v>
      </c>
    </row>
    <row r="3328" spans="1:5" x14ac:dyDescent="0.25">
      <c r="A3328" s="14">
        <v>42473.57</v>
      </c>
      <c r="B3328" s="12">
        <v>1</v>
      </c>
      <c r="C3328" s="12"/>
      <c r="D3328" s="12"/>
      <c r="E3328" s="12">
        <v>1</v>
      </c>
    </row>
    <row r="3329" spans="1:5" x14ac:dyDescent="0.25">
      <c r="A3329" s="14">
        <v>42473.604270833333</v>
      </c>
      <c r="B3329" s="12">
        <v>1</v>
      </c>
      <c r="C3329" s="12"/>
      <c r="D3329" s="12"/>
      <c r="E3329" s="12">
        <v>1</v>
      </c>
    </row>
    <row r="3330" spans="1:5" x14ac:dyDescent="0.25">
      <c r="A3330" s="14">
        <v>42473.794710648152</v>
      </c>
      <c r="B3330" s="12">
        <v>1</v>
      </c>
      <c r="C3330" s="12"/>
      <c r="D3330" s="12"/>
      <c r="E3330" s="12">
        <v>1</v>
      </c>
    </row>
    <row r="3331" spans="1:5" x14ac:dyDescent="0.25">
      <c r="A3331" s="14">
        <v>42474.637824074074</v>
      </c>
      <c r="B3331" s="12"/>
      <c r="C3331" s="12"/>
      <c r="D3331" s="12">
        <v>1</v>
      </c>
      <c r="E3331" s="12">
        <v>1</v>
      </c>
    </row>
    <row r="3332" spans="1:5" x14ac:dyDescent="0.25">
      <c r="A3332" s="14">
        <v>42474.86482638889</v>
      </c>
      <c r="B3332" s="12"/>
      <c r="C3332" s="12">
        <v>1</v>
      </c>
      <c r="D3332" s="12"/>
      <c r="E3332" s="12">
        <v>1</v>
      </c>
    </row>
    <row r="3333" spans="1:5" x14ac:dyDescent="0.25">
      <c r="A3333" s="14">
        <v>42475.057164351849</v>
      </c>
      <c r="B3333" s="12">
        <v>1</v>
      </c>
      <c r="C3333" s="12"/>
      <c r="D3333" s="12"/>
      <c r="E3333" s="12">
        <v>1</v>
      </c>
    </row>
    <row r="3334" spans="1:5" x14ac:dyDescent="0.25">
      <c r="A3334" s="14">
        <v>42475.848067129627</v>
      </c>
      <c r="B3334" s="12"/>
      <c r="C3334" s="12">
        <v>1</v>
      </c>
      <c r="D3334" s="12"/>
      <c r="E3334" s="12">
        <v>1</v>
      </c>
    </row>
    <row r="3335" spans="1:5" x14ac:dyDescent="0.25">
      <c r="A3335" s="14">
        <v>42477.729780092595</v>
      </c>
      <c r="B3335" s="12">
        <v>1</v>
      </c>
      <c r="C3335" s="12"/>
      <c r="D3335" s="12"/>
      <c r="E3335" s="12">
        <v>1</v>
      </c>
    </row>
    <row r="3336" spans="1:5" x14ac:dyDescent="0.25">
      <c r="A3336" s="14">
        <v>42479.039212962962</v>
      </c>
      <c r="B3336" s="12"/>
      <c r="C3336" s="12">
        <v>1</v>
      </c>
      <c r="D3336" s="12"/>
      <c r="E3336" s="12">
        <v>1</v>
      </c>
    </row>
    <row r="3337" spans="1:5" x14ac:dyDescent="0.25">
      <c r="A3337" s="14">
        <v>42479.22210648148</v>
      </c>
      <c r="B3337" s="12"/>
      <c r="C3337" s="12">
        <v>1</v>
      </c>
      <c r="D3337" s="12"/>
      <c r="E3337" s="12">
        <v>1</v>
      </c>
    </row>
    <row r="3338" spans="1:5" x14ac:dyDescent="0.25">
      <c r="A3338" s="14">
        <v>42479.318518518521</v>
      </c>
      <c r="B3338" s="12"/>
      <c r="C3338" s="12">
        <v>1</v>
      </c>
      <c r="D3338" s="12"/>
      <c r="E3338" s="12">
        <v>1</v>
      </c>
    </row>
    <row r="3339" spans="1:5" x14ac:dyDescent="0.25">
      <c r="A3339" s="14">
        <v>42479.432291666664</v>
      </c>
      <c r="B3339" s="12">
        <v>1</v>
      </c>
      <c r="C3339" s="12"/>
      <c r="D3339" s="12"/>
      <c r="E3339" s="12">
        <v>1</v>
      </c>
    </row>
    <row r="3340" spans="1:5" x14ac:dyDescent="0.25">
      <c r="A3340" s="14">
        <v>42479.465833333335</v>
      </c>
      <c r="B3340" s="12">
        <v>1</v>
      </c>
      <c r="C3340" s="12"/>
      <c r="D3340" s="12"/>
      <c r="E3340" s="12">
        <v>1</v>
      </c>
    </row>
    <row r="3341" spans="1:5" x14ac:dyDescent="0.25">
      <c r="A3341" s="14">
        <v>42479.566388888888</v>
      </c>
      <c r="B3341" s="12"/>
      <c r="C3341" s="12">
        <v>1</v>
      </c>
      <c r="D3341" s="12"/>
      <c r="E3341" s="12">
        <v>1</v>
      </c>
    </row>
    <row r="3342" spans="1:5" x14ac:dyDescent="0.25">
      <c r="A3342" s="14">
        <v>42479.626875000002</v>
      </c>
      <c r="B3342" s="12">
        <v>1</v>
      </c>
      <c r="C3342" s="12"/>
      <c r="D3342" s="12"/>
      <c r="E3342" s="12">
        <v>1</v>
      </c>
    </row>
    <row r="3343" spans="1:5" x14ac:dyDescent="0.25">
      <c r="A3343" s="14">
        <v>42480.078715277778</v>
      </c>
      <c r="B3343" s="12">
        <v>1</v>
      </c>
      <c r="C3343" s="12"/>
      <c r="D3343" s="12"/>
      <c r="E3343" s="12">
        <v>1</v>
      </c>
    </row>
    <row r="3344" spans="1:5" x14ac:dyDescent="0.25">
      <c r="A3344" s="14">
        <v>42480.479861111111</v>
      </c>
      <c r="B3344" s="12">
        <v>1</v>
      </c>
      <c r="C3344" s="12"/>
      <c r="D3344" s="12"/>
      <c r="E3344" s="12">
        <v>1</v>
      </c>
    </row>
    <row r="3345" spans="1:5" x14ac:dyDescent="0.25">
      <c r="A3345" s="14">
        <v>42480.653611111113</v>
      </c>
      <c r="B3345" s="12"/>
      <c r="C3345" s="12">
        <v>1</v>
      </c>
      <c r="D3345" s="12"/>
      <c r="E3345" s="12">
        <v>1</v>
      </c>
    </row>
    <row r="3346" spans="1:5" x14ac:dyDescent="0.25">
      <c r="A3346" s="14">
        <v>42480.80064814815</v>
      </c>
      <c r="B3346" s="12"/>
      <c r="C3346" s="12">
        <v>1</v>
      </c>
      <c r="D3346" s="12"/>
      <c r="E3346" s="12">
        <v>1</v>
      </c>
    </row>
    <row r="3347" spans="1:5" x14ac:dyDescent="0.25">
      <c r="A3347" s="14">
        <v>42481.376597222225</v>
      </c>
      <c r="B3347" s="12"/>
      <c r="C3347" s="12">
        <v>1</v>
      </c>
      <c r="D3347" s="12"/>
      <c r="E3347" s="12">
        <v>1</v>
      </c>
    </row>
    <row r="3348" spans="1:5" x14ac:dyDescent="0.25">
      <c r="A3348" s="14">
        <v>42482.048032407409</v>
      </c>
      <c r="B3348" s="12"/>
      <c r="C3348" s="12">
        <v>1</v>
      </c>
      <c r="D3348" s="12"/>
      <c r="E3348" s="12">
        <v>1</v>
      </c>
    </row>
    <row r="3349" spans="1:5" x14ac:dyDescent="0.25">
      <c r="A3349" s="14">
        <v>42482.43478009259</v>
      </c>
      <c r="B3349" s="12">
        <v>1</v>
      </c>
      <c r="C3349" s="12"/>
      <c r="D3349" s="12"/>
      <c r="E3349" s="12">
        <v>1</v>
      </c>
    </row>
    <row r="3350" spans="1:5" x14ac:dyDescent="0.25">
      <c r="A3350" s="14">
        <v>42482.624699074076</v>
      </c>
      <c r="B3350" s="12"/>
      <c r="C3350" s="12">
        <v>1</v>
      </c>
      <c r="D3350" s="12"/>
      <c r="E3350" s="12">
        <v>1</v>
      </c>
    </row>
    <row r="3351" spans="1:5" x14ac:dyDescent="0.25">
      <c r="A3351" s="14">
        <v>42483.015694444446</v>
      </c>
      <c r="B3351" s="12">
        <v>1</v>
      </c>
      <c r="C3351" s="12"/>
      <c r="D3351" s="12"/>
      <c r="E3351" s="12">
        <v>1</v>
      </c>
    </row>
    <row r="3352" spans="1:5" x14ac:dyDescent="0.25">
      <c r="A3352" s="14">
        <v>42483.675208333334</v>
      </c>
      <c r="B3352" s="12">
        <v>1</v>
      </c>
      <c r="C3352" s="12"/>
      <c r="D3352" s="12"/>
      <c r="E3352" s="12">
        <v>1</v>
      </c>
    </row>
    <row r="3353" spans="1:5" x14ac:dyDescent="0.25">
      <c r="A3353" s="14">
        <v>42483.797395833331</v>
      </c>
      <c r="B3353" s="12"/>
      <c r="C3353" s="12"/>
      <c r="D3353" s="12">
        <v>1</v>
      </c>
      <c r="E3353" s="12">
        <v>1</v>
      </c>
    </row>
    <row r="3354" spans="1:5" x14ac:dyDescent="0.25">
      <c r="A3354" s="14">
        <v>42484.551550925928</v>
      </c>
      <c r="B3354" s="12">
        <v>1</v>
      </c>
      <c r="C3354" s="12"/>
      <c r="D3354" s="12"/>
      <c r="E3354" s="12">
        <v>1</v>
      </c>
    </row>
    <row r="3355" spans="1:5" x14ac:dyDescent="0.25">
      <c r="A3355" s="14">
        <v>42484.829062500001</v>
      </c>
      <c r="B3355" s="12">
        <v>1</v>
      </c>
      <c r="C3355" s="12"/>
      <c r="D3355" s="12"/>
      <c r="E3355" s="12">
        <v>1</v>
      </c>
    </row>
    <row r="3356" spans="1:5" x14ac:dyDescent="0.25">
      <c r="A3356" s="14">
        <v>42485.64534722222</v>
      </c>
      <c r="B3356" s="12"/>
      <c r="C3356" s="12">
        <v>1</v>
      </c>
      <c r="D3356" s="12"/>
      <c r="E3356" s="12">
        <v>1</v>
      </c>
    </row>
    <row r="3357" spans="1:5" x14ac:dyDescent="0.25">
      <c r="A3357" s="14">
        <v>42485.724768518521</v>
      </c>
      <c r="B3357" s="12">
        <v>1</v>
      </c>
      <c r="C3357" s="12"/>
      <c r="D3357" s="12"/>
      <c r="E3357" s="12">
        <v>1</v>
      </c>
    </row>
    <row r="3358" spans="1:5" x14ac:dyDescent="0.25">
      <c r="A3358" s="14">
        <v>42485.754525462966</v>
      </c>
      <c r="B3358" s="12">
        <v>1</v>
      </c>
      <c r="C3358" s="12"/>
      <c r="D3358" s="12"/>
      <c r="E3358" s="12">
        <v>1</v>
      </c>
    </row>
    <row r="3359" spans="1:5" x14ac:dyDescent="0.25">
      <c r="A3359" s="14">
        <v>42486.748414351852</v>
      </c>
      <c r="B3359" s="12"/>
      <c r="C3359" s="12">
        <v>1</v>
      </c>
      <c r="D3359" s="12"/>
      <c r="E3359" s="12">
        <v>1</v>
      </c>
    </row>
    <row r="3360" spans="1:5" x14ac:dyDescent="0.25">
      <c r="A3360" s="14">
        <v>42487.037905092591</v>
      </c>
      <c r="B3360" s="12">
        <v>1</v>
      </c>
      <c r="C3360" s="12"/>
      <c r="D3360" s="12"/>
      <c r="E3360" s="12">
        <v>1</v>
      </c>
    </row>
    <row r="3361" spans="1:5" x14ac:dyDescent="0.25">
      <c r="A3361" s="14">
        <v>42487.627002314817</v>
      </c>
      <c r="B3361" s="12">
        <v>1</v>
      </c>
      <c r="C3361" s="12"/>
      <c r="D3361" s="12"/>
      <c r="E3361" s="12">
        <v>1</v>
      </c>
    </row>
    <row r="3362" spans="1:5" x14ac:dyDescent="0.25">
      <c r="A3362" s="14">
        <v>42487.825752314813</v>
      </c>
      <c r="B3362" s="12"/>
      <c r="C3362" s="12"/>
      <c r="D3362" s="12">
        <v>1</v>
      </c>
      <c r="E3362" s="12">
        <v>1</v>
      </c>
    </row>
    <row r="3363" spans="1:5" x14ac:dyDescent="0.25">
      <c r="A3363" s="14">
        <v>42488.84878472222</v>
      </c>
      <c r="B3363" s="12"/>
      <c r="C3363" s="12">
        <v>1</v>
      </c>
      <c r="D3363" s="12"/>
      <c r="E3363" s="12">
        <v>1</v>
      </c>
    </row>
    <row r="3364" spans="1:5" x14ac:dyDescent="0.25">
      <c r="A3364" s="14">
        <v>42489.099687499998</v>
      </c>
      <c r="B3364" s="12"/>
      <c r="C3364" s="12">
        <v>1</v>
      </c>
      <c r="D3364" s="12"/>
      <c r="E3364" s="12">
        <v>1</v>
      </c>
    </row>
    <row r="3365" spans="1:5" x14ac:dyDescent="0.25">
      <c r="A3365" s="14">
        <v>42489.619525462964</v>
      </c>
      <c r="B3365" s="12">
        <v>1</v>
      </c>
      <c r="C3365" s="12"/>
      <c r="D3365" s="12"/>
      <c r="E3365" s="12">
        <v>1</v>
      </c>
    </row>
    <row r="3366" spans="1:5" x14ac:dyDescent="0.25">
      <c r="A3366" s="14">
        <v>42489.696585648147</v>
      </c>
      <c r="B3366" s="12"/>
      <c r="C3366" s="12">
        <v>1</v>
      </c>
      <c r="D3366" s="12"/>
      <c r="E3366" s="12">
        <v>1</v>
      </c>
    </row>
    <row r="3367" spans="1:5" x14ac:dyDescent="0.25">
      <c r="A3367" s="14">
        <v>42489.772326388891</v>
      </c>
      <c r="B3367" s="12"/>
      <c r="C3367" s="12"/>
      <c r="D3367" s="12">
        <v>1</v>
      </c>
      <c r="E3367" s="12">
        <v>1</v>
      </c>
    </row>
    <row r="3368" spans="1:5" x14ac:dyDescent="0.25">
      <c r="A3368" s="14">
        <v>42490.133877314816</v>
      </c>
      <c r="B3368" s="12">
        <v>1</v>
      </c>
      <c r="C3368" s="12"/>
      <c r="D3368" s="12"/>
      <c r="E3368" s="12">
        <v>1</v>
      </c>
    </row>
    <row r="3369" spans="1:5" x14ac:dyDescent="0.25">
      <c r="A3369" s="14">
        <v>42491.781319444446</v>
      </c>
      <c r="B3369" s="12"/>
      <c r="C3369" s="12">
        <v>1</v>
      </c>
      <c r="D3369" s="12"/>
      <c r="E3369" s="12">
        <v>1</v>
      </c>
    </row>
    <row r="3370" spans="1:5" x14ac:dyDescent="0.25">
      <c r="A3370" s="14">
        <v>42491.807685185187</v>
      </c>
      <c r="B3370" s="12"/>
      <c r="C3370" s="12"/>
      <c r="D3370" s="12">
        <v>1</v>
      </c>
      <c r="E3370" s="12">
        <v>1</v>
      </c>
    </row>
    <row r="3371" spans="1:5" x14ac:dyDescent="0.25">
      <c r="A3371" s="14">
        <v>42491.922881944447</v>
      </c>
      <c r="B3371" s="12">
        <v>1</v>
      </c>
      <c r="C3371" s="12"/>
      <c r="D3371" s="12"/>
      <c r="E3371" s="12">
        <v>1</v>
      </c>
    </row>
    <row r="3372" spans="1:5" x14ac:dyDescent="0.25">
      <c r="A3372" s="14">
        <v>42492.717233796298</v>
      </c>
      <c r="B3372" s="12">
        <v>1</v>
      </c>
      <c r="C3372" s="12"/>
      <c r="D3372" s="12"/>
      <c r="E3372" s="12">
        <v>1</v>
      </c>
    </row>
    <row r="3373" spans="1:5" x14ac:dyDescent="0.25">
      <c r="A3373" s="14">
        <v>42492.737847222219</v>
      </c>
      <c r="B3373" s="12"/>
      <c r="C3373" s="12">
        <v>1</v>
      </c>
      <c r="D3373" s="12"/>
      <c r="E3373" s="12">
        <v>1</v>
      </c>
    </row>
    <row r="3374" spans="1:5" x14ac:dyDescent="0.25">
      <c r="A3374" s="14">
        <v>42492.98505787037</v>
      </c>
      <c r="B3374" s="12"/>
      <c r="C3374" s="12">
        <v>1</v>
      </c>
      <c r="D3374" s="12"/>
      <c r="E3374" s="12">
        <v>1</v>
      </c>
    </row>
    <row r="3375" spans="1:5" x14ac:dyDescent="0.25">
      <c r="A3375" s="14">
        <v>42493.167719907404</v>
      </c>
      <c r="B3375" s="12">
        <v>1</v>
      </c>
      <c r="C3375" s="12"/>
      <c r="D3375" s="12"/>
      <c r="E3375" s="12">
        <v>1</v>
      </c>
    </row>
    <row r="3376" spans="1:5" x14ac:dyDescent="0.25">
      <c r="A3376" s="14">
        <v>42493.219236111108</v>
      </c>
      <c r="B3376" s="12">
        <v>1</v>
      </c>
      <c r="C3376" s="12"/>
      <c r="D3376" s="12"/>
      <c r="E3376" s="12">
        <v>1</v>
      </c>
    </row>
    <row r="3377" spans="1:5" x14ac:dyDescent="0.25">
      <c r="A3377" s="14">
        <v>42493.546851851854</v>
      </c>
      <c r="B3377" s="12"/>
      <c r="C3377" s="12">
        <v>1</v>
      </c>
      <c r="D3377" s="12"/>
      <c r="E3377" s="12">
        <v>1</v>
      </c>
    </row>
    <row r="3378" spans="1:5" x14ac:dyDescent="0.25">
      <c r="A3378" s="14">
        <v>42493.597013888888</v>
      </c>
      <c r="B3378" s="12">
        <v>1</v>
      </c>
      <c r="C3378" s="12"/>
      <c r="D3378" s="12"/>
      <c r="E3378" s="12">
        <v>1</v>
      </c>
    </row>
    <row r="3379" spans="1:5" x14ac:dyDescent="0.25">
      <c r="A3379" s="14">
        <v>42493.600810185184</v>
      </c>
      <c r="B3379" s="12"/>
      <c r="C3379" s="12">
        <v>1</v>
      </c>
      <c r="D3379" s="12"/>
      <c r="E3379" s="12">
        <v>1</v>
      </c>
    </row>
    <row r="3380" spans="1:5" x14ac:dyDescent="0.25">
      <c r="A3380" s="14">
        <v>42493.857083333336</v>
      </c>
      <c r="B3380" s="12">
        <v>1</v>
      </c>
      <c r="C3380" s="12"/>
      <c r="D3380" s="12"/>
      <c r="E3380" s="12">
        <v>1</v>
      </c>
    </row>
    <row r="3381" spans="1:5" x14ac:dyDescent="0.25">
      <c r="A3381" s="14">
        <v>42494.061793981484</v>
      </c>
      <c r="B3381" s="12">
        <v>1</v>
      </c>
      <c r="C3381" s="12"/>
      <c r="D3381" s="12"/>
      <c r="E3381" s="12">
        <v>1</v>
      </c>
    </row>
    <row r="3382" spans="1:5" x14ac:dyDescent="0.25">
      <c r="A3382" s="14">
        <v>42494.471666666665</v>
      </c>
      <c r="B3382" s="12"/>
      <c r="C3382" s="12">
        <v>1</v>
      </c>
      <c r="D3382" s="12"/>
      <c r="E3382" s="12">
        <v>1</v>
      </c>
    </row>
    <row r="3383" spans="1:5" x14ac:dyDescent="0.25">
      <c r="A3383" s="14">
        <v>42494.563449074078</v>
      </c>
      <c r="B3383" s="12">
        <v>1</v>
      </c>
      <c r="C3383" s="12"/>
      <c r="D3383" s="12"/>
      <c r="E3383" s="12">
        <v>1</v>
      </c>
    </row>
    <row r="3384" spans="1:5" x14ac:dyDescent="0.25">
      <c r="A3384" s="14">
        <v>42494.683634259258</v>
      </c>
      <c r="B3384" s="12">
        <v>1</v>
      </c>
      <c r="C3384" s="12"/>
      <c r="D3384" s="12"/>
      <c r="E3384" s="12">
        <v>1</v>
      </c>
    </row>
    <row r="3385" spans="1:5" x14ac:dyDescent="0.25">
      <c r="A3385" s="14">
        <v>42495.434236111112</v>
      </c>
      <c r="B3385" s="12">
        <v>1</v>
      </c>
      <c r="C3385" s="12"/>
      <c r="D3385" s="12"/>
      <c r="E3385" s="12">
        <v>1</v>
      </c>
    </row>
    <row r="3386" spans="1:5" x14ac:dyDescent="0.25">
      <c r="A3386" s="14">
        <v>42495.722187500003</v>
      </c>
      <c r="B3386" s="12"/>
      <c r="C3386" s="12">
        <v>1</v>
      </c>
      <c r="D3386" s="12"/>
      <c r="E3386" s="12">
        <v>1</v>
      </c>
    </row>
    <row r="3387" spans="1:5" x14ac:dyDescent="0.25">
      <c r="A3387" s="14">
        <v>42495.871736111112</v>
      </c>
      <c r="B3387" s="12">
        <v>1</v>
      </c>
      <c r="C3387" s="12"/>
      <c r="D3387" s="12"/>
      <c r="E3387" s="12">
        <v>1</v>
      </c>
    </row>
    <row r="3388" spans="1:5" x14ac:dyDescent="0.25">
      <c r="A3388" s="14">
        <v>42495.956631944442</v>
      </c>
      <c r="B3388" s="12">
        <v>1</v>
      </c>
      <c r="C3388" s="12"/>
      <c r="D3388" s="12"/>
      <c r="E3388" s="12">
        <v>1</v>
      </c>
    </row>
    <row r="3389" spans="1:5" x14ac:dyDescent="0.25">
      <c r="A3389" s="14">
        <v>42495.992800925924</v>
      </c>
      <c r="B3389" s="12">
        <v>1</v>
      </c>
      <c r="C3389" s="12"/>
      <c r="D3389" s="12"/>
      <c r="E3389" s="12">
        <v>1</v>
      </c>
    </row>
    <row r="3390" spans="1:5" x14ac:dyDescent="0.25">
      <c r="A3390" s="14">
        <v>42496.264965277776</v>
      </c>
      <c r="B3390" s="12"/>
      <c r="C3390" s="12">
        <v>1</v>
      </c>
      <c r="D3390" s="12"/>
      <c r="E3390" s="12">
        <v>1</v>
      </c>
    </row>
    <row r="3391" spans="1:5" x14ac:dyDescent="0.25">
      <c r="A3391" s="14">
        <v>42496.447071759256</v>
      </c>
      <c r="B3391" s="12"/>
      <c r="C3391" s="12">
        <v>1</v>
      </c>
      <c r="D3391" s="12"/>
      <c r="E3391" s="12">
        <v>1</v>
      </c>
    </row>
    <row r="3392" spans="1:5" x14ac:dyDescent="0.25">
      <c r="A3392" s="14">
        <v>42496.529305555552</v>
      </c>
      <c r="B3392" s="12"/>
      <c r="C3392" s="12">
        <v>1</v>
      </c>
      <c r="D3392" s="12"/>
      <c r="E3392" s="12">
        <v>1</v>
      </c>
    </row>
    <row r="3393" spans="1:5" x14ac:dyDescent="0.25">
      <c r="A3393" s="14">
        <v>42496.582337962966</v>
      </c>
      <c r="B3393" s="12">
        <v>1</v>
      </c>
      <c r="C3393" s="12"/>
      <c r="D3393" s="12"/>
      <c r="E3393" s="12">
        <v>1</v>
      </c>
    </row>
    <row r="3394" spans="1:5" x14ac:dyDescent="0.25">
      <c r="A3394" s="14">
        <v>42496.968935185185</v>
      </c>
      <c r="B3394" s="12">
        <v>1</v>
      </c>
      <c r="C3394" s="12"/>
      <c r="D3394" s="12"/>
      <c r="E3394" s="12">
        <v>1</v>
      </c>
    </row>
    <row r="3395" spans="1:5" x14ac:dyDescent="0.25">
      <c r="A3395" s="14">
        <v>42496.98159722222</v>
      </c>
      <c r="B3395" s="12"/>
      <c r="C3395" s="12">
        <v>1</v>
      </c>
      <c r="D3395" s="12"/>
      <c r="E3395" s="12">
        <v>1</v>
      </c>
    </row>
    <row r="3396" spans="1:5" x14ac:dyDescent="0.25">
      <c r="A3396" s="14">
        <v>42497.070775462962</v>
      </c>
      <c r="B3396" s="12"/>
      <c r="C3396" s="12">
        <v>1</v>
      </c>
      <c r="D3396" s="12"/>
      <c r="E3396" s="12">
        <v>1</v>
      </c>
    </row>
    <row r="3397" spans="1:5" x14ac:dyDescent="0.25">
      <c r="A3397" s="14">
        <v>42497.275706018518</v>
      </c>
      <c r="B3397" s="12">
        <v>1</v>
      </c>
      <c r="C3397" s="12"/>
      <c r="D3397" s="12"/>
      <c r="E3397" s="12">
        <v>1</v>
      </c>
    </row>
    <row r="3398" spans="1:5" x14ac:dyDescent="0.25">
      <c r="A3398" s="14">
        <v>42498.008391203701</v>
      </c>
      <c r="B3398" s="12"/>
      <c r="C3398" s="12"/>
      <c r="D3398" s="12">
        <v>1</v>
      </c>
      <c r="E3398" s="12">
        <v>1</v>
      </c>
    </row>
    <row r="3399" spans="1:5" x14ac:dyDescent="0.25">
      <c r="A3399" s="14">
        <v>42498.341122685182</v>
      </c>
      <c r="B3399" s="12">
        <v>1</v>
      </c>
      <c r="C3399" s="12"/>
      <c r="D3399" s="12"/>
      <c r="E3399" s="12">
        <v>1</v>
      </c>
    </row>
    <row r="3400" spans="1:5" x14ac:dyDescent="0.25">
      <c r="A3400" s="14">
        <v>42498.899398148147</v>
      </c>
      <c r="B3400" s="12"/>
      <c r="C3400" s="12">
        <v>1</v>
      </c>
      <c r="D3400" s="12"/>
      <c r="E3400" s="12">
        <v>1</v>
      </c>
    </row>
    <row r="3401" spans="1:5" x14ac:dyDescent="0.25">
      <c r="A3401" s="14">
        <v>42499.039629629631</v>
      </c>
      <c r="B3401" s="12">
        <v>1</v>
      </c>
      <c r="C3401" s="12"/>
      <c r="D3401" s="12"/>
      <c r="E3401" s="12">
        <v>1</v>
      </c>
    </row>
    <row r="3402" spans="1:5" x14ac:dyDescent="0.25">
      <c r="A3402" s="14">
        <v>42499.629849537036</v>
      </c>
      <c r="B3402" s="12">
        <v>1</v>
      </c>
      <c r="C3402" s="12"/>
      <c r="D3402" s="12"/>
      <c r="E3402" s="12">
        <v>1</v>
      </c>
    </row>
    <row r="3403" spans="1:5" x14ac:dyDescent="0.25">
      <c r="A3403" s="14">
        <v>42499.73170138889</v>
      </c>
      <c r="B3403" s="12"/>
      <c r="C3403" s="12">
        <v>1</v>
      </c>
      <c r="D3403" s="12"/>
      <c r="E3403" s="12">
        <v>1</v>
      </c>
    </row>
    <row r="3404" spans="1:5" x14ac:dyDescent="0.25">
      <c r="A3404" s="14">
        <v>42499.842962962961</v>
      </c>
      <c r="B3404" s="12">
        <v>1</v>
      </c>
      <c r="C3404" s="12"/>
      <c r="D3404" s="12"/>
      <c r="E3404" s="12">
        <v>1</v>
      </c>
    </row>
    <row r="3405" spans="1:5" x14ac:dyDescent="0.25">
      <c r="A3405" s="14">
        <v>42499.960810185185</v>
      </c>
      <c r="B3405" s="12">
        <v>1</v>
      </c>
      <c r="C3405" s="12"/>
      <c r="D3405" s="12"/>
      <c r="E3405" s="12">
        <v>1</v>
      </c>
    </row>
    <row r="3406" spans="1:5" x14ac:dyDescent="0.25">
      <c r="A3406" s="14">
        <v>42500.041550925926</v>
      </c>
      <c r="B3406" s="12">
        <v>1</v>
      </c>
      <c r="C3406" s="12"/>
      <c r="D3406" s="12"/>
      <c r="E3406" s="12">
        <v>1</v>
      </c>
    </row>
    <row r="3407" spans="1:5" x14ac:dyDescent="0.25">
      <c r="A3407" s="14">
        <v>42502.250775462962</v>
      </c>
      <c r="B3407" s="12">
        <v>1</v>
      </c>
      <c r="C3407" s="12"/>
      <c r="D3407" s="12"/>
      <c r="E3407" s="12">
        <v>1</v>
      </c>
    </row>
    <row r="3408" spans="1:5" x14ac:dyDescent="0.25">
      <c r="A3408" s="14">
        <v>42502.569120370368</v>
      </c>
      <c r="B3408" s="12">
        <v>1</v>
      </c>
      <c r="C3408" s="12"/>
      <c r="D3408" s="12"/>
      <c r="E3408" s="12">
        <v>1</v>
      </c>
    </row>
    <row r="3409" spans="1:5" x14ac:dyDescent="0.25">
      <c r="A3409" s="14">
        <v>42502.807627314818</v>
      </c>
      <c r="B3409" s="12">
        <v>1</v>
      </c>
      <c r="C3409" s="12"/>
      <c r="D3409" s="12"/>
      <c r="E3409" s="12">
        <v>1</v>
      </c>
    </row>
    <row r="3410" spans="1:5" x14ac:dyDescent="0.25">
      <c r="A3410" s="14">
        <v>42502.868761574071</v>
      </c>
      <c r="B3410" s="12">
        <v>1</v>
      </c>
      <c r="C3410" s="12"/>
      <c r="D3410" s="12"/>
      <c r="E3410" s="12">
        <v>1</v>
      </c>
    </row>
    <row r="3411" spans="1:5" x14ac:dyDescent="0.25">
      <c r="A3411" s="14">
        <v>42502.913761574076</v>
      </c>
      <c r="B3411" s="12"/>
      <c r="C3411" s="12">
        <v>1</v>
      </c>
      <c r="D3411" s="12"/>
      <c r="E3411" s="12">
        <v>1</v>
      </c>
    </row>
    <row r="3412" spans="1:5" x14ac:dyDescent="0.25">
      <c r="A3412" s="14">
        <v>42503.353506944448</v>
      </c>
      <c r="B3412" s="12"/>
      <c r="C3412" s="12">
        <v>1</v>
      </c>
      <c r="D3412" s="12"/>
      <c r="E3412" s="12">
        <v>1</v>
      </c>
    </row>
    <row r="3413" spans="1:5" x14ac:dyDescent="0.25">
      <c r="A3413" s="14">
        <v>42503.539976851855</v>
      </c>
      <c r="B3413" s="12">
        <v>1</v>
      </c>
      <c r="C3413" s="12"/>
      <c r="D3413" s="12"/>
      <c r="E3413" s="12">
        <v>1</v>
      </c>
    </row>
    <row r="3414" spans="1:5" x14ac:dyDescent="0.25">
      <c r="A3414" s="14">
        <v>42503.559467592589</v>
      </c>
      <c r="B3414" s="12">
        <v>1</v>
      </c>
      <c r="C3414" s="12"/>
      <c r="D3414" s="12"/>
      <c r="E3414" s="12">
        <v>1</v>
      </c>
    </row>
    <row r="3415" spans="1:5" x14ac:dyDescent="0.25">
      <c r="A3415" s="14">
        <v>42503.66474537037</v>
      </c>
      <c r="B3415" s="12">
        <v>1</v>
      </c>
      <c r="C3415" s="12"/>
      <c r="D3415" s="12"/>
      <c r="E3415" s="12">
        <v>1</v>
      </c>
    </row>
    <row r="3416" spans="1:5" x14ac:dyDescent="0.25">
      <c r="A3416" s="14">
        <v>42503.740868055553</v>
      </c>
      <c r="B3416" s="12">
        <v>1</v>
      </c>
      <c r="C3416" s="12"/>
      <c r="D3416" s="12"/>
      <c r="E3416" s="12">
        <v>1</v>
      </c>
    </row>
    <row r="3417" spans="1:5" x14ac:dyDescent="0.25">
      <c r="A3417" s="14">
        <v>42504.403877314813</v>
      </c>
      <c r="B3417" s="12"/>
      <c r="C3417" s="12">
        <v>1</v>
      </c>
      <c r="D3417" s="12"/>
      <c r="E3417" s="12">
        <v>1</v>
      </c>
    </row>
    <row r="3418" spans="1:5" x14ac:dyDescent="0.25">
      <c r="A3418" s="14">
        <v>42504.801388888889</v>
      </c>
      <c r="B3418" s="12">
        <v>1</v>
      </c>
      <c r="C3418" s="12"/>
      <c r="D3418" s="12"/>
      <c r="E3418" s="12">
        <v>1</v>
      </c>
    </row>
    <row r="3419" spans="1:5" x14ac:dyDescent="0.25">
      <c r="A3419" s="14">
        <v>42505.738032407404</v>
      </c>
      <c r="B3419" s="12">
        <v>1</v>
      </c>
      <c r="C3419" s="12"/>
      <c r="D3419" s="12"/>
      <c r="E3419" s="12">
        <v>1</v>
      </c>
    </row>
    <row r="3420" spans="1:5" x14ac:dyDescent="0.25">
      <c r="A3420" s="14">
        <v>42505.77447916667</v>
      </c>
      <c r="B3420" s="12">
        <v>1</v>
      </c>
      <c r="C3420" s="12"/>
      <c r="D3420" s="12"/>
      <c r="E3420" s="12">
        <v>1</v>
      </c>
    </row>
    <row r="3421" spans="1:5" x14ac:dyDescent="0.25">
      <c r="A3421" s="14">
        <v>42505.936678240738</v>
      </c>
      <c r="B3421" s="12">
        <v>1</v>
      </c>
      <c r="C3421" s="12"/>
      <c r="D3421" s="12"/>
      <c r="E3421" s="12">
        <v>1</v>
      </c>
    </row>
    <row r="3422" spans="1:5" x14ac:dyDescent="0.25">
      <c r="A3422" s="14">
        <v>42505.955925925926</v>
      </c>
      <c r="B3422" s="12">
        <v>1</v>
      </c>
      <c r="C3422" s="12"/>
      <c r="D3422" s="12"/>
      <c r="E3422" s="12">
        <v>1</v>
      </c>
    </row>
    <row r="3423" spans="1:5" x14ac:dyDescent="0.25">
      <c r="A3423" s="14">
        <v>42506.416990740741</v>
      </c>
      <c r="B3423" s="12"/>
      <c r="C3423" s="12">
        <v>1</v>
      </c>
      <c r="D3423" s="12"/>
      <c r="E3423" s="12">
        <v>1</v>
      </c>
    </row>
    <row r="3424" spans="1:5" x14ac:dyDescent="0.25">
      <c r="A3424" s="14">
        <v>42506.709374999999</v>
      </c>
      <c r="B3424" s="12">
        <v>1</v>
      </c>
      <c r="C3424" s="12"/>
      <c r="D3424" s="12"/>
      <c r="E3424" s="12">
        <v>1</v>
      </c>
    </row>
    <row r="3425" spans="1:5" x14ac:dyDescent="0.25">
      <c r="A3425" s="14">
        <v>42506.709722222222</v>
      </c>
      <c r="B3425" s="12"/>
      <c r="C3425" s="12">
        <v>1</v>
      </c>
      <c r="D3425" s="12"/>
      <c r="E3425" s="12">
        <v>1</v>
      </c>
    </row>
    <row r="3426" spans="1:5" x14ac:dyDescent="0.25">
      <c r="A3426" s="14">
        <v>42506.760405092595</v>
      </c>
      <c r="B3426" s="12">
        <v>1</v>
      </c>
      <c r="C3426" s="12"/>
      <c r="D3426" s="12"/>
      <c r="E3426" s="12">
        <v>1</v>
      </c>
    </row>
    <row r="3427" spans="1:5" x14ac:dyDescent="0.25">
      <c r="A3427" s="14">
        <v>42507.264699074076</v>
      </c>
      <c r="B3427" s="12">
        <v>1</v>
      </c>
      <c r="C3427" s="12"/>
      <c r="D3427" s="12"/>
      <c r="E3427" s="12">
        <v>1</v>
      </c>
    </row>
    <row r="3428" spans="1:5" x14ac:dyDescent="0.25">
      <c r="A3428" s="14">
        <v>42507.299328703702</v>
      </c>
      <c r="B3428" s="12"/>
      <c r="C3428" s="12"/>
      <c r="D3428" s="12">
        <v>1</v>
      </c>
      <c r="E3428" s="12">
        <v>1</v>
      </c>
    </row>
    <row r="3429" spans="1:5" x14ac:dyDescent="0.25">
      <c r="A3429" s="14">
        <v>42507.581412037034</v>
      </c>
      <c r="B3429" s="12">
        <v>1</v>
      </c>
      <c r="C3429" s="12"/>
      <c r="D3429" s="12"/>
      <c r="E3429" s="12">
        <v>1</v>
      </c>
    </row>
    <row r="3430" spans="1:5" x14ac:dyDescent="0.25">
      <c r="A3430" s="14">
        <v>42507.71025462963</v>
      </c>
      <c r="B3430" s="12"/>
      <c r="C3430" s="12">
        <v>1</v>
      </c>
      <c r="D3430" s="12"/>
      <c r="E3430" s="12">
        <v>1</v>
      </c>
    </row>
    <row r="3431" spans="1:5" x14ac:dyDescent="0.25">
      <c r="A3431" s="14">
        <v>42507.860196759262</v>
      </c>
      <c r="B3431" s="12">
        <v>1</v>
      </c>
      <c r="C3431" s="12"/>
      <c r="D3431" s="12"/>
      <c r="E3431" s="12">
        <v>1</v>
      </c>
    </row>
    <row r="3432" spans="1:5" x14ac:dyDescent="0.25">
      <c r="A3432" s="14">
        <v>42508.179965277777</v>
      </c>
      <c r="B3432" s="12"/>
      <c r="C3432" s="12">
        <v>1</v>
      </c>
      <c r="D3432" s="12"/>
      <c r="E3432" s="12">
        <v>1</v>
      </c>
    </row>
    <row r="3433" spans="1:5" x14ac:dyDescent="0.25">
      <c r="A3433" s="14">
        <v>42508.541550925926</v>
      </c>
      <c r="B3433" s="12">
        <v>1</v>
      </c>
      <c r="C3433" s="12"/>
      <c r="D3433" s="12"/>
      <c r="E3433" s="12">
        <v>1</v>
      </c>
    </row>
    <row r="3434" spans="1:5" x14ac:dyDescent="0.25">
      <c r="A3434" s="14">
        <v>42508.677187499998</v>
      </c>
      <c r="B3434" s="12">
        <v>1</v>
      </c>
      <c r="C3434" s="12"/>
      <c r="D3434" s="12"/>
      <c r="E3434" s="12">
        <v>1</v>
      </c>
    </row>
    <row r="3435" spans="1:5" x14ac:dyDescent="0.25">
      <c r="A3435" s="14">
        <v>42509.374537037038</v>
      </c>
      <c r="B3435" s="12"/>
      <c r="C3435" s="12">
        <v>1</v>
      </c>
      <c r="D3435" s="12"/>
      <c r="E3435" s="12">
        <v>1</v>
      </c>
    </row>
    <row r="3436" spans="1:5" x14ac:dyDescent="0.25">
      <c r="A3436" s="14">
        <v>42509.724328703705</v>
      </c>
      <c r="B3436" s="12"/>
      <c r="C3436" s="12">
        <v>1</v>
      </c>
      <c r="D3436" s="12"/>
      <c r="E3436" s="12">
        <v>1</v>
      </c>
    </row>
    <row r="3437" spans="1:5" x14ac:dyDescent="0.25">
      <c r="A3437" s="14">
        <v>42509.814108796294</v>
      </c>
      <c r="B3437" s="12"/>
      <c r="C3437" s="12">
        <v>1</v>
      </c>
      <c r="D3437" s="12"/>
      <c r="E3437" s="12">
        <v>1</v>
      </c>
    </row>
    <row r="3438" spans="1:5" x14ac:dyDescent="0.25">
      <c r="A3438" s="14">
        <v>42510.341631944444</v>
      </c>
      <c r="B3438" s="12"/>
      <c r="C3438" s="12">
        <v>1</v>
      </c>
      <c r="D3438" s="12"/>
      <c r="E3438" s="12">
        <v>1</v>
      </c>
    </row>
    <row r="3439" spans="1:5" x14ac:dyDescent="0.25">
      <c r="A3439" s="14">
        <v>42510.604699074072</v>
      </c>
      <c r="B3439" s="12"/>
      <c r="C3439" s="12"/>
      <c r="D3439" s="12">
        <v>1</v>
      </c>
      <c r="E3439" s="12">
        <v>1</v>
      </c>
    </row>
    <row r="3440" spans="1:5" x14ac:dyDescent="0.25">
      <c r="A3440" s="14">
        <v>42510.798854166664</v>
      </c>
      <c r="B3440" s="12">
        <v>1</v>
      </c>
      <c r="C3440" s="12"/>
      <c r="D3440" s="12"/>
      <c r="E3440" s="12">
        <v>1</v>
      </c>
    </row>
    <row r="3441" spans="1:5" x14ac:dyDescent="0.25">
      <c r="A3441" s="14">
        <v>42510.938900462963</v>
      </c>
      <c r="B3441" s="12"/>
      <c r="C3441" s="12">
        <v>1</v>
      </c>
      <c r="D3441" s="12"/>
      <c r="E3441" s="12">
        <v>1</v>
      </c>
    </row>
    <row r="3442" spans="1:5" x14ac:dyDescent="0.25">
      <c r="A3442" s="14">
        <v>42511.36204861111</v>
      </c>
      <c r="B3442" s="12">
        <v>1</v>
      </c>
      <c r="C3442" s="12"/>
      <c r="D3442" s="12"/>
      <c r="E3442" s="12">
        <v>1</v>
      </c>
    </row>
    <row r="3443" spans="1:5" x14ac:dyDescent="0.25">
      <c r="A3443" s="14">
        <v>42511.698101851849</v>
      </c>
      <c r="B3443" s="12"/>
      <c r="C3443" s="12">
        <v>1</v>
      </c>
      <c r="D3443" s="12"/>
      <c r="E3443" s="12">
        <v>1</v>
      </c>
    </row>
    <row r="3444" spans="1:5" x14ac:dyDescent="0.25">
      <c r="A3444" s="14">
        <v>42511.741944444446</v>
      </c>
      <c r="B3444" s="12">
        <v>1</v>
      </c>
      <c r="C3444" s="12"/>
      <c r="D3444" s="12"/>
      <c r="E3444" s="12">
        <v>1</v>
      </c>
    </row>
    <row r="3445" spans="1:5" x14ac:dyDescent="0.25">
      <c r="A3445" s="14">
        <v>42512.58321759259</v>
      </c>
      <c r="B3445" s="12">
        <v>1</v>
      </c>
      <c r="C3445" s="12"/>
      <c r="D3445" s="12"/>
      <c r="E3445" s="12">
        <v>1</v>
      </c>
    </row>
    <row r="3446" spans="1:5" x14ac:dyDescent="0.25">
      <c r="A3446" s="14">
        <v>42512.626747685186</v>
      </c>
      <c r="B3446" s="12"/>
      <c r="C3446" s="12">
        <v>1</v>
      </c>
      <c r="D3446" s="12"/>
      <c r="E3446" s="12">
        <v>1</v>
      </c>
    </row>
    <row r="3447" spans="1:5" x14ac:dyDescent="0.25">
      <c r="A3447" s="14">
        <v>42512.698217592595</v>
      </c>
      <c r="B3447" s="12">
        <v>1</v>
      </c>
      <c r="C3447" s="12"/>
      <c r="D3447" s="12"/>
      <c r="E3447" s="12">
        <v>1</v>
      </c>
    </row>
    <row r="3448" spans="1:5" x14ac:dyDescent="0.25">
      <c r="A3448" s="14">
        <v>42513.045798611114</v>
      </c>
      <c r="B3448" s="12">
        <v>1</v>
      </c>
      <c r="C3448" s="12"/>
      <c r="D3448" s="12"/>
      <c r="E3448" s="12">
        <v>1</v>
      </c>
    </row>
    <row r="3449" spans="1:5" x14ac:dyDescent="0.25">
      <c r="A3449" s="14">
        <v>42513.11078703704</v>
      </c>
      <c r="B3449" s="12">
        <v>1</v>
      </c>
      <c r="C3449" s="12"/>
      <c r="D3449" s="12"/>
      <c r="E3449" s="12">
        <v>1</v>
      </c>
    </row>
    <row r="3450" spans="1:5" x14ac:dyDescent="0.25">
      <c r="A3450" s="14">
        <v>42513.976319444446</v>
      </c>
      <c r="B3450" s="12"/>
      <c r="C3450" s="12">
        <v>1</v>
      </c>
      <c r="D3450" s="12"/>
      <c r="E3450" s="12">
        <v>1</v>
      </c>
    </row>
    <row r="3451" spans="1:5" x14ac:dyDescent="0.25">
      <c r="A3451" s="14">
        <v>42514.434548611112</v>
      </c>
      <c r="B3451" s="12"/>
      <c r="C3451" s="12"/>
      <c r="D3451" s="12">
        <v>1</v>
      </c>
      <c r="E3451" s="12">
        <v>1</v>
      </c>
    </row>
    <row r="3452" spans="1:5" x14ac:dyDescent="0.25">
      <c r="A3452" s="14">
        <v>42514.666956018518</v>
      </c>
      <c r="B3452" s="12">
        <v>1</v>
      </c>
      <c r="C3452" s="12"/>
      <c r="D3452" s="12"/>
      <c r="E3452" s="12">
        <v>1</v>
      </c>
    </row>
    <row r="3453" spans="1:5" x14ac:dyDescent="0.25">
      <c r="A3453" s="14">
        <v>42514.671099537038</v>
      </c>
      <c r="B3453" s="12"/>
      <c r="C3453" s="12">
        <v>1</v>
      </c>
      <c r="D3453" s="12"/>
      <c r="E3453" s="12">
        <v>1</v>
      </c>
    </row>
    <row r="3454" spans="1:5" x14ac:dyDescent="0.25">
      <c r="A3454" s="14">
        <v>42515.061805555553</v>
      </c>
      <c r="B3454" s="12"/>
      <c r="C3454" s="12"/>
      <c r="D3454" s="12">
        <v>1</v>
      </c>
      <c r="E3454" s="12">
        <v>1</v>
      </c>
    </row>
    <row r="3455" spans="1:5" x14ac:dyDescent="0.25">
      <c r="A3455" s="14">
        <v>42515.078217592592</v>
      </c>
      <c r="B3455" s="12"/>
      <c r="C3455" s="12">
        <v>1</v>
      </c>
      <c r="D3455" s="12"/>
      <c r="E3455" s="12">
        <v>1</v>
      </c>
    </row>
    <row r="3456" spans="1:5" x14ac:dyDescent="0.25">
      <c r="A3456" s="14">
        <v>42515.439421296294</v>
      </c>
      <c r="B3456" s="12"/>
      <c r="C3456" s="12">
        <v>1</v>
      </c>
      <c r="D3456" s="12"/>
      <c r="E3456" s="12">
        <v>1</v>
      </c>
    </row>
    <row r="3457" spans="1:5" x14ac:dyDescent="0.25">
      <c r="A3457" s="14">
        <v>42515.71775462963</v>
      </c>
      <c r="B3457" s="12">
        <v>1</v>
      </c>
      <c r="C3457" s="12"/>
      <c r="D3457" s="12"/>
      <c r="E3457" s="12">
        <v>1</v>
      </c>
    </row>
    <row r="3458" spans="1:5" x14ac:dyDescent="0.25">
      <c r="A3458" s="14">
        <v>42515.727650462963</v>
      </c>
      <c r="B3458" s="12"/>
      <c r="C3458" s="12"/>
      <c r="D3458" s="12">
        <v>1</v>
      </c>
      <c r="E3458" s="12">
        <v>1</v>
      </c>
    </row>
    <row r="3459" spans="1:5" x14ac:dyDescent="0.25">
      <c r="A3459" s="14">
        <v>42515.866446759261</v>
      </c>
      <c r="B3459" s="12">
        <v>1</v>
      </c>
      <c r="C3459" s="12"/>
      <c r="D3459" s="12"/>
      <c r="E3459" s="12">
        <v>1</v>
      </c>
    </row>
    <row r="3460" spans="1:5" x14ac:dyDescent="0.25">
      <c r="A3460" s="14">
        <v>42516.047071759262</v>
      </c>
      <c r="B3460" s="12">
        <v>1</v>
      </c>
      <c r="C3460" s="12"/>
      <c r="D3460" s="12"/>
      <c r="E3460" s="12">
        <v>1</v>
      </c>
    </row>
    <row r="3461" spans="1:5" x14ac:dyDescent="0.25">
      <c r="A3461" s="14">
        <v>42517.003368055557</v>
      </c>
      <c r="B3461" s="12">
        <v>1</v>
      </c>
      <c r="C3461" s="12"/>
      <c r="D3461" s="12"/>
      <c r="E3461" s="12">
        <v>1</v>
      </c>
    </row>
    <row r="3462" spans="1:5" x14ac:dyDescent="0.25">
      <c r="A3462" s="14">
        <v>42519.6565162037</v>
      </c>
      <c r="B3462" s="12">
        <v>1</v>
      </c>
      <c r="C3462" s="12"/>
      <c r="D3462" s="12"/>
      <c r="E3462" s="12">
        <v>1</v>
      </c>
    </row>
    <row r="3463" spans="1:5" x14ac:dyDescent="0.25">
      <c r="A3463" s="14">
        <v>42520.235486111109</v>
      </c>
      <c r="B3463" s="12"/>
      <c r="C3463" s="12"/>
      <c r="D3463" s="12">
        <v>1</v>
      </c>
      <c r="E3463" s="12">
        <v>1</v>
      </c>
    </row>
    <row r="3464" spans="1:5" x14ac:dyDescent="0.25">
      <c r="A3464" s="14">
        <v>42520.847384259258</v>
      </c>
      <c r="B3464" s="12"/>
      <c r="C3464" s="12">
        <v>1</v>
      </c>
      <c r="D3464" s="12"/>
      <c r="E3464" s="12">
        <v>1</v>
      </c>
    </row>
    <row r="3465" spans="1:5" x14ac:dyDescent="0.25">
      <c r="A3465" s="14">
        <v>42521.010370370372</v>
      </c>
      <c r="B3465" s="12">
        <v>1</v>
      </c>
      <c r="C3465" s="12"/>
      <c r="D3465" s="12"/>
      <c r="E3465" s="12">
        <v>1</v>
      </c>
    </row>
    <row r="3466" spans="1:5" x14ac:dyDescent="0.25">
      <c r="A3466" s="14">
        <v>42521.291504629633</v>
      </c>
      <c r="B3466" s="12">
        <v>1</v>
      </c>
      <c r="C3466" s="12"/>
      <c r="D3466" s="12"/>
      <c r="E3466" s="12">
        <v>1</v>
      </c>
    </row>
    <row r="3467" spans="1:5" x14ac:dyDescent="0.25">
      <c r="A3467" s="14">
        <v>42521.654328703706</v>
      </c>
      <c r="B3467" s="12">
        <v>1</v>
      </c>
      <c r="C3467" s="12"/>
      <c r="D3467" s="12"/>
      <c r="E3467" s="12">
        <v>1</v>
      </c>
    </row>
    <row r="3468" spans="1:5" x14ac:dyDescent="0.25">
      <c r="A3468" s="14">
        <v>42522.276724537034</v>
      </c>
      <c r="B3468" s="12"/>
      <c r="C3468" s="12"/>
      <c r="D3468" s="12">
        <v>1</v>
      </c>
      <c r="E3468" s="12">
        <v>1</v>
      </c>
    </row>
    <row r="3469" spans="1:5" x14ac:dyDescent="0.25">
      <c r="A3469" s="14">
        <v>42522.347812499997</v>
      </c>
      <c r="B3469" s="12">
        <v>1</v>
      </c>
      <c r="C3469" s="12"/>
      <c r="D3469" s="12"/>
      <c r="E3469" s="12">
        <v>1</v>
      </c>
    </row>
    <row r="3470" spans="1:5" x14ac:dyDescent="0.25">
      <c r="A3470" s="14">
        <v>42522.789803240739</v>
      </c>
      <c r="B3470" s="12">
        <v>1</v>
      </c>
      <c r="C3470" s="12"/>
      <c r="D3470" s="12"/>
      <c r="E3470" s="12">
        <v>1</v>
      </c>
    </row>
    <row r="3471" spans="1:5" x14ac:dyDescent="0.25">
      <c r="A3471" s="14">
        <v>42522.880243055559</v>
      </c>
      <c r="B3471" s="12">
        <v>1</v>
      </c>
      <c r="C3471" s="12"/>
      <c r="D3471" s="12"/>
      <c r="E3471" s="12">
        <v>1</v>
      </c>
    </row>
    <row r="3472" spans="1:5" x14ac:dyDescent="0.25">
      <c r="A3472" s="14">
        <v>42523.025231481479</v>
      </c>
      <c r="B3472" s="12"/>
      <c r="C3472" s="12">
        <v>1</v>
      </c>
      <c r="D3472" s="12"/>
      <c r="E3472" s="12">
        <v>1</v>
      </c>
    </row>
    <row r="3473" spans="1:5" x14ac:dyDescent="0.25">
      <c r="A3473" s="14">
        <v>42523.248715277776</v>
      </c>
      <c r="B3473" s="12">
        <v>1</v>
      </c>
      <c r="C3473" s="12"/>
      <c r="D3473" s="12"/>
      <c r="E3473" s="12">
        <v>1</v>
      </c>
    </row>
    <row r="3474" spans="1:5" x14ac:dyDescent="0.25">
      <c r="A3474" s="14">
        <v>42523.333310185182</v>
      </c>
      <c r="B3474" s="12">
        <v>1</v>
      </c>
      <c r="C3474" s="12"/>
      <c r="D3474" s="12"/>
      <c r="E3474" s="12">
        <v>1</v>
      </c>
    </row>
    <row r="3475" spans="1:5" x14ac:dyDescent="0.25">
      <c r="A3475" s="14">
        <v>42523.739212962966</v>
      </c>
      <c r="B3475" s="12"/>
      <c r="C3475" s="12">
        <v>1</v>
      </c>
      <c r="D3475" s="12"/>
      <c r="E3475" s="12">
        <v>1</v>
      </c>
    </row>
    <row r="3476" spans="1:5" x14ac:dyDescent="0.25">
      <c r="A3476" s="14">
        <v>42524.105462962965</v>
      </c>
      <c r="B3476" s="12">
        <v>1</v>
      </c>
      <c r="C3476" s="12"/>
      <c r="D3476" s="12"/>
      <c r="E3476" s="12">
        <v>1</v>
      </c>
    </row>
    <row r="3477" spans="1:5" x14ac:dyDescent="0.25">
      <c r="A3477" s="14">
        <v>42524.318703703706</v>
      </c>
      <c r="B3477" s="12"/>
      <c r="C3477" s="12">
        <v>1</v>
      </c>
      <c r="D3477" s="12"/>
      <c r="E3477" s="12">
        <v>1</v>
      </c>
    </row>
    <row r="3478" spans="1:5" x14ac:dyDescent="0.25">
      <c r="A3478" s="14">
        <v>42524.36650462963</v>
      </c>
      <c r="B3478" s="12"/>
      <c r="C3478" s="12">
        <v>1</v>
      </c>
      <c r="D3478" s="12"/>
      <c r="E3478" s="12">
        <v>1</v>
      </c>
    </row>
    <row r="3479" spans="1:5" x14ac:dyDescent="0.25">
      <c r="A3479" s="14">
        <v>42524.53800925926</v>
      </c>
      <c r="B3479" s="12">
        <v>1</v>
      </c>
      <c r="C3479" s="12"/>
      <c r="D3479" s="12"/>
      <c r="E3479" s="12">
        <v>1</v>
      </c>
    </row>
    <row r="3480" spans="1:5" x14ac:dyDescent="0.25">
      <c r="A3480" s="14">
        <v>42524.667662037034</v>
      </c>
      <c r="B3480" s="12"/>
      <c r="C3480" s="12">
        <v>1</v>
      </c>
      <c r="D3480" s="12"/>
      <c r="E3480" s="12">
        <v>1</v>
      </c>
    </row>
    <row r="3481" spans="1:5" x14ac:dyDescent="0.25">
      <c r="A3481" s="14">
        <v>42524.782638888886</v>
      </c>
      <c r="B3481" s="12">
        <v>1</v>
      </c>
      <c r="C3481" s="12"/>
      <c r="D3481" s="12"/>
      <c r="E3481" s="12">
        <v>1</v>
      </c>
    </row>
    <row r="3482" spans="1:5" x14ac:dyDescent="0.25">
      <c r="A3482" s="14">
        <v>42525.153055555558</v>
      </c>
      <c r="B3482" s="12"/>
      <c r="C3482" s="12">
        <v>1</v>
      </c>
      <c r="D3482" s="12"/>
      <c r="E3482" s="12">
        <v>1</v>
      </c>
    </row>
    <row r="3483" spans="1:5" x14ac:dyDescent="0.25">
      <c r="A3483" s="14">
        <v>42525.656944444447</v>
      </c>
      <c r="B3483" s="12"/>
      <c r="C3483" s="12">
        <v>1</v>
      </c>
      <c r="D3483" s="12"/>
      <c r="E3483" s="12">
        <v>1</v>
      </c>
    </row>
    <row r="3484" spans="1:5" x14ac:dyDescent="0.25">
      <c r="A3484" s="14">
        <v>42526.871331018519</v>
      </c>
      <c r="B3484" s="12"/>
      <c r="C3484" s="12">
        <v>1</v>
      </c>
      <c r="D3484" s="12"/>
      <c r="E3484" s="12">
        <v>1</v>
      </c>
    </row>
    <row r="3485" spans="1:5" x14ac:dyDescent="0.25">
      <c r="A3485" s="14">
        <v>42526.874236111114</v>
      </c>
      <c r="B3485" s="12">
        <v>1</v>
      </c>
      <c r="C3485" s="12"/>
      <c r="D3485" s="12"/>
      <c r="E3485" s="12">
        <v>1</v>
      </c>
    </row>
    <row r="3486" spans="1:5" x14ac:dyDescent="0.25">
      <c r="A3486" s="14">
        <v>42527.007326388892</v>
      </c>
      <c r="B3486" s="12"/>
      <c r="C3486" s="12">
        <v>1</v>
      </c>
      <c r="D3486" s="12"/>
      <c r="E3486" s="12">
        <v>1</v>
      </c>
    </row>
    <row r="3487" spans="1:5" x14ac:dyDescent="0.25">
      <c r="A3487" s="14">
        <v>42527.00953703704</v>
      </c>
      <c r="B3487" s="12"/>
      <c r="C3487" s="12">
        <v>1</v>
      </c>
      <c r="D3487" s="12"/>
      <c r="E3487" s="12">
        <v>1</v>
      </c>
    </row>
    <row r="3488" spans="1:5" x14ac:dyDescent="0.25">
      <c r="A3488" s="14">
        <v>42527.625671296293</v>
      </c>
      <c r="B3488" s="12"/>
      <c r="C3488" s="12">
        <v>1</v>
      </c>
      <c r="D3488" s="12"/>
      <c r="E3488" s="12">
        <v>1</v>
      </c>
    </row>
    <row r="3489" spans="1:5" x14ac:dyDescent="0.25">
      <c r="A3489" s="14">
        <v>42527.650995370372</v>
      </c>
      <c r="B3489" s="12"/>
      <c r="C3489" s="12">
        <v>1</v>
      </c>
      <c r="D3489" s="12"/>
      <c r="E3489" s="12">
        <v>1</v>
      </c>
    </row>
    <row r="3490" spans="1:5" x14ac:dyDescent="0.25">
      <c r="A3490" s="14">
        <v>42528.542627314811</v>
      </c>
      <c r="B3490" s="12"/>
      <c r="C3490" s="12">
        <v>1</v>
      </c>
      <c r="D3490" s="12"/>
      <c r="E3490" s="12">
        <v>1</v>
      </c>
    </row>
    <row r="3491" spans="1:5" x14ac:dyDescent="0.25">
      <c r="A3491" s="14">
        <v>42528.626620370371</v>
      </c>
      <c r="B3491" s="12"/>
      <c r="C3491" s="12"/>
      <c r="D3491" s="12">
        <v>1</v>
      </c>
      <c r="E3491" s="12">
        <v>1</v>
      </c>
    </row>
    <row r="3492" spans="1:5" x14ac:dyDescent="0.25">
      <c r="A3492" s="14">
        <v>42528.899398148147</v>
      </c>
      <c r="B3492" s="12"/>
      <c r="C3492" s="12">
        <v>1</v>
      </c>
      <c r="D3492" s="12"/>
      <c r="E3492" s="12">
        <v>1</v>
      </c>
    </row>
    <row r="3493" spans="1:5" x14ac:dyDescent="0.25">
      <c r="A3493" s="14">
        <v>42528.987696759257</v>
      </c>
      <c r="B3493" s="12"/>
      <c r="C3493" s="12"/>
      <c r="D3493" s="12">
        <v>1</v>
      </c>
      <c r="E3493" s="12">
        <v>1</v>
      </c>
    </row>
    <row r="3494" spans="1:5" x14ac:dyDescent="0.25">
      <c r="A3494" s="14">
        <v>42529.022013888891</v>
      </c>
      <c r="B3494" s="12">
        <v>1</v>
      </c>
      <c r="C3494" s="12"/>
      <c r="D3494" s="12"/>
      <c r="E3494" s="12">
        <v>1</v>
      </c>
    </row>
    <row r="3495" spans="1:5" x14ac:dyDescent="0.25">
      <c r="A3495" s="14">
        <v>42529.632754629631</v>
      </c>
      <c r="B3495" s="12"/>
      <c r="C3495" s="12">
        <v>1</v>
      </c>
      <c r="D3495" s="12"/>
      <c r="E3495" s="12">
        <v>1</v>
      </c>
    </row>
    <row r="3496" spans="1:5" x14ac:dyDescent="0.25">
      <c r="A3496" s="14">
        <v>42529.730717592596</v>
      </c>
      <c r="B3496" s="12"/>
      <c r="C3496" s="12">
        <v>1</v>
      </c>
      <c r="D3496" s="12"/>
      <c r="E3496" s="12">
        <v>1</v>
      </c>
    </row>
    <row r="3497" spans="1:5" x14ac:dyDescent="0.25">
      <c r="A3497" s="14">
        <v>42529.969131944446</v>
      </c>
      <c r="B3497" s="12"/>
      <c r="C3497" s="12">
        <v>1</v>
      </c>
      <c r="D3497" s="12"/>
      <c r="E3497" s="12">
        <v>1</v>
      </c>
    </row>
    <row r="3498" spans="1:5" x14ac:dyDescent="0.25">
      <c r="A3498" s="14">
        <v>42529.979108796295</v>
      </c>
      <c r="B3498" s="12">
        <v>1</v>
      </c>
      <c r="C3498" s="12"/>
      <c r="D3498" s="12"/>
      <c r="E3498" s="12">
        <v>1</v>
      </c>
    </row>
    <row r="3499" spans="1:5" x14ac:dyDescent="0.25">
      <c r="A3499" s="14">
        <v>42530.993032407408</v>
      </c>
      <c r="B3499" s="12"/>
      <c r="C3499" s="12"/>
      <c r="D3499" s="12">
        <v>1</v>
      </c>
      <c r="E3499" s="12">
        <v>1</v>
      </c>
    </row>
    <row r="3500" spans="1:5" x14ac:dyDescent="0.25">
      <c r="A3500" s="14">
        <v>42531.195277777777</v>
      </c>
      <c r="B3500" s="12"/>
      <c r="C3500" s="12">
        <v>1</v>
      </c>
      <c r="D3500" s="12"/>
      <c r="E3500" s="12">
        <v>1</v>
      </c>
    </row>
    <row r="3501" spans="1:5" x14ac:dyDescent="0.25">
      <c r="A3501" s="14">
        <v>42531.228437500002</v>
      </c>
      <c r="B3501" s="12"/>
      <c r="C3501" s="12">
        <v>1</v>
      </c>
      <c r="D3501" s="12"/>
      <c r="E3501" s="12">
        <v>1</v>
      </c>
    </row>
    <row r="3502" spans="1:5" x14ac:dyDescent="0.25">
      <c r="A3502" s="14">
        <v>42531.980694444443</v>
      </c>
      <c r="B3502" s="12">
        <v>1</v>
      </c>
      <c r="C3502" s="12"/>
      <c r="D3502" s="12"/>
      <c r="E3502" s="12">
        <v>1</v>
      </c>
    </row>
    <row r="3503" spans="1:5" x14ac:dyDescent="0.25">
      <c r="A3503" s="14">
        <v>42532.052523148152</v>
      </c>
      <c r="B3503" s="12">
        <v>1</v>
      </c>
      <c r="C3503" s="12"/>
      <c r="D3503" s="12"/>
      <c r="E3503" s="12">
        <v>1</v>
      </c>
    </row>
    <row r="3504" spans="1:5" x14ac:dyDescent="0.25">
      <c r="A3504" s="14">
        <v>42532.774745370371</v>
      </c>
      <c r="B3504" s="12"/>
      <c r="C3504" s="12"/>
      <c r="D3504" s="12">
        <v>1</v>
      </c>
      <c r="E3504" s="12">
        <v>1</v>
      </c>
    </row>
    <row r="3505" spans="1:5" x14ac:dyDescent="0.25">
      <c r="A3505" s="14">
        <v>42534.180717592593</v>
      </c>
      <c r="B3505" s="12"/>
      <c r="C3505" s="12">
        <v>1</v>
      </c>
      <c r="D3505" s="12"/>
      <c r="E3505" s="12">
        <v>1</v>
      </c>
    </row>
    <row r="3506" spans="1:5" x14ac:dyDescent="0.25">
      <c r="A3506" s="14">
        <v>42534.284710648149</v>
      </c>
      <c r="B3506" s="12"/>
      <c r="C3506" s="12">
        <v>1</v>
      </c>
      <c r="D3506" s="12"/>
      <c r="E3506" s="12">
        <v>1</v>
      </c>
    </row>
    <row r="3507" spans="1:5" x14ac:dyDescent="0.25">
      <c r="A3507" s="14">
        <v>42534.631481481483</v>
      </c>
      <c r="B3507" s="12"/>
      <c r="C3507" s="12">
        <v>1</v>
      </c>
      <c r="D3507" s="12"/>
      <c r="E3507" s="12">
        <v>1</v>
      </c>
    </row>
    <row r="3508" spans="1:5" x14ac:dyDescent="0.25">
      <c r="A3508" s="14">
        <v>42534.649571759262</v>
      </c>
      <c r="B3508" s="12"/>
      <c r="C3508" s="12">
        <v>1</v>
      </c>
      <c r="D3508" s="12"/>
      <c r="E3508" s="12">
        <v>1</v>
      </c>
    </row>
    <row r="3509" spans="1:5" x14ac:dyDescent="0.25">
      <c r="A3509" s="14">
        <v>42534.866875</v>
      </c>
      <c r="B3509" s="12"/>
      <c r="C3509" s="12">
        <v>1</v>
      </c>
      <c r="D3509" s="12"/>
      <c r="E3509" s="12">
        <v>1</v>
      </c>
    </row>
    <row r="3510" spans="1:5" x14ac:dyDescent="0.25">
      <c r="A3510" s="14">
        <v>42534.895624999997</v>
      </c>
      <c r="B3510" s="12">
        <v>1</v>
      </c>
      <c r="C3510" s="12"/>
      <c r="D3510" s="12"/>
      <c r="E3510" s="12">
        <v>1</v>
      </c>
    </row>
    <row r="3511" spans="1:5" x14ac:dyDescent="0.25">
      <c r="A3511" s="14">
        <v>42534.933321759258</v>
      </c>
      <c r="B3511" s="12"/>
      <c r="C3511" s="12">
        <v>1</v>
      </c>
      <c r="D3511" s="12"/>
      <c r="E3511" s="12">
        <v>1</v>
      </c>
    </row>
    <row r="3512" spans="1:5" x14ac:dyDescent="0.25">
      <c r="A3512" s="14">
        <v>42535.049849537034</v>
      </c>
      <c r="B3512" s="12">
        <v>1</v>
      </c>
      <c r="C3512" s="12"/>
      <c r="D3512" s="12"/>
      <c r="E3512" s="12">
        <v>1</v>
      </c>
    </row>
    <row r="3513" spans="1:5" x14ac:dyDescent="0.25">
      <c r="A3513" s="14">
        <v>42535.327476851853</v>
      </c>
      <c r="B3513" s="12"/>
      <c r="C3513" s="12">
        <v>1</v>
      </c>
      <c r="D3513" s="12"/>
      <c r="E3513" s="12">
        <v>1</v>
      </c>
    </row>
    <row r="3514" spans="1:5" x14ac:dyDescent="0.25">
      <c r="A3514" s="14">
        <v>42535.492280092592</v>
      </c>
      <c r="B3514" s="12"/>
      <c r="C3514" s="12"/>
      <c r="D3514" s="12">
        <v>1</v>
      </c>
      <c r="E3514" s="12">
        <v>1</v>
      </c>
    </row>
    <row r="3515" spans="1:5" x14ac:dyDescent="0.25">
      <c r="A3515" s="14">
        <v>42535.68440972222</v>
      </c>
      <c r="B3515" s="12"/>
      <c r="C3515" s="12">
        <v>1</v>
      </c>
      <c r="D3515" s="12"/>
      <c r="E3515" s="12">
        <v>1</v>
      </c>
    </row>
    <row r="3516" spans="1:5" x14ac:dyDescent="0.25">
      <c r="A3516" s="14">
        <v>42535.809490740743</v>
      </c>
      <c r="B3516" s="12">
        <v>1</v>
      </c>
      <c r="C3516" s="12"/>
      <c r="D3516" s="12"/>
      <c r="E3516" s="12">
        <v>1</v>
      </c>
    </row>
    <row r="3517" spans="1:5" x14ac:dyDescent="0.25">
      <c r="A3517" s="14">
        <v>42535.97865740741</v>
      </c>
      <c r="B3517" s="12">
        <v>1</v>
      </c>
      <c r="C3517" s="12"/>
      <c r="D3517" s="12"/>
      <c r="E3517" s="12">
        <v>1</v>
      </c>
    </row>
    <row r="3518" spans="1:5" x14ac:dyDescent="0.25">
      <c r="A3518" s="14">
        <v>42536.246620370373</v>
      </c>
      <c r="B3518" s="12"/>
      <c r="C3518" s="12">
        <v>1</v>
      </c>
      <c r="D3518" s="12"/>
      <c r="E3518" s="12">
        <v>1</v>
      </c>
    </row>
    <row r="3519" spans="1:5" x14ac:dyDescent="0.25">
      <c r="A3519" s="14">
        <v>42536.60701388889</v>
      </c>
      <c r="B3519" s="12">
        <v>1</v>
      </c>
      <c r="C3519" s="12"/>
      <c r="D3519" s="12"/>
      <c r="E3519" s="12">
        <v>1</v>
      </c>
    </row>
    <row r="3520" spans="1:5" x14ac:dyDescent="0.25">
      <c r="A3520" s="14">
        <v>42536.815648148149</v>
      </c>
      <c r="B3520" s="12">
        <v>1</v>
      </c>
      <c r="C3520" s="12"/>
      <c r="D3520" s="12"/>
      <c r="E3520" s="12">
        <v>1</v>
      </c>
    </row>
    <row r="3521" spans="1:5" x14ac:dyDescent="0.25">
      <c r="A3521" s="14">
        <v>42536.862800925926</v>
      </c>
      <c r="B3521" s="12"/>
      <c r="C3521" s="12">
        <v>1</v>
      </c>
      <c r="D3521" s="12"/>
      <c r="E3521" s="12">
        <v>1</v>
      </c>
    </row>
    <row r="3522" spans="1:5" x14ac:dyDescent="0.25">
      <c r="A3522" s="14">
        <v>42538.735833333332</v>
      </c>
      <c r="B3522" s="12">
        <v>1</v>
      </c>
      <c r="C3522" s="12"/>
      <c r="D3522" s="12"/>
      <c r="E3522" s="12">
        <v>1</v>
      </c>
    </row>
    <row r="3523" spans="1:5" x14ac:dyDescent="0.25">
      <c r="A3523" s="14">
        <v>42538.742893518516</v>
      </c>
      <c r="B3523" s="12"/>
      <c r="C3523" s="12">
        <v>1</v>
      </c>
      <c r="D3523" s="12"/>
      <c r="E3523" s="12">
        <v>1</v>
      </c>
    </row>
    <row r="3524" spans="1:5" x14ac:dyDescent="0.25">
      <c r="A3524" s="14">
        <v>42538.755428240744</v>
      </c>
      <c r="B3524" s="12"/>
      <c r="C3524" s="12">
        <v>1</v>
      </c>
      <c r="D3524" s="12"/>
      <c r="E3524" s="12">
        <v>1</v>
      </c>
    </row>
    <row r="3525" spans="1:5" x14ac:dyDescent="0.25">
      <c r="A3525" s="14">
        <v>42538.756805555553</v>
      </c>
      <c r="B3525" s="12"/>
      <c r="C3525" s="12">
        <v>1</v>
      </c>
      <c r="D3525" s="12"/>
      <c r="E3525" s="12">
        <v>1</v>
      </c>
    </row>
    <row r="3526" spans="1:5" x14ac:dyDescent="0.25">
      <c r="A3526" s="14">
        <v>42538.772430555553</v>
      </c>
      <c r="B3526" s="12"/>
      <c r="C3526" s="12">
        <v>1</v>
      </c>
      <c r="D3526" s="12"/>
      <c r="E3526" s="12">
        <v>1</v>
      </c>
    </row>
    <row r="3527" spans="1:5" x14ac:dyDescent="0.25">
      <c r="A3527" s="14">
        <v>42538.968310185184</v>
      </c>
      <c r="B3527" s="12"/>
      <c r="C3527" s="12">
        <v>1</v>
      </c>
      <c r="D3527" s="12"/>
      <c r="E3527" s="12">
        <v>1</v>
      </c>
    </row>
    <row r="3528" spans="1:5" x14ac:dyDescent="0.25">
      <c r="A3528" s="14">
        <v>42539.849768518521</v>
      </c>
      <c r="B3528" s="12">
        <v>1</v>
      </c>
      <c r="C3528" s="12"/>
      <c r="D3528" s="12"/>
      <c r="E3528" s="12">
        <v>1</v>
      </c>
    </row>
    <row r="3529" spans="1:5" x14ac:dyDescent="0.25">
      <c r="A3529" s="14">
        <v>42540.593530092592</v>
      </c>
      <c r="B3529" s="12"/>
      <c r="C3529" s="12">
        <v>1</v>
      </c>
      <c r="D3529" s="12"/>
      <c r="E3529" s="12">
        <v>1</v>
      </c>
    </row>
    <row r="3530" spans="1:5" x14ac:dyDescent="0.25">
      <c r="A3530" s="14">
        <v>42541.501516203702</v>
      </c>
      <c r="B3530" s="12">
        <v>1</v>
      </c>
      <c r="C3530" s="12"/>
      <c r="D3530" s="12"/>
      <c r="E3530" s="12">
        <v>1</v>
      </c>
    </row>
    <row r="3531" spans="1:5" x14ac:dyDescent="0.25">
      <c r="A3531" s="14">
        <v>42541.837511574071</v>
      </c>
      <c r="B3531" s="12"/>
      <c r="C3531" s="12"/>
      <c r="D3531" s="12">
        <v>1</v>
      </c>
      <c r="E3531" s="12">
        <v>1</v>
      </c>
    </row>
    <row r="3532" spans="1:5" x14ac:dyDescent="0.25">
      <c r="A3532" s="14">
        <v>42542.526423611111</v>
      </c>
      <c r="B3532" s="12"/>
      <c r="C3532" s="12"/>
      <c r="D3532" s="12">
        <v>1</v>
      </c>
      <c r="E3532" s="12">
        <v>1</v>
      </c>
    </row>
    <row r="3533" spans="1:5" x14ac:dyDescent="0.25">
      <c r="A3533" s="14">
        <v>42543.665601851855</v>
      </c>
      <c r="B3533" s="12"/>
      <c r="C3533" s="12"/>
      <c r="D3533" s="12">
        <v>1</v>
      </c>
      <c r="E3533" s="12">
        <v>1</v>
      </c>
    </row>
    <row r="3534" spans="1:5" x14ac:dyDescent="0.25">
      <c r="A3534" s="14">
        <v>42543.788564814815</v>
      </c>
      <c r="B3534" s="12"/>
      <c r="C3534" s="12">
        <v>1</v>
      </c>
      <c r="D3534" s="12"/>
      <c r="E3534" s="12">
        <v>1</v>
      </c>
    </row>
    <row r="3535" spans="1:5" x14ac:dyDescent="0.25">
      <c r="A3535" s="14">
        <v>42543.86277777778</v>
      </c>
      <c r="B3535" s="12">
        <v>1</v>
      </c>
      <c r="C3535" s="12"/>
      <c r="D3535" s="12"/>
      <c r="E3535" s="12">
        <v>1</v>
      </c>
    </row>
    <row r="3536" spans="1:5" x14ac:dyDescent="0.25">
      <c r="A3536" s="14">
        <v>42544.814328703702</v>
      </c>
      <c r="B3536" s="12">
        <v>1</v>
      </c>
      <c r="C3536" s="12"/>
      <c r="D3536" s="12"/>
      <c r="E3536" s="12">
        <v>1</v>
      </c>
    </row>
    <row r="3537" spans="1:5" x14ac:dyDescent="0.25">
      <c r="A3537" s="14">
        <v>42545.125196759262</v>
      </c>
      <c r="B3537" s="12">
        <v>1</v>
      </c>
      <c r="C3537" s="12"/>
      <c r="D3537" s="12"/>
      <c r="E3537" s="12">
        <v>1</v>
      </c>
    </row>
    <row r="3538" spans="1:5" x14ac:dyDescent="0.25">
      <c r="A3538" s="14">
        <v>42545.478333333333</v>
      </c>
      <c r="B3538" s="12">
        <v>1</v>
      </c>
      <c r="C3538" s="12"/>
      <c r="D3538" s="12"/>
      <c r="E3538" s="12">
        <v>1</v>
      </c>
    </row>
    <row r="3539" spans="1:5" x14ac:dyDescent="0.25">
      <c r="A3539" s="14">
        <v>42545.705266203702</v>
      </c>
      <c r="B3539" s="12"/>
      <c r="C3539" s="12">
        <v>1</v>
      </c>
      <c r="D3539" s="12"/>
      <c r="E3539" s="12">
        <v>1</v>
      </c>
    </row>
    <row r="3540" spans="1:5" x14ac:dyDescent="0.25">
      <c r="A3540" s="14">
        <v>42545.774189814816</v>
      </c>
      <c r="B3540" s="12">
        <v>1</v>
      </c>
      <c r="C3540" s="12"/>
      <c r="D3540" s="12"/>
      <c r="E3540" s="12">
        <v>1</v>
      </c>
    </row>
    <row r="3541" spans="1:5" x14ac:dyDescent="0.25">
      <c r="A3541" s="14">
        <v>42546.862233796295</v>
      </c>
      <c r="B3541" s="12">
        <v>1</v>
      </c>
      <c r="C3541" s="12"/>
      <c r="D3541" s="12"/>
      <c r="E3541" s="12">
        <v>1</v>
      </c>
    </row>
    <row r="3542" spans="1:5" x14ac:dyDescent="0.25">
      <c r="A3542" s="14">
        <v>42548.192997685182</v>
      </c>
      <c r="B3542" s="12"/>
      <c r="C3542" s="12">
        <v>1</v>
      </c>
      <c r="D3542" s="12"/>
      <c r="E3542" s="12">
        <v>1</v>
      </c>
    </row>
    <row r="3543" spans="1:5" x14ac:dyDescent="0.25">
      <c r="A3543" s="14">
        <v>42548.269861111112</v>
      </c>
      <c r="B3543" s="12">
        <v>1</v>
      </c>
      <c r="C3543" s="12"/>
      <c r="D3543" s="12"/>
      <c r="E3543" s="12">
        <v>1</v>
      </c>
    </row>
    <row r="3544" spans="1:5" x14ac:dyDescent="0.25">
      <c r="A3544" s="14">
        <v>42548.449861111112</v>
      </c>
      <c r="B3544" s="12"/>
      <c r="C3544" s="12">
        <v>1</v>
      </c>
      <c r="D3544" s="12"/>
      <c r="E3544" s="12">
        <v>1</v>
      </c>
    </row>
    <row r="3545" spans="1:5" x14ac:dyDescent="0.25">
      <c r="A3545" s="14">
        <v>42548.63853009259</v>
      </c>
      <c r="B3545" s="12">
        <v>1</v>
      </c>
      <c r="C3545" s="12"/>
      <c r="D3545" s="12"/>
      <c r="E3545" s="12">
        <v>1</v>
      </c>
    </row>
    <row r="3546" spans="1:5" x14ac:dyDescent="0.25">
      <c r="A3546" s="14">
        <v>42548.876192129632</v>
      </c>
      <c r="B3546" s="12"/>
      <c r="C3546" s="12">
        <v>1</v>
      </c>
      <c r="D3546" s="12"/>
      <c r="E3546" s="12">
        <v>1</v>
      </c>
    </row>
    <row r="3547" spans="1:5" x14ac:dyDescent="0.25">
      <c r="A3547" s="14">
        <v>42549.076157407406</v>
      </c>
      <c r="B3547" s="12">
        <v>1</v>
      </c>
      <c r="C3547" s="12"/>
      <c r="D3547" s="12"/>
      <c r="E3547" s="12">
        <v>1</v>
      </c>
    </row>
    <row r="3548" spans="1:5" x14ac:dyDescent="0.25">
      <c r="A3548" s="14">
        <v>42549.665717592594</v>
      </c>
      <c r="B3548" s="12">
        <v>1</v>
      </c>
      <c r="C3548" s="12"/>
      <c r="D3548" s="12"/>
      <c r="E3548" s="12">
        <v>1</v>
      </c>
    </row>
    <row r="3549" spans="1:5" x14ac:dyDescent="0.25">
      <c r="A3549" s="14">
        <v>42549.722962962966</v>
      </c>
      <c r="B3549" s="12">
        <v>1</v>
      </c>
      <c r="C3549" s="12"/>
      <c r="D3549" s="12"/>
      <c r="E3549" s="12">
        <v>1</v>
      </c>
    </row>
    <row r="3550" spans="1:5" x14ac:dyDescent="0.25">
      <c r="A3550" s="14">
        <v>42549.916712962964</v>
      </c>
      <c r="B3550" s="12"/>
      <c r="C3550" s="12"/>
      <c r="D3550" s="12">
        <v>1</v>
      </c>
      <c r="E3550" s="12">
        <v>1</v>
      </c>
    </row>
    <row r="3551" spans="1:5" x14ac:dyDescent="0.25">
      <c r="A3551" s="14">
        <v>42550.048449074071</v>
      </c>
      <c r="B3551" s="12"/>
      <c r="C3551" s="12">
        <v>1</v>
      </c>
      <c r="D3551" s="12"/>
      <c r="E3551" s="12">
        <v>1</v>
      </c>
    </row>
    <row r="3552" spans="1:5" x14ac:dyDescent="0.25">
      <c r="A3552" s="14">
        <v>42550.701886574076</v>
      </c>
      <c r="B3552" s="12">
        <v>1</v>
      </c>
      <c r="C3552" s="12"/>
      <c r="D3552" s="12"/>
      <c r="E3552" s="12">
        <v>1</v>
      </c>
    </row>
    <row r="3553" spans="1:5" x14ac:dyDescent="0.25">
      <c r="A3553" s="14">
        <v>42551.102314814816</v>
      </c>
      <c r="B3553" s="12"/>
      <c r="C3553" s="12">
        <v>1</v>
      </c>
      <c r="D3553" s="12"/>
      <c r="E3553" s="12">
        <v>1</v>
      </c>
    </row>
    <row r="3554" spans="1:5" x14ac:dyDescent="0.25">
      <c r="A3554" s="14">
        <v>42551.884189814817</v>
      </c>
      <c r="B3554" s="12"/>
      <c r="C3554" s="12"/>
      <c r="D3554" s="12">
        <v>1</v>
      </c>
      <c r="E3554" s="12">
        <v>1</v>
      </c>
    </row>
    <row r="3555" spans="1:5" x14ac:dyDescent="0.25">
      <c r="A3555" s="14">
        <v>42551.928854166668</v>
      </c>
      <c r="B3555" s="12"/>
      <c r="C3555" s="12"/>
      <c r="D3555" s="12">
        <v>1</v>
      </c>
      <c r="E3555" s="12">
        <v>1</v>
      </c>
    </row>
    <row r="3556" spans="1:5" x14ac:dyDescent="0.25">
      <c r="A3556" s="14">
        <v>42551.961689814816</v>
      </c>
      <c r="B3556" s="12"/>
      <c r="C3556" s="12">
        <v>1</v>
      </c>
      <c r="D3556" s="12"/>
      <c r="E3556" s="12">
        <v>1</v>
      </c>
    </row>
    <row r="3557" spans="1:5" x14ac:dyDescent="0.25">
      <c r="A3557" s="14">
        <v>42552.048356481479</v>
      </c>
      <c r="B3557" s="12">
        <v>1</v>
      </c>
      <c r="C3557" s="12"/>
      <c r="D3557" s="12"/>
      <c r="E3557" s="12">
        <v>1</v>
      </c>
    </row>
    <row r="3558" spans="1:5" x14ac:dyDescent="0.25">
      <c r="A3558" s="14">
        <v>42552.315127314818</v>
      </c>
      <c r="B3558" s="12">
        <v>1</v>
      </c>
      <c r="C3558" s="12"/>
      <c r="D3558" s="12"/>
      <c r="E3558" s="12">
        <v>1</v>
      </c>
    </row>
    <row r="3559" spans="1:5" x14ac:dyDescent="0.25">
      <c r="A3559" s="14">
        <v>42552.653993055559</v>
      </c>
      <c r="B3559" s="12"/>
      <c r="C3559" s="12">
        <v>1</v>
      </c>
      <c r="D3559" s="12"/>
      <c r="E3559" s="12">
        <v>1</v>
      </c>
    </row>
    <row r="3560" spans="1:5" x14ac:dyDescent="0.25">
      <c r="A3560" s="14">
        <v>42553.54414351852</v>
      </c>
      <c r="B3560" s="12">
        <v>1</v>
      </c>
      <c r="C3560" s="12"/>
      <c r="D3560" s="12"/>
      <c r="E3560" s="12">
        <v>1</v>
      </c>
    </row>
    <row r="3561" spans="1:5" x14ac:dyDescent="0.25">
      <c r="A3561" s="14">
        <v>42553.583425925928</v>
      </c>
      <c r="B3561" s="12">
        <v>1</v>
      </c>
      <c r="C3561" s="12"/>
      <c r="D3561" s="12"/>
      <c r="E3561" s="12">
        <v>1</v>
      </c>
    </row>
    <row r="3562" spans="1:5" x14ac:dyDescent="0.25">
      <c r="A3562" s="14">
        <v>42553.681979166664</v>
      </c>
      <c r="B3562" s="12">
        <v>1</v>
      </c>
      <c r="C3562" s="12"/>
      <c r="D3562" s="12"/>
      <c r="E3562" s="12">
        <v>1</v>
      </c>
    </row>
    <row r="3563" spans="1:5" x14ac:dyDescent="0.25">
      <c r="A3563" s="14">
        <v>42553.926527777781</v>
      </c>
      <c r="B3563" s="12">
        <v>1</v>
      </c>
      <c r="C3563" s="12"/>
      <c r="D3563" s="12"/>
      <c r="E3563" s="12">
        <v>1</v>
      </c>
    </row>
    <row r="3564" spans="1:5" x14ac:dyDescent="0.25">
      <c r="A3564" s="14">
        <v>42554.917488425926</v>
      </c>
      <c r="B3564" s="12"/>
      <c r="C3564" s="12">
        <v>1</v>
      </c>
      <c r="D3564" s="12"/>
      <c r="E3564" s="12">
        <v>1</v>
      </c>
    </row>
    <row r="3565" spans="1:5" x14ac:dyDescent="0.25">
      <c r="A3565" s="14">
        <v>42555.166712962964</v>
      </c>
      <c r="B3565" s="12">
        <v>1</v>
      </c>
      <c r="C3565" s="12"/>
      <c r="D3565" s="12"/>
      <c r="E3565" s="12">
        <v>1</v>
      </c>
    </row>
    <row r="3566" spans="1:5" x14ac:dyDescent="0.25">
      <c r="A3566" s="14">
        <v>42555.340486111112</v>
      </c>
      <c r="B3566" s="12"/>
      <c r="C3566" s="12">
        <v>1</v>
      </c>
      <c r="D3566" s="12"/>
      <c r="E3566" s="12">
        <v>1</v>
      </c>
    </row>
    <row r="3567" spans="1:5" x14ac:dyDescent="0.25">
      <c r="A3567" s="14">
        <v>42555.671944444446</v>
      </c>
      <c r="B3567" s="12">
        <v>1</v>
      </c>
      <c r="C3567" s="12"/>
      <c r="D3567" s="12"/>
      <c r="E3567" s="12">
        <v>1</v>
      </c>
    </row>
    <row r="3568" spans="1:5" x14ac:dyDescent="0.25">
      <c r="A3568" s="14">
        <v>42555.698738425926</v>
      </c>
      <c r="B3568" s="12"/>
      <c r="C3568" s="12">
        <v>1</v>
      </c>
      <c r="D3568" s="12"/>
      <c r="E3568" s="12">
        <v>1</v>
      </c>
    </row>
    <row r="3569" spans="1:5" x14ac:dyDescent="0.25">
      <c r="A3569" s="14">
        <v>42556.504490740743</v>
      </c>
      <c r="B3569" s="12">
        <v>1</v>
      </c>
      <c r="C3569" s="12"/>
      <c r="D3569" s="12"/>
      <c r="E3569" s="12">
        <v>1</v>
      </c>
    </row>
    <row r="3570" spans="1:5" x14ac:dyDescent="0.25">
      <c r="A3570" s="14">
        <v>42556.583368055559</v>
      </c>
      <c r="B3570" s="12"/>
      <c r="C3570" s="12">
        <v>1</v>
      </c>
      <c r="D3570" s="12"/>
      <c r="E3570" s="12">
        <v>1</v>
      </c>
    </row>
    <row r="3571" spans="1:5" x14ac:dyDescent="0.25">
      <c r="A3571" s="14">
        <v>42556.667245370372</v>
      </c>
      <c r="B3571" s="12"/>
      <c r="C3571" s="12"/>
      <c r="D3571" s="12">
        <v>1</v>
      </c>
      <c r="E3571" s="12">
        <v>1</v>
      </c>
    </row>
    <row r="3572" spans="1:5" x14ac:dyDescent="0.25">
      <c r="A3572" s="14">
        <v>42556.690706018519</v>
      </c>
      <c r="B3572" s="12"/>
      <c r="C3572" s="12">
        <v>1</v>
      </c>
      <c r="D3572" s="12"/>
      <c r="E3572" s="12">
        <v>1</v>
      </c>
    </row>
    <row r="3573" spans="1:5" x14ac:dyDescent="0.25">
      <c r="A3573" s="14">
        <v>42556.695706018516</v>
      </c>
      <c r="B3573" s="12"/>
      <c r="C3573" s="12">
        <v>1</v>
      </c>
      <c r="D3573" s="12"/>
      <c r="E3573" s="12">
        <v>1</v>
      </c>
    </row>
    <row r="3574" spans="1:5" x14ac:dyDescent="0.25">
      <c r="A3574" s="14">
        <v>42556.807187500002</v>
      </c>
      <c r="B3574" s="12"/>
      <c r="C3574" s="12"/>
      <c r="D3574" s="12">
        <v>1</v>
      </c>
      <c r="E3574" s="12">
        <v>1</v>
      </c>
    </row>
    <row r="3575" spans="1:5" x14ac:dyDescent="0.25">
      <c r="A3575" s="14">
        <v>42556.873020833336</v>
      </c>
      <c r="B3575" s="12">
        <v>1</v>
      </c>
      <c r="C3575" s="12"/>
      <c r="D3575" s="12"/>
      <c r="E3575" s="12">
        <v>1</v>
      </c>
    </row>
    <row r="3576" spans="1:5" x14ac:dyDescent="0.25">
      <c r="A3576" s="14">
        <v>42557.792453703703</v>
      </c>
      <c r="B3576" s="12">
        <v>1</v>
      </c>
      <c r="C3576" s="12"/>
      <c r="D3576" s="12"/>
      <c r="E3576" s="12">
        <v>1</v>
      </c>
    </row>
    <row r="3577" spans="1:5" x14ac:dyDescent="0.25">
      <c r="A3577" s="14">
        <v>42558.189432870371</v>
      </c>
      <c r="B3577" s="12">
        <v>1</v>
      </c>
      <c r="C3577" s="12"/>
      <c r="D3577" s="12"/>
      <c r="E3577" s="12">
        <v>1</v>
      </c>
    </row>
    <row r="3578" spans="1:5" x14ac:dyDescent="0.25">
      <c r="A3578" s="14">
        <v>42558.98951388889</v>
      </c>
      <c r="B3578" s="12"/>
      <c r="C3578" s="12">
        <v>1</v>
      </c>
      <c r="D3578" s="12"/>
      <c r="E3578" s="12">
        <v>1</v>
      </c>
    </row>
    <row r="3579" spans="1:5" x14ac:dyDescent="0.25">
      <c r="A3579" s="14">
        <v>42559.064143518517</v>
      </c>
      <c r="B3579" s="12"/>
      <c r="C3579" s="12"/>
      <c r="D3579" s="12">
        <v>1</v>
      </c>
      <c r="E3579" s="12">
        <v>1</v>
      </c>
    </row>
    <row r="3580" spans="1:5" x14ac:dyDescent="0.25">
      <c r="A3580" s="14">
        <v>42559.431203703702</v>
      </c>
      <c r="B3580" s="12">
        <v>1</v>
      </c>
      <c r="C3580" s="12"/>
      <c r="D3580" s="12"/>
      <c r="E3580" s="12">
        <v>1</v>
      </c>
    </row>
    <row r="3581" spans="1:5" x14ac:dyDescent="0.25">
      <c r="A3581" s="14">
        <v>42559.474004629628</v>
      </c>
      <c r="B3581" s="12"/>
      <c r="C3581" s="12">
        <v>1</v>
      </c>
      <c r="D3581" s="12"/>
      <c r="E3581" s="12">
        <v>1</v>
      </c>
    </row>
    <row r="3582" spans="1:5" x14ac:dyDescent="0.25">
      <c r="A3582" s="14">
        <v>42559.755671296298</v>
      </c>
      <c r="B3582" s="12">
        <v>1</v>
      </c>
      <c r="C3582" s="12"/>
      <c r="D3582" s="12"/>
      <c r="E3582" s="12">
        <v>1</v>
      </c>
    </row>
    <row r="3583" spans="1:5" x14ac:dyDescent="0.25">
      <c r="A3583" s="14">
        <v>42559.776724537034</v>
      </c>
      <c r="B3583" s="12">
        <v>1</v>
      </c>
      <c r="C3583" s="12"/>
      <c r="D3583" s="12"/>
      <c r="E3583" s="12">
        <v>1</v>
      </c>
    </row>
    <row r="3584" spans="1:5" x14ac:dyDescent="0.25">
      <c r="A3584" s="14">
        <v>42559.81417824074</v>
      </c>
      <c r="B3584" s="12"/>
      <c r="C3584" s="12">
        <v>1</v>
      </c>
      <c r="D3584" s="12"/>
      <c r="E3584" s="12">
        <v>1</v>
      </c>
    </row>
    <row r="3585" spans="1:5" x14ac:dyDescent="0.25">
      <c r="A3585" s="14">
        <v>42561.154664351852</v>
      </c>
      <c r="B3585" s="12">
        <v>1</v>
      </c>
      <c r="C3585" s="12"/>
      <c r="D3585" s="12"/>
      <c r="E3585" s="12">
        <v>1</v>
      </c>
    </row>
    <row r="3586" spans="1:5" x14ac:dyDescent="0.25">
      <c r="A3586" s="14">
        <v>42561.783877314818</v>
      </c>
      <c r="B3586" s="12">
        <v>1</v>
      </c>
      <c r="C3586" s="12"/>
      <c r="D3586" s="12"/>
      <c r="E3586" s="12">
        <v>1</v>
      </c>
    </row>
    <row r="3587" spans="1:5" x14ac:dyDescent="0.25">
      <c r="A3587" s="14">
        <v>42561.829421296294</v>
      </c>
      <c r="B3587" s="12"/>
      <c r="C3587" s="12"/>
      <c r="D3587" s="12">
        <v>1</v>
      </c>
      <c r="E3587" s="12">
        <v>1</v>
      </c>
    </row>
    <row r="3588" spans="1:5" x14ac:dyDescent="0.25">
      <c r="A3588" s="14">
        <v>42563.932951388888</v>
      </c>
      <c r="B3588" s="12">
        <v>1</v>
      </c>
      <c r="C3588" s="12"/>
      <c r="D3588" s="12"/>
      <c r="E3588" s="12">
        <v>1</v>
      </c>
    </row>
    <row r="3589" spans="1:5" x14ac:dyDescent="0.25">
      <c r="A3589" s="14">
        <v>42564.026319444441</v>
      </c>
      <c r="B3589" s="12">
        <v>1</v>
      </c>
      <c r="C3589" s="12"/>
      <c r="D3589" s="12"/>
      <c r="E3589" s="12">
        <v>1</v>
      </c>
    </row>
    <row r="3590" spans="1:5" x14ac:dyDescent="0.25">
      <c r="A3590" s="14">
        <v>42564.881076388891</v>
      </c>
      <c r="B3590" s="12">
        <v>1</v>
      </c>
      <c r="C3590" s="12"/>
      <c r="D3590" s="12"/>
      <c r="E3590" s="12">
        <v>1</v>
      </c>
    </row>
    <row r="3591" spans="1:5" x14ac:dyDescent="0.25">
      <c r="A3591" s="14">
        <v>42564.95380787037</v>
      </c>
      <c r="B3591" s="12">
        <v>1</v>
      </c>
      <c r="C3591" s="12"/>
      <c r="D3591" s="12"/>
      <c r="E3591" s="12">
        <v>1</v>
      </c>
    </row>
    <row r="3592" spans="1:5" x14ac:dyDescent="0.25">
      <c r="A3592" s="14">
        <v>42565.009097222224</v>
      </c>
      <c r="B3592" s="12">
        <v>1</v>
      </c>
      <c r="C3592" s="12"/>
      <c r="D3592" s="12"/>
      <c r="E3592" s="12">
        <v>1</v>
      </c>
    </row>
    <row r="3593" spans="1:5" x14ac:dyDescent="0.25">
      <c r="A3593" s="14">
        <v>42565.480983796297</v>
      </c>
      <c r="B3593" s="12">
        <v>1</v>
      </c>
      <c r="C3593" s="12"/>
      <c r="D3593" s="12"/>
      <c r="E3593" s="12">
        <v>1</v>
      </c>
    </row>
    <row r="3594" spans="1:5" x14ac:dyDescent="0.25">
      <c r="A3594" s="14">
        <v>42566.441203703704</v>
      </c>
      <c r="B3594" s="12">
        <v>1</v>
      </c>
      <c r="C3594" s="12"/>
      <c r="D3594" s="12"/>
      <c r="E3594" s="12">
        <v>1</v>
      </c>
    </row>
    <row r="3595" spans="1:5" x14ac:dyDescent="0.25">
      <c r="A3595" s="14">
        <v>42566.604826388888</v>
      </c>
      <c r="B3595" s="12">
        <v>1</v>
      </c>
      <c r="C3595" s="12"/>
      <c r="D3595" s="12"/>
      <c r="E3595" s="12">
        <v>1</v>
      </c>
    </row>
    <row r="3596" spans="1:5" x14ac:dyDescent="0.25">
      <c r="A3596" s="14">
        <v>42566.948414351849</v>
      </c>
      <c r="B3596" s="12"/>
      <c r="C3596" s="12">
        <v>1</v>
      </c>
      <c r="D3596" s="12"/>
      <c r="E3596" s="12">
        <v>1</v>
      </c>
    </row>
    <row r="3597" spans="1:5" x14ac:dyDescent="0.25">
      <c r="A3597" s="14">
        <v>42567.004432870373</v>
      </c>
      <c r="B3597" s="12"/>
      <c r="C3597" s="12">
        <v>1</v>
      </c>
      <c r="D3597" s="12"/>
      <c r="E3597" s="12">
        <v>1</v>
      </c>
    </row>
    <row r="3598" spans="1:5" x14ac:dyDescent="0.25">
      <c r="A3598" s="14">
        <v>42567.264178240737</v>
      </c>
      <c r="B3598" s="12">
        <v>1</v>
      </c>
      <c r="C3598" s="12"/>
      <c r="D3598" s="12"/>
      <c r="E3598" s="12">
        <v>1</v>
      </c>
    </row>
    <row r="3599" spans="1:5" x14ac:dyDescent="0.25">
      <c r="A3599" s="14">
        <v>42567.531157407408</v>
      </c>
      <c r="B3599" s="12"/>
      <c r="C3599" s="12">
        <v>1</v>
      </c>
      <c r="D3599" s="12"/>
      <c r="E3599" s="12">
        <v>1</v>
      </c>
    </row>
    <row r="3600" spans="1:5" x14ac:dyDescent="0.25">
      <c r="A3600" s="14">
        <v>42567.840069444443</v>
      </c>
      <c r="B3600" s="12">
        <v>1</v>
      </c>
      <c r="C3600" s="12"/>
      <c r="D3600" s="12"/>
      <c r="E3600" s="12">
        <v>1</v>
      </c>
    </row>
    <row r="3601" spans="1:5" x14ac:dyDescent="0.25">
      <c r="A3601" s="14">
        <v>42568.759375000001</v>
      </c>
      <c r="B3601" s="12">
        <v>1</v>
      </c>
      <c r="C3601" s="12"/>
      <c r="D3601" s="12"/>
      <c r="E3601" s="12">
        <v>1</v>
      </c>
    </row>
    <row r="3602" spans="1:5" x14ac:dyDescent="0.25">
      <c r="A3602" s="14">
        <v>42569.50409722222</v>
      </c>
      <c r="B3602" s="12"/>
      <c r="C3602" s="12"/>
      <c r="D3602" s="12">
        <v>1</v>
      </c>
      <c r="E3602" s="12">
        <v>1</v>
      </c>
    </row>
    <row r="3603" spans="1:5" x14ac:dyDescent="0.25">
      <c r="A3603" s="14">
        <v>42569.605393518519</v>
      </c>
      <c r="B3603" s="12">
        <v>1</v>
      </c>
      <c r="C3603" s="12"/>
      <c r="D3603" s="12"/>
      <c r="E3603" s="12">
        <v>1</v>
      </c>
    </row>
    <row r="3604" spans="1:5" x14ac:dyDescent="0.25">
      <c r="A3604" s="14">
        <v>42570.110243055555</v>
      </c>
      <c r="B3604" s="12">
        <v>1</v>
      </c>
      <c r="C3604" s="12"/>
      <c r="D3604" s="12"/>
      <c r="E3604" s="12">
        <v>1</v>
      </c>
    </row>
    <row r="3605" spans="1:5" x14ac:dyDescent="0.25">
      <c r="A3605" s="14">
        <v>42570.702986111108</v>
      </c>
      <c r="B3605" s="12">
        <v>1</v>
      </c>
      <c r="C3605" s="12"/>
      <c r="D3605" s="12"/>
      <c r="E3605" s="12">
        <v>1</v>
      </c>
    </row>
    <row r="3606" spans="1:5" x14ac:dyDescent="0.25">
      <c r="A3606" s="14">
        <v>42570.850381944445</v>
      </c>
      <c r="B3606" s="12"/>
      <c r="C3606" s="12">
        <v>1</v>
      </c>
      <c r="D3606" s="12"/>
      <c r="E3606" s="12">
        <v>1</v>
      </c>
    </row>
    <row r="3607" spans="1:5" x14ac:dyDescent="0.25">
      <c r="A3607" s="14">
        <v>42570.91133101852</v>
      </c>
      <c r="B3607" s="12"/>
      <c r="C3607" s="12">
        <v>1</v>
      </c>
      <c r="D3607" s="12"/>
      <c r="E3607" s="12">
        <v>1</v>
      </c>
    </row>
    <row r="3608" spans="1:5" x14ac:dyDescent="0.25">
      <c r="A3608" s="14">
        <v>42570.996423611112</v>
      </c>
      <c r="B3608" s="12">
        <v>1</v>
      </c>
      <c r="C3608" s="12"/>
      <c r="D3608" s="12"/>
      <c r="E3608" s="12">
        <v>1</v>
      </c>
    </row>
    <row r="3609" spans="1:5" x14ac:dyDescent="0.25">
      <c r="A3609" s="14">
        <v>42571.16746527778</v>
      </c>
      <c r="B3609" s="12">
        <v>1</v>
      </c>
      <c r="C3609" s="12"/>
      <c r="D3609" s="12"/>
      <c r="E3609" s="12">
        <v>1</v>
      </c>
    </row>
    <row r="3610" spans="1:5" x14ac:dyDescent="0.25">
      <c r="A3610" s="14">
        <v>42571.420601851853</v>
      </c>
      <c r="B3610" s="12">
        <v>1</v>
      </c>
      <c r="C3610" s="12"/>
      <c r="D3610" s="12"/>
      <c r="E3610" s="12">
        <v>1</v>
      </c>
    </row>
    <row r="3611" spans="1:5" x14ac:dyDescent="0.25">
      <c r="A3611" s="14">
        <v>42571.626192129632</v>
      </c>
      <c r="B3611" s="12">
        <v>1</v>
      </c>
      <c r="C3611" s="12"/>
      <c r="D3611" s="12"/>
      <c r="E3611" s="12">
        <v>1</v>
      </c>
    </row>
    <row r="3612" spans="1:5" x14ac:dyDescent="0.25">
      <c r="A3612" s="14">
        <v>42572.61681712963</v>
      </c>
      <c r="B3612" s="12">
        <v>1</v>
      </c>
      <c r="C3612" s="12"/>
      <c r="D3612" s="12"/>
      <c r="E3612" s="12">
        <v>1</v>
      </c>
    </row>
    <row r="3613" spans="1:5" x14ac:dyDescent="0.25">
      <c r="A3613" s="14">
        <v>42572.778495370374</v>
      </c>
      <c r="B3613" s="12">
        <v>1</v>
      </c>
      <c r="C3613" s="12"/>
      <c r="D3613" s="12"/>
      <c r="E3613" s="12">
        <v>1</v>
      </c>
    </row>
    <row r="3614" spans="1:5" x14ac:dyDescent="0.25">
      <c r="A3614" s="14">
        <v>42573.327986111108</v>
      </c>
      <c r="B3614" s="12">
        <v>1</v>
      </c>
      <c r="C3614" s="12"/>
      <c r="D3614" s="12"/>
      <c r="E3614" s="12">
        <v>1</v>
      </c>
    </row>
    <row r="3615" spans="1:5" x14ac:dyDescent="0.25">
      <c r="A3615" s="14">
        <v>42573.65662037037</v>
      </c>
      <c r="B3615" s="12"/>
      <c r="C3615" s="12">
        <v>1</v>
      </c>
      <c r="D3615" s="12"/>
      <c r="E3615" s="12">
        <v>1</v>
      </c>
    </row>
    <row r="3616" spans="1:5" x14ac:dyDescent="0.25">
      <c r="A3616" s="14">
        <v>42574.667650462965</v>
      </c>
      <c r="B3616" s="12"/>
      <c r="C3616" s="12">
        <v>1</v>
      </c>
      <c r="D3616" s="12"/>
      <c r="E3616" s="12">
        <v>1</v>
      </c>
    </row>
    <row r="3617" spans="1:5" x14ac:dyDescent="0.25">
      <c r="A3617" s="14">
        <v>42575.130057870374</v>
      </c>
      <c r="B3617" s="12">
        <v>1</v>
      </c>
      <c r="C3617" s="12"/>
      <c r="D3617" s="12"/>
      <c r="E3617" s="12">
        <v>1</v>
      </c>
    </row>
    <row r="3618" spans="1:5" x14ac:dyDescent="0.25">
      <c r="A3618" s="14">
        <v>42576.278715277775</v>
      </c>
      <c r="B3618" s="12">
        <v>1</v>
      </c>
      <c r="C3618" s="12"/>
      <c r="D3618" s="12"/>
      <c r="E3618" s="12">
        <v>1</v>
      </c>
    </row>
    <row r="3619" spans="1:5" x14ac:dyDescent="0.25">
      <c r="A3619" s="14">
        <v>42576.452731481484</v>
      </c>
      <c r="B3619" s="12">
        <v>1</v>
      </c>
      <c r="C3619" s="12"/>
      <c r="D3619" s="12"/>
      <c r="E3619" s="12">
        <v>1</v>
      </c>
    </row>
    <row r="3620" spans="1:5" x14ac:dyDescent="0.25">
      <c r="A3620" s="14">
        <v>42576.697569444441</v>
      </c>
      <c r="B3620" s="12">
        <v>1</v>
      </c>
      <c r="C3620" s="12"/>
      <c r="D3620" s="12"/>
      <c r="E3620" s="12">
        <v>1</v>
      </c>
    </row>
    <row r="3621" spans="1:5" x14ac:dyDescent="0.25">
      <c r="A3621" s="14">
        <v>42577.607361111113</v>
      </c>
      <c r="B3621" s="12"/>
      <c r="C3621" s="12"/>
      <c r="D3621" s="12">
        <v>1</v>
      </c>
      <c r="E3621" s="12">
        <v>1</v>
      </c>
    </row>
    <row r="3622" spans="1:5" x14ac:dyDescent="0.25">
      <c r="A3622" s="14">
        <v>42578.205972222226</v>
      </c>
      <c r="B3622" s="12">
        <v>1</v>
      </c>
      <c r="C3622" s="12"/>
      <c r="D3622" s="12"/>
      <c r="E3622" s="12">
        <v>1</v>
      </c>
    </row>
    <row r="3623" spans="1:5" x14ac:dyDescent="0.25">
      <c r="A3623" s="14">
        <v>42579.634733796294</v>
      </c>
      <c r="B3623" s="12"/>
      <c r="C3623" s="12">
        <v>1</v>
      </c>
      <c r="D3623" s="12"/>
      <c r="E3623" s="12">
        <v>1</v>
      </c>
    </row>
    <row r="3624" spans="1:5" x14ac:dyDescent="0.25">
      <c r="A3624" s="14">
        <v>42579.708437499998</v>
      </c>
      <c r="B3624" s="12"/>
      <c r="C3624" s="12"/>
      <c r="D3624" s="12">
        <v>1</v>
      </c>
      <c r="E3624" s="12">
        <v>1</v>
      </c>
    </row>
    <row r="3625" spans="1:5" x14ac:dyDescent="0.25">
      <c r="A3625" s="14">
        <v>42581.397546296299</v>
      </c>
      <c r="B3625" s="12">
        <v>1</v>
      </c>
      <c r="C3625" s="12"/>
      <c r="D3625" s="12"/>
      <c r="E3625" s="12">
        <v>1</v>
      </c>
    </row>
    <row r="3626" spans="1:5" x14ac:dyDescent="0.25">
      <c r="A3626" s="14">
        <v>42583.030810185184</v>
      </c>
      <c r="B3626" s="12"/>
      <c r="C3626" s="12"/>
      <c r="D3626" s="12">
        <v>1</v>
      </c>
      <c r="E3626" s="12">
        <v>1</v>
      </c>
    </row>
    <row r="3627" spans="1:5" x14ac:dyDescent="0.25">
      <c r="A3627" s="14">
        <v>42583.615081018521</v>
      </c>
      <c r="B3627" s="12">
        <v>1</v>
      </c>
      <c r="C3627" s="12"/>
      <c r="D3627" s="12"/>
      <c r="E3627" s="12">
        <v>1</v>
      </c>
    </row>
    <row r="3628" spans="1:5" x14ac:dyDescent="0.25">
      <c r="A3628" s="14">
        <v>42584.123865740738</v>
      </c>
      <c r="B3628" s="12"/>
      <c r="C3628" s="12">
        <v>1</v>
      </c>
      <c r="D3628" s="12"/>
      <c r="E3628" s="12">
        <v>1</v>
      </c>
    </row>
    <row r="3629" spans="1:5" x14ac:dyDescent="0.25">
      <c r="A3629" s="14">
        <v>42584.666597222225</v>
      </c>
      <c r="B3629" s="12"/>
      <c r="C3629" s="12"/>
      <c r="D3629" s="12">
        <v>1</v>
      </c>
      <c r="E3629" s="12">
        <v>1</v>
      </c>
    </row>
    <row r="3630" spans="1:5" x14ac:dyDescent="0.25">
      <c r="A3630" s="14">
        <v>42584.846828703703</v>
      </c>
      <c r="B3630" s="12">
        <v>1</v>
      </c>
      <c r="C3630" s="12"/>
      <c r="D3630" s="12"/>
      <c r="E3630" s="12">
        <v>1</v>
      </c>
    </row>
    <row r="3631" spans="1:5" x14ac:dyDescent="0.25">
      <c r="A3631" s="14">
        <v>42585.031782407408</v>
      </c>
      <c r="B3631" s="12"/>
      <c r="C3631" s="12"/>
      <c r="D3631" s="12">
        <v>1</v>
      </c>
      <c r="E3631" s="12">
        <v>1</v>
      </c>
    </row>
    <row r="3632" spans="1:5" x14ac:dyDescent="0.25">
      <c r="A3632" s="14">
        <v>42585.523842592593</v>
      </c>
      <c r="B3632" s="12">
        <v>1</v>
      </c>
      <c r="C3632" s="12"/>
      <c r="D3632" s="12"/>
      <c r="E3632" s="12">
        <v>1</v>
      </c>
    </row>
    <row r="3633" spans="1:5" x14ac:dyDescent="0.25">
      <c r="A3633" s="14">
        <v>42585.69189814815</v>
      </c>
      <c r="B3633" s="12"/>
      <c r="C3633" s="12">
        <v>1</v>
      </c>
      <c r="D3633" s="12"/>
      <c r="E3633" s="12">
        <v>1</v>
      </c>
    </row>
    <row r="3634" spans="1:5" x14ac:dyDescent="0.25">
      <c r="A3634" s="14">
        <v>42585.7106712963</v>
      </c>
      <c r="B3634" s="12"/>
      <c r="C3634" s="12">
        <v>1</v>
      </c>
      <c r="D3634" s="12"/>
      <c r="E3634" s="12">
        <v>1</v>
      </c>
    </row>
    <row r="3635" spans="1:5" x14ac:dyDescent="0.25">
      <c r="A3635" s="14">
        <v>42586.066076388888</v>
      </c>
      <c r="B3635" s="12">
        <v>1</v>
      </c>
      <c r="C3635" s="12"/>
      <c r="D3635" s="12"/>
      <c r="E3635" s="12">
        <v>1</v>
      </c>
    </row>
    <row r="3636" spans="1:5" x14ac:dyDescent="0.25">
      <c r="A3636" s="14">
        <v>42586.295138888891</v>
      </c>
      <c r="B3636" s="12"/>
      <c r="C3636" s="12">
        <v>1</v>
      </c>
      <c r="D3636" s="12"/>
      <c r="E3636" s="12">
        <v>1</v>
      </c>
    </row>
    <row r="3637" spans="1:5" x14ac:dyDescent="0.25">
      <c r="A3637" s="14">
        <v>42586.925636574073</v>
      </c>
      <c r="B3637" s="12">
        <v>1</v>
      </c>
      <c r="C3637" s="12"/>
      <c r="D3637" s="12"/>
      <c r="E3637" s="12">
        <v>1</v>
      </c>
    </row>
    <row r="3638" spans="1:5" x14ac:dyDescent="0.25">
      <c r="A3638" s="14">
        <v>42590.472685185188</v>
      </c>
      <c r="B3638" s="12">
        <v>1</v>
      </c>
      <c r="C3638" s="12"/>
      <c r="D3638" s="12"/>
      <c r="E3638" s="12">
        <v>1</v>
      </c>
    </row>
    <row r="3639" spans="1:5" x14ac:dyDescent="0.25">
      <c r="A3639" s="14">
        <v>42590.677152777775</v>
      </c>
      <c r="B3639" s="12"/>
      <c r="C3639" s="12">
        <v>1</v>
      </c>
      <c r="D3639" s="12"/>
      <c r="E3639" s="12">
        <v>1</v>
      </c>
    </row>
    <row r="3640" spans="1:5" x14ac:dyDescent="0.25">
      <c r="A3640" s="14">
        <v>42590.90425925926</v>
      </c>
      <c r="B3640" s="12">
        <v>1</v>
      </c>
      <c r="C3640" s="12"/>
      <c r="D3640" s="12"/>
      <c r="E3640" s="12">
        <v>1</v>
      </c>
    </row>
    <row r="3641" spans="1:5" x14ac:dyDescent="0.25">
      <c r="A3641" s="14">
        <v>42591.31858796296</v>
      </c>
      <c r="B3641" s="12"/>
      <c r="C3641" s="12">
        <v>1</v>
      </c>
      <c r="D3641" s="12"/>
      <c r="E3641" s="12">
        <v>1</v>
      </c>
    </row>
    <row r="3642" spans="1:5" x14ac:dyDescent="0.25">
      <c r="A3642" s="14">
        <v>42591.899988425925</v>
      </c>
      <c r="B3642" s="12">
        <v>1</v>
      </c>
      <c r="C3642" s="12"/>
      <c r="D3642" s="12"/>
      <c r="E3642" s="12">
        <v>1</v>
      </c>
    </row>
    <row r="3643" spans="1:5" x14ac:dyDescent="0.25">
      <c r="A3643" s="14">
        <v>42592.066921296297</v>
      </c>
      <c r="B3643" s="12">
        <v>1</v>
      </c>
      <c r="C3643" s="12"/>
      <c r="D3643" s="12"/>
      <c r="E3643" s="12">
        <v>1</v>
      </c>
    </row>
    <row r="3644" spans="1:5" x14ac:dyDescent="0.25">
      <c r="A3644" s="14">
        <v>42592.750555555554</v>
      </c>
      <c r="B3644" s="12"/>
      <c r="C3644" s="12">
        <v>1</v>
      </c>
      <c r="D3644" s="12"/>
      <c r="E3644" s="12">
        <v>1</v>
      </c>
    </row>
    <row r="3645" spans="1:5" x14ac:dyDescent="0.25">
      <c r="A3645" s="14">
        <v>42592.836076388892</v>
      </c>
      <c r="B3645" s="12"/>
      <c r="C3645" s="12"/>
      <c r="D3645" s="12">
        <v>1</v>
      </c>
      <c r="E3645" s="12">
        <v>1</v>
      </c>
    </row>
    <row r="3646" spans="1:5" x14ac:dyDescent="0.25">
      <c r="A3646" s="14">
        <v>42593.011782407404</v>
      </c>
      <c r="B3646" s="12"/>
      <c r="C3646" s="12">
        <v>1</v>
      </c>
      <c r="D3646" s="12"/>
      <c r="E3646" s="12">
        <v>1</v>
      </c>
    </row>
    <row r="3647" spans="1:5" x14ac:dyDescent="0.25">
      <c r="A3647" s="14">
        <v>42593.431793981479</v>
      </c>
      <c r="B3647" s="12"/>
      <c r="C3647" s="12"/>
      <c r="D3647" s="12">
        <v>1</v>
      </c>
      <c r="E3647" s="12">
        <v>1</v>
      </c>
    </row>
    <row r="3648" spans="1:5" x14ac:dyDescent="0.25">
      <c r="A3648" s="14">
        <v>42593.865405092591</v>
      </c>
      <c r="B3648" s="12">
        <v>1</v>
      </c>
      <c r="C3648" s="12"/>
      <c r="D3648" s="12"/>
      <c r="E3648" s="12">
        <v>1</v>
      </c>
    </row>
    <row r="3649" spans="1:5" x14ac:dyDescent="0.25">
      <c r="A3649" s="14">
        <v>42594.524756944447</v>
      </c>
      <c r="B3649" s="12"/>
      <c r="C3649" s="12"/>
      <c r="D3649" s="12">
        <v>1</v>
      </c>
      <c r="E3649" s="12">
        <v>1</v>
      </c>
    </row>
    <row r="3650" spans="1:5" x14ac:dyDescent="0.25">
      <c r="A3650" s="14">
        <v>42595.585358796299</v>
      </c>
      <c r="B3650" s="12"/>
      <c r="C3650" s="12">
        <v>1</v>
      </c>
      <c r="D3650" s="12"/>
      <c r="E3650" s="12">
        <v>1</v>
      </c>
    </row>
    <row r="3651" spans="1:5" x14ac:dyDescent="0.25">
      <c r="A3651" s="14">
        <v>42596.035069444442</v>
      </c>
      <c r="B3651" s="12"/>
      <c r="C3651" s="12">
        <v>1</v>
      </c>
      <c r="D3651" s="12"/>
      <c r="E3651" s="12">
        <v>1</v>
      </c>
    </row>
    <row r="3652" spans="1:5" x14ac:dyDescent="0.25">
      <c r="A3652" s="14">
        <v>42596.644699074073</v>
      </c>
      <c r="B3652" s="12">
        <v>1</v>
      </c>
      <c r="C3652" s="12"/>
      <c r="D3652" s="12"/>
      <c r="E3652" s="12">
        <v>1</v>
      </c>
    </row>
    <row r="3653" spans="1:5" x14ac:dyDescent="0.25">
      <c r="A3653" s="14">
        <v>42597.617418981485</v>
      </c>
      <c r="B3653" s="12"/>
      <c r="C3653" s="12">
        <v>1</v>
      </c>
      <c r="D3653" s="12"/>
      <c r="E3653" s="12">
        <v>1</v>
      </c>
    </row>
    <row r="3654" spans="1:5" x14ac:dyDescent="0.25">
      <c r="A3654" s="14">
        <v>42597.882488425923</v>
      </c>
      <c r="B3654" s="12">
        <v>1</v>
      </c>
      <c r="C3654" s="12"/>
      <c r="D3654" s="12"/>
      <c r="E3654" s="12">
        <v>1</v>
      </c>
    </row>
    <row r="3655" spans="1:5" x14ac:dyDescent="0.25">
      <c r="A3655" s="14">
        <v>42598.053113425929</v>
      </c>
      <c r="B3655" s="12"/>
      <c r="C3655" s="12"/>
      <c r="D3655" s="12">
        <v>1</v>
      </c>
      <c r="E3655" s="12">
        <v>1</v>
      </c>
    </row>
    <row r="3656" spans="1:5" x14ac:dyDescent="0.25">
      <c r="A3656" s="14">
        <v>42598.749155092592</v>
      </c>
      <c r="B3656" s="12"/>
      <c r="C3656" s="12">
        <v>1</v>
      </c>
      <c r="D3656" s="12"/>
      <c r="E3656" s="12">
        <v>1</v>
      </c>
    </row>
    <row r="3657" spans="1:5" x14ac:dyDescent="0.25">
      <c r="A3657" s="14">
        <v>42599.965324074074</v>
      </c>
      <c r="B3657" s="12"/>
      <c r="C3657" s="12">
        <v>1</v>
      </c>
      <c r="D3657" s="12"/>
      <c r="E3657" s="12">
        <v>1</v>
      </c>
    </row>
    <row r="3658" spans="1:5" x14ac:dyDescent="0.25">
      <c r="A3658" s="14">
        <v>42600.278749999998</v>
      </c>
      <c r="B3658" s="12">
        <v>1</v>
      </c>
      <c r="C3658" s="12"/>
      <c r="D3658" s="12"/>
      <c r="E3658" s="12">
        <v>1</v>
      </c>
    </row>
    <row r="3659" spans="1:5" x14ac:dyDescent="0.25">
      <c r="A3659" s="14">
        <v>42600.756041666667</v>
      </c>
      <c r="B3659" s="12">
        <v>1</v>
      </c>
      <c r="C3659" s="12"/>
      <c r="D3659" s="12"/>
      <c r="E3659" s="12">
        <v>1</v>
      </c>
    </row>
    <row r="3660" spans="1:5" x14ac:dyDescent="0.25">
      <c r="A3660" s="14">
        <v>42601.827141203707</v>
      </c>
      <c r="B3660" s="12"/>
      <c r="C3660" s="12">
        <v>1</v>
      </c>
      <c r="D3660" s="12"/>
      <c r="E3660" s="12">
        <v>1</v>
      </c>
    </row>
    <row r="3661" spans="1:5" x14ac:dyDescent="0.25">
      <c r="A3661" s="14">
        <v>42601.851678240739</v>
      </c>
      <c r="B3661" s="12"/>
      <c r="C3661" s="12">
        <v>1</v>
      </c>
      <c r="D3661" s="12"/>
      <c r="E3661" s="12">
        <v>1</v>
      </c>
    </row>
    <row r="3662" spans="1:5" x14ac:dyDescent="0.25">
      <c r="A3662" s="14">
        <v>42601.854699074072</v>
      </c>
      <c r="B3662" s="12"/>
      <c r="C3662" s="12">
        <v>1</v>
      </c>
      <c r="D3662" s="12"/>
      <c r="E3662" s="12">
        <v>1</v>
      </c>
    </row>
    <row r="3663" spans="1:5" x14ac:dyDescent="0.25">
      <c r="A3663" s="14">
        <v>42602.57671296296</v>
      </c>
      <c r="B3663" s="12">
        <v>1</v>
      </c>
      <c r="C3663" s="12"/>
      <c r="D3663" s="12"/>
      <c r="E3663" s="12">
        <v>1</v>
      </c>
    </row>
    <row r="3664" spans="1:5" x14ac:dyDescent="0.25">
      <c r="A3664" s="14">
        <v>42603.354131944441</v>
      </c>
      <c r="B3664" s="12"/>
      <c r="C3664" s="12">
        <v>1</v>
      </c>
      <c r="D3664" s="12"/>
      <c r="E3664" s="12">
        <v>1</v>
      </c>
    </row>
    <row r="3665" spans="1:5" x14ac:dyDescent="0.25">
      <c r="A3665" s="14">
        <v>42603.870520833334</v>
      </c>
      <c r="B3665" s="12"/>
      <c r="C3665" s="12">
        <v>1</v>
      </c>
      <c r="D3665" s="12"/>
      <c r="E3665" s="12">
        <v>1</v>
      </c>
    </row>
    <row r="3666" spans="1:5" x14ac:dyDescent="0.25">
      <c r="A3666" s="14">
        <v>42604.239629629628</v>
      </c>
      <c r="B3666" s="12"/>
      <c r="C3666" s="12">
        <v>1</v>
      </c>
      <c r="D3666" s="12"/>
      <c r="E3666" s="12">
        <v>1</v>
      </c>
    </row>
    <row r="3667" spans="1:5" x14ac:dyDescent="0.25">
      <c r="A3667" s="14">
        <v>42604.669675925928</v>
      </c>
      <c r="B3667" s="12"/>
      <c r="C3667" s="12"/>
      <c r="D3667" s="12">
        <v>1</v>
      </c>
      <c r="E3667" s="12">
        <v>1</v>
      </c>
    </row>
    <row r="3668" spans="1:5" x14ac:dyDescent="0.25">
      <c r="A3668" s="14">
        <v>42604.730567129627</v>
      </c>
      <c r="B3668" s="12">
        <v>1</v>
      </c>
      <c r="C3668" s="12"/>
      <c r="D3668" s="12"/>
      <c r="E3668" s="12">
        <v>1</v>
      </c>
    </row>
    <row r="3669" spans="1:5" x14ac:dyDescent="0.25">
      <c r="A3669" s="14">
        <v>42605.053993055553</v>
      </c>
      <c r="B3669" s="12"/>
      <c r="C3669" s="12">
        <v>1</v>
      </c>
      <c r="D3669" s="12"/>
      <c r="E3669" s="12">
        <v>1</v>
      </c>
    </row>
    <row r="3670" spans="1:5" x14ac:dyDescent="0.25">
      <c r="A3670" s="14">
        <v>42605.70857638889</v>
      </c>
      <c r="B3670" s="12">
        <v>1</v>
      </c>
      <c r="C3670" s="12"/>
      <c r="D3670" s="12"/>
      <c r="E3670" s="12">
        <v>1</v>
      </c>
    </row>
    <row r="3671" spans="1:5" x14ac:dyDescent="0.25">
      <c r="A3671" s="14">
        <v>42605.765381944446</v>
      </c>
      <c r="B3671" s="12">
        <v>1</v>
      </c>
      <c r="C3671" s="12"/>
      <c r="D3671" s="12"/>
      <c r="E3671" s="12">
        <v>1</v>
      </c>
    </row>
    <row r="3672" spans="1:5" x14ac:dyDescent="0.25">
      <c r="A3672" s="14">
        <v>42605.908182870371</v>
      </c>
      <c r="B3672" s="12"/>
      <c r="C3672" s="12">
        <v>1</v>
      </c>
      <c r="D3672" s="12"/>
      <c r="E3672" s="12">
        <v>1</v>
      </c>
    </row>
    <row r="3673" spans="1:5" x14ac:dyDescent="0.25">
      <c r="A3673" s="14">
        <v>42606.056863425925</v>
      </c>
      <c r="B3673" s="12"/>
      <c r="C3673" s="12">
        <v>1</v>
      </c>
      <c r="D3673" s="12"/>
      <c r="E3673" s="12">
        <v>1</v>
      </c>
    </row>
    <row r="3674" spans="1:5" x14ac:dyDescent="0.25">
      <c r="A3674" s="14">
        <v>42606.347233796296</v>
      </c>
      <c r="B3674" s="12">
        <v>1</v>
      </c>
      <c r="C3674" s="12"/>
      <c r="D3674" s="12"/>
      <c r="E3674" s="12">
        <v>1</v>
      </c>
    </row>
    <row r="3675" spans="1:5" x14ac:dyDescent="0.25">
      <c r="A3675" s="14">
        <v>42607.226701388892</v>
      </c>
      <c r="B3675" s="12">
        <v>1</v>
      </c>
      <c r="C3675" s="12"/>
      <c r="D3675" s="12"/>
      <c r="E3675" s="12">
        <v>1</v>
      </c>
    </row>
    <row r="3676" spans="1:5" x14ac:dyDescent="0.25">
      <c r="A3676" s="14">
        <v>42607.316122685188</v>
      </c>
      <c r="B3676" s="12">
        <v>1</v>
      </c>
      <c r="C3676" s="12"/>
      <c r="D3676" s="12"/>
      <c r="E3676" s="12">
        <v>1</v>
      </c>
    </row>
    <row r="3677" spans="1:5" x14ac:dyDescent="0.25">
      <c r="A3677" s="14">
        <v>42608.365833333337</v>
      </c>
      <c r="B3677" s="12">
        <v>1</v>
      </c>
      <c r="C3677" s="12"/>
      <c r="D3677" s="12"/>
      <c r="E3677" s="12">
        <v>1</v>
      </c>
    </row>
    <row r="3678" spans="1:5" x14ac:dyDescent="0.25">
      <c r="A3678" s="14">
        <v>42609.311990740738</v>
      </c>
      <c r="B3678" s="12">
        <v>1</v>
      </c>
      <c r="C3678" s="12"/>
      <c r="D3678" s="12"/>
      <c r="E3678" s="12">
        <v>1</v>
      </c>
    </row>
    <row r="3679" spans="1:5" x14ac:dyDescent="0.25">
      <c r="A3679" s="14">
        <v>42609.442465277774</v>
      </c>
      <c r="B3679" s="12">
        <v>1</v>
      </c>
      <c r="C3679" s="12"/>
      <c r="D3679" s="12"/>
      <c r="E3679" s="12">
        <v>1</v>
      </c>
    </row>
    <row r="3680" spans="1:5" x14ac:dyDescent="0.25">
      <c r="A3680" s="14">
        <v>42611.261064814818</v>
      </c>
      <c r="B3680" s="12"/>
      <c r="C3680" s="12">
        <v>1</v>
      </c>
      <c r="D3680" s="12"/>
      <c r="E3680" s="12">
        <v>1</v>
      </c>
    </row>
    <row r="3681" spans="1:5" x14ac:dyDescent="0.25">
      <c r="A3681" s="14">
        <v>42611.483206018522</v>
      </c>
      <c r="B3681" s="12">
        <v>1</v>
      </c>
      <c r="C3681" s="12"/>
      <c r="D3681" s="12"/>
      <c r="E3681" s="12">
        <v>1</v>
      </c>
    </row>
    <row r="3682" spans="1:5" x14ac:dyDescent="0.25">
      <c r="A3682" s="14">
        <v>42611.613564814812</v>
      </c>
      <c r="B3682" s="12"/>
      <c r="C3682" s="12"/>
      <c r="D3682" s="12">
        <v>1</v>
      </c>
      <c r="E3682" s="12">
        <v>1</v>
      </c>
    </row>
    <row r="3683" spans="1:5" x14ac:dyDescent="0.25">
      <c r="A3683" s="14">
        <v>42611.801412037035</v>
      </c>
      <c r="B3683" s="12">
        <v>1</v>
      </c>
      <c r="C3683" s="12"/>
      <c r="D3683" s="12"/>
      <c r="E3683" s="12">
        <v>1</v>
      </c>
    </row>
    <row r="3684" spans="1:5" x14ac:dyDescent="0.25">
      <c r="A3684" s="14">
        <v>42611.933969907404</v>
      </c>
      <c r="B3684" s="12"/>
      <c r="C3684" s="12">
        <v>1</v>
      </c>
      <c r="D3684" s="12"/>
      <c r="E3684" s="12">
        <v>1</v>
      </c>
    </row>
    <row r="3685" spans="1:5" x14ac:dyDescent="0.25">
      <c r="A3685" s="14">
        <v>42612.149780092594</v>
      </c>
      <c r="B3685" s="12">
        <v>1</v>
      </c>
      <c r="C3685" s="12"/>
      <c r="D3685" s="12"/>
      <c r="E3685" s="12">
        <v>1</v>
      </c>
    </row>
    <row r="3686" spans="1:5" x14ac:dyDescent="0.25">
      <c r="A3686" s="14">
        <v>42612.60052083333</v>
      </c>
      <c r="B3686" s="12"/>
      <c r="C3686" s="12">
        <v>1</v>
      </c>
      <c r="D3686" s="12"/>
      <c r="E3686" s="12">
        <v>1</v>
      </c>
    </row>
    <row r="3687" spans="1:5" x14ac:dyDescent="0.25">
      <c r="A3687" s="14">
        <v>42612.624039351853</v>
      </c>
      <c r="B3687" s="12"/>
      <c r="C3687" s="12"/>
      <c r="D3687" s="12">
        <v>1</v>
      </c>
      <c r="E3687" s="12">
        <v>1</v>
      </c>
    </row>
    <row r="3688" spans="1:5" x14ac:dyDescent="0.25">
      <c r="A3688" s="14">
        <v>42612.642754629633</v>
      </c>
      <c r="B3688" s="12"/>
      <c r="C3688" s="12"/>
      <c r="D3688" s="12">
        <v>1</v>
      </c>
      <c r="E3688" s="12">
        <v>1</v>
      </c>
    </row>
    <row r="3689" spans="1:5" x14ac:dyDescent="0.25">
      <c r="A3689" s="14">
        <v>42612.656493055554</v>
      </c>
      <c r="B3689" s="12">
        <v>1</v>
      </c>
      <c r="C3689" s="12"/>
      <c r="D3689" s="12"/>
      <c r="E3689" s="12">
        <v>1</v>
      </c>
    </row>
    <row r="3690" spans="1:5" x14ac:dyDescent="0.25">
      <c r="A3690" s="14">
        <v>42612.911712962959</v>
      </c>
      <c r="B3690" s="12"/>
      <c r="C3690" s="12">
        <v>1</v>
      </c>
      <c r="D3690" s="12"/>
      <c r="E3690" s="12">
        <v>1</v>
      </c>
    </row>
    <row r="3691" spans="1:5" x14ac:dyDescent="0.25">
      <c r="A3691" s="14">
        <v>42612.918807870374</v>
      </c>
      <c r="B3691" s="12">
        <v>1</v>
      </c>
      <c r="C3691" s="12"/>
      <c r="D3691" s="12"/>
      <c r="E3691" s="12">
        <v>1</v>
      </c>
    </row>
    <row r="3692" spans="1:5" x14ac:dyDescent="0.25">
      <c r="A3692" s="14">
        <v>42613.841261574074</v>
      </c>
      <c r="B3692" s="12"/>
      <c r="C3692" s="12">
        <v>1</v>
      </c>
      <c r="D3692" s="12"/>
      <c r="E3692" s="12">
        <v>1</v>
      </c>
    </row>
    <row r="3693" spans="1:5" x14ac:dyDescent="0.25">
      <c r="A3693" s="14">
        <v>42614.268796296295</v>
      </c>
      <c r="B3693" s="12"/>
      <c r="C3693" s="12">
        <v>1</v>
      </c>
      <c r="D3693" s="12"/>
      <c r="E3693" s="12">
        <v>1</v>
      </c>
    </row>
    <row r="3694" spans="1:5" x14ac:dyDescent="0.25">
      <c r="A3694" s="14">
        <v>42614.356770833336</v>
      </c>
      <c r="B3694" s="12"/>
      <c r="C3694" s="12">
        <v>1</v>
      </c>
      <c r="D3694" s="12"/>
      <c r="E3694" s="12">
        <v>1</v>
      </c>
    </row>
    <row r="3695" spans="1:5" x14ac:dyDescent="0.25">
      <c r="A3695" s="14">
        <v>42614.675625000003</v>
      </c>
      <c r="B3695" s="12"/>
      <c r="C3695" s="12">
        <v>1</v>
      </c>
      <c r="D3695" s="12"/>
      <c r="E3695" s="12">
        <v>1</v>
      </c>
    </row>
    <row r="3696" spans="1:5" x14ac:dyDescent="0.25">
      <c r="A3696" s="14">
        <v>42614.722013888888</v>
      </c>
      <c r="B3696" s="12">
        <v>1</v>
      </c>
      <c r="C3696" s="12"/>
      <c r="D3696" s="12"/>
      <c r="E3696" s="12">
        <v>1</v>
      </c>
    </row>
    <row r="3697" spans="1:5" x14ac:dyDescent="0.25">
      <c r="A3697" s="14">
        <v>42614.760937500003</v>
      </c>
      <c r="B3697" s="12">
        <v>1</v>
      </c>
      <c r="C3697" s="12"/>
      <c r="D3697" s="12"/>
      <c r="E3697" s="12">
        <v>1</v>
      </c>
    </row>
    <row r="3698" spans="1:5" x14ac:dyDescent="0.25">
      <c r="A3698" s="14">
        <v>42615.121921296297</v>
      </c>
      <c r="B3698" s="12"/>
      <c r="C3698" s="12">
        <v>1</v>
      </c>
      <c r="D3698" s="12"/>
      <c r="E3698" s="12">
        <v>1</v>
      </c>
    </row>
    <row r="3699" spans="1:5" x14ac:dyDescent="0.25">
      <c r="A3699" s="14">
        <v>42615.142870370371</v>
      </c>
      <c r="B3699" s="12"/>
      <c r="C3699" s="12">
        <v>1</v>
      </c>
      <c r="D3699" s="12"/>
      <c r="E3699" s="12">
        <v>1</v>
      </c>
    </row>
    <row r="3700" spans="1:5" x14ac:dyDescent="0.25">
      <c r="A3700" s="14">
        <v>42615.346817129626</v>
      </c>
      <c r="B3700" s="12"/>
      <c r="C3700" s="12"/>
      <c r="D3700" s="12">
        <v>1</v>
      </c>
      <c r="E3700" s="12">
        <v>1</v>
      </c>
    </row>
    <row r="3701" spans="1:5" x14ac:dyDescent="0.25">
      <c r="A3701" s="14">
        <v>42615.753310185188</v>
      </c>
      <c r="B3701" s="12"/>
      <c r="C3701" s="12">
        <v>1</v>
      </c>
      <c r="D3701" s="12"/>
      <c r="E3701" s="12">
        <v>1</v>
      </c>
    </row>
    <row r="3702" spans="1:5" x14ac:dyDescent="0.25">
      <c r="A3702" s="14">
        <v>42615.79896990741</v>
      </c>
      <c r="B3702" s="12"/>
      <c r="C3702" s="12"/>
      <c r="D3702" s="12">
        <v>1</v>
      </c>
      <c r="E3702" s="12">
        <v>1</v>
      </c>
    </row>
    <row r="3703" spans="1:5" x14ac:dyDescent="0.25">
      <c r="A3703" s="14">
        <v>42616.049849537034</v>
      </c>
      <c r="B3703" s="12"/>
      <c r="C3703" s="12"/>
      <c r="D3703" s="12">
        <v>1</v>
      </c>
      <c r="E3703" s="12">
        <v>1</v>
      </c>
    </row>
    <row r="3704" spans="1:5" x14ac:dyDescent="0.25">
      <c r="A3704" s="14">
        <v>42618.625428240739</v>
      </c>
      <c r="B3704" s="12">
        <v>1</v>
      </c>
      <c r="C3704" s="12"/>
      <c r="D3704" s="12"/>
      <c r="E3704" s="12">
        <v>1</v>
      </c>
    </row>
    <row r="3705" spans="1:5" x14ac:dyDescent="0.25">
      <c r="A3705" s="14">
        <v>42618.827013888891</v>
      </c>
      <c r="B3705" s="12"/>
      <c r="C3705" s="12">
        <v>1</v>
      </c>
      <c r="D3705" s="12"/>
      <c r="E3705" s="12">
        <v>1</v>
      </c>
    </row>
    <row r="3706" spans="1:5" x14ac:dyDescent="0.25">
      <c r="A3706" s="14">
        <v>42619.46634259259</v>
      </c>
      <c r="B3706" s="12">
        <v>1</v>
      </c>
      <c r="C3706" s="12"/>
      <c r="D3706" s="12"/>
      <c r="E3706" s="12">
        <v>1</v>
      </c>
    </row>
    <row r="3707" spans="1:5" x14ac:dyDescent="0.25">
      <c r="A3707" s="14">
        <v>42619.635787037034</v>
      </c>
      <c r="B3707" s="12"/>
      <c r="C3707" s="12">
        <v>1</v>
      </c>
      <c r="D3707" s="12"/>
      <c r="E3707" s="12">
        <v>1</v>
      </c>
    </row>
    <row r="3708" spans="1:5" x14ac:dyDescent="0.25">
      <c r="A3708" s="14">
        <v>42619.802488425928</v>
      </c>
      <c r="B3708" s="12">
        <v>1</v>
      </c>
      <c r="C3708" s="12"/>
      <c r="D3708" s="12"/>
      <c r="E3708" s="12">
        <v>1</v>
      </c>
    </row>
    <row r="3709" spans="1:5" x14ac:dyDescent="0.25">
      <c r="A3709" s="14">
        <v>42619.935694444444</v>
      </c>
      <c r="B3709" s="12">
        <v>1</v>
      </c>
      <c r="C3709" s="12"/>
      <c r="D3709" s="12"/>
      <c r="E3709" s="12">
        <v>1</v>
      </c>
    </row>
    <row r="3710" spans="1:5" x14ac:dyDescent="0.25">
      <c r="A3710" s="14">
        <v>42620.143564814818</v>
      </c>
      <c r="B3710" s="12">
        <v>1</v>
      </c>
      <c r="C3710" s="12"/>
      <c r="D3710" s="12"/>
      <c r="E3710" s="12">
        <v>1</v>
      </c>
    </row>
    <row r="3711" spans="1:5" x14ac:dyDescent="0.25">
      <c r="A3711" s="14">
        <v>42620.91097222222</v>
      </c>
      <c r="B3711" s="12"/>
      <c r="C3711" s="12">
        <v>1</v>
      </c>
      <c r="D3711" s="12"/>
      <c r="E3711" s="12">
        <v>1</v>
      </c>
    </row>
    <row r="3712" spans="1:5" x14ac:dyDescent="0.25">
      <c r="A3712" s="14">
        <v>42621.389340277776</v>
      </c>
      <c r="B3712" s="12"/>
      <c r="C3712" s="12">
        <v>1</v>
      </c>
      <c r="D3712" s="12"/>
      <c r="E3712" s="12">
        <v>1</v>
      </c>
    </row>
    <row r="3713" spans="1:5" x14ac:dyDescent="0.25">
      <c r="A3713" s="14">
        <v>42622.436412037037</v>
      </c>
      <c r="B3713" s="12"/>
      <c r="C3713" s="12">
        <v>1</v>
      </c>
      <c r="D3713" s="12"/>
      <c r="E3713" s="12">
        <v>1</v>
      </c>
    </row>
    <row r="3714" spans="1:5" x14ac:dyDescent="0.25">
      <c r="A3714" s="14">
        <v>42622.456238425926</v>
      </c>
      <c r="B3714" s="12"/>
      <c r="C3714" s="12">
        <v>1</v>
      </c>
      <c r="D3714" s="12"/>
      <c r="E3714" s="12">
        <v>1</v>
      </c>
    </row>
    <row r="3715" spans="1:5" x14ac:dyDescent="0.25">
      <c r="A3715" s="14">
        <v>42622.767476851855</v>
      </c>
      <c r="B3715" s="12">
        <v>1</v>
      </c>
      <c r="C3715" s="12"/>
      <c r="D3715" s="12"/>
      <c r="E3715" s="12">
        <v>1</v>
      </c>
    </row>
    <row r="3716" spans="1:5" x14ac:dyDescent="0.25">
      <c r="A3716" s="14">
        <v>42623.606134259258</v>
      </c>
      <c r="B3716" s="12"/>
      <c r="C3716" s="12">
        <v>1</v>
      </c>
      <c r="D3716" s="12"/>
      <c r="E3716" s="12">
        <v>1</v>
      </c>
    </row>
    <row r="3717" spans="1:5" x14ac:dyDescent="0.25">
      <c r="A3717" s="14">
        <v>42625.635636574072</v>
      </c>
      <c r="B3717" s="12"/>
      <c r="C3717" s="12">
        <v>1</v>
      </c>
      <c r="D3717" s="12"/>
      <c r="E3717" s="12">
        <v>1</v>
      </c>
    </row>
    <row r="3718" spans="1:5" x14ac:dyDescent="0.25">
      <c r="A3718" s="14">
        <v>42626.633703703701</v>
      </c>
      <c r="B3718" s="12"/>
      <c r="C3718" s="12"/>
      <c r="D3718" s="12">
        <v>1</v>
      </c>
      <c r="E3718" s="12">
        <v>1</v>
      </c>
    </row>
    <row r="3719" spans="1:5" x14ac:dyDescent="0.25">
      <c r="A3719" s="14">
        <v>42626.668888888889</v>
      </c>
      <c r="B3719" s="12">
        <v>1</v>
      </c>
      <c r="C3719" s="12"/>
      <c r="D3719" s="12"/>
      <c r="E3719" s="12">
        <v>1</v>
      </c>
    </row>
    <row r="3720" spans="1:5" x14ac:dyDescent="0.25">
      <c r="A3720" s="14">
        <v>42626.7503125</v>
      </c>
      <c r="B3720" s="12">
        <v>1</v>
      </c>
      <c r="C3720" s="12"/>
      <c r="D3720" s="12"/>
      <c r="E3720" s="12">
        <v>1</v>
      </c>
    </row>
    <row r="3721" spans="1:5" x14ac:dyDescent="0.25">
      <c r="A3721" s="14">
        <v>42627.253263888888</v>
      </c>
      <c r="B3721" s="12">
        <v>1</v>
      </c>
      <c r="C3721" s="12"/>
      <c r="D3721" s="12"/>
      <c r="E3721" s="12">
        <v>1</v>
      </c>
    </row>
    <row r="3722" spans="1:5" x14ac:dyDescent="0.25">
      <c r="A3722" s="14">
        <v>42627.307303240741</v>
      </c>
      <c r="B3722" s="12">
        <v>1</v>
      </c>
      <c r="C3722" s="12"/>
      <c r="D3722" s="12"/>
      <c r="E3722" s="12">
        <v>1</v>
      </c>
    </row>
    <row r="3723" spans="1:5" x14ac:dyDescent="0.25">
      <c r="A3723" s="14">
        <v>42627.454097222224</v>
      </c>
      <c r="B3723" s="12">
        <v>1</v>
      </c>
      <c r="C3723" s="12"/>
      <c r="D3723" s="12"/>
      <c r="E3723" s="12">
        <v>1</v>
      </c>
    </row>
    <row r="3724" spans="1:5" x14ac:dyDescent="0.25">
      <c r="A3724" s="14">
        <v>42627.955104166664</v>
      </c>
      <c r="B3724" s="12"/>
      <c r="C3724" s="12">
        <v>1</v>
      </c>
      <c r="D3724" s="12"/>
      <c r="E3724" s="12">
        <v>1</v>
      </c>
    </row>
    <row r="3725" spans="1:5" x14ac:dyDescent="0.25">
      <c r="A3725" s="14">
        <v>42628.22792824074</v>
      </c>
      <c r="B3725" s="12"/>
      <c r="C3725" s="12"/>
      <c r="D3725" s="12">
        <v>1</v>
      </c>
      <c r="E3725" s="12">
        <v>1</v>
      </c>
    </row>
    <row r="3726" spans="1:5" x14ac:dyDescent="0.25">
      <c r="A3726" s="14">
        <v>42628.288668981484</v>
      </c>
      <c r="B3726" s="12"/>
      <c r="C3726" s="12">
        <v>1</v>
      </c>
      <c r="D3726" s="12"/>
      <c r="E3726" s="12">
        <v>1</v>
      </c>
    </row>
    <row r="3727" spans="1:5" x14ac:dyDescent="0.25">
      <c r="A3727" s="14">
        <v>42628.650208333333</v>
      </c>
      <c r="B3727" s="12">
        <v>1</v>
      </c>
      <c r="C3727" s="12"/>
      <c r="D3727" s="12"/>
      <c r="E3727" s="12">
        <v>1</v>
      </c>
    </row>
    <row r="3728" spans="1:5" x14ac:dyDescent="0.25">
      <c r="A3728" s="14">
        <v>42628.690266203703</v>
      </c>
      <c r="B3728" s="12"/>
      <c r="C3728" s="12"/>
      <c r="D3728" s="12">
        <v>1</v>
      </c>
      <c r="E3728" s="12">
        <v>1</v>
      </c>
    </row>
    <row r="3729" spans="1:5" x14ac:dyDescent="0.25">
      <c r="A3729" s="14">
        <v>42628.849120370367</v>
      </c>
      <c r="B3729" s="12">
        <v>1</v>
      </c>
      <c r="C3729" s="12"/>
      <c r="D3729" s="12"/>
      <c r="E3729" s="12">
        <v>1</v>
      </c>
    </row>
    <row r="3730" spans="1:5" x14ac:dyDescent="0.25">
      <c r="A3730" s="14">
        <v>42629.503483796296</v>
      </c>
      <c r="B3730" s="12"/>
      <c r="C3730" s="12">
        <v>1</v>
      </c>
      <c r="D3730" s="12"/>
      <c r="E3730" s="12">
        <v>1</v>
      </c>
    </row>
    <row r="3731" spans="1:5" x14ac:dyDescent="0.25">
      <c r="A3731" s="14">
        <v>42629.655046296299</v>
      </c>
      <c r="B3731" s="12">
        <v>1</v>
      </c>
      <c r="C3731" s="12"/>
      <c r="D3731" s="12"/>
      <c r="E3731" s="12">
        <v>1</v>
      </c>
    </row>
    <row r="3732" spans="1:5" x14ac:dyDescent="0.25">
      <c r="A3732" s="14">
        <v>42630.922893518517</v>
      </c>
      <c r="B3732" s="12"/>
      <c r="C3732" s="12">
        <v>1</v>
      </c>
      <c r="D3732" s="12"/>
      <c r="E3732" s="12">
        <v>1</v>
      </c>
    </row>
    <row r="3733" spans="1:5" x14ac:dyDescent="0.25">
      <c r="A3733" s="14">
        <v>42631.769513888888</v>
      </c>
      <c r="B3733" s="12"/>
      <c r="C3733" s="12">
        <v>1</v>
      </c>
      <c r="D3733" s="12"/>
      <c r="E3733" s="12">
        <v>1</v>
      </c>
    </row>
    <row r="3734" spans="1:5" x14ac:dyDescent="0.25">
      <c r="A3734" s="14">
        <v>42632.328784722224</v>
      </c>
      <c r="B3734" s="12"/>
      <c r="C3734" s="12">
        <v>1</v>
      </c>
      <c r="D3734" s="12"/>
      <c r="E3734" s="12">
        <v>1</v>
      </c>
    </row>
    <row r="3735" spans="1:5" x14ac:dyDescent="0.25">
      <c r="A3735" s="14">
        <v>42632.348310185182</v>
      </c>
      <c r="B3735" s="12">
        <v>1</v>
      </c>
      <c r="C3735" s="12"/>
      <c r="D3735" s="12"/>
      <c r="E3735" s="12">
        <v>1</v>
      </c>
    </row>
    <row r="3736" spans="1:5" x14ac:dyDescent="0.25">
      <c r="A3736" s="14">
        <v>42632.373414351852</v>
      </c>
      <c r="B3736" s="12"/>
      <c r="C3736" s="12">
        <v>1</v>
      </c>
      <c r="D3736" s="12"/>
      <c r="E3736" s="12">
        <v>1</v>
      </c>
    </row>
    <row r="3737" spans="1:5" x14ac:dyDescent="0.25">
      <c r="A3737" s="14">
        <v>42632.443368055552</v>
      </c>
      <c r="B3737" s="12"/>
      <c r="C3737" s="12">
        <v>1</v>
      </c>
      <c r="D3737" s="12"/>
      <c r="E3737" s="12">
        <v>1</v>
      </c>
    </row>
    <row r="3738" spans="1:5" x14ac:dyDescent="0.25">
      <c r="A3738" s="14">
        <v>42633.116851851853</v>
      </c>
      <c r="B3738" s="12">
        <v>1</v>
      </c>
      <c r="C3738" s="12"/>
      <c r="D3738" s="12"/>
      <c r="E3738" s="12">
        <v>1</v>
      </c>
    </row>
    <row r="3739" spans="1:5" x14ac:dyDescent="0.25">
      <c r="A3739" s="14">
        <v>42633.461956018517</v>
      </c>
      <c r="B3739" s="12">
        <v>1</v>
      </c>
      <c r="C3739" s="12"/>
      <c r="D3739" s="12"/>
      <c r="E3739" s="12">
        <v>1</v>
      </c>
    </row>
    <row r="3740" spans="1:5" x14ac:dyDescent="0.25">
      <c r="A3740" s="14">
        <v>42633.586122685185</v>
      </c>
      <c r="B3740" s="12">
        <v>1</v>
      </c>
      <c r="C3740" s="12"/>
      <c r="D3740" s="12"/>
      <c r="E3740" s="12">
        <v>1</v>
      </c>
    </row>
    <row r="3741" spans="1:5" x14ac:dyDescent="0.25">
      <c r="A3741" s="14">
        <v>42633.841608796298</v>
      </c>
      <c r="B3741" s="12">
        <v>1</v>
      </c>
      <c r="C3741" s="12"/>
      <c r="D3741" s="12"/>
      <c r="E3741" s="12">
        <v>1</v>
      </c>
    </row>
    <row r="3742" spans="1:5" x14ac:dyDescent="0.25">
      <c r="A3742" s="14">
        <v>42634.61478009259</v>
      </c>
      <c r="B3742" s="12">
        <v>1</v>
      </c>
      <c r="C3742" s="12"/>
      <c r="D3742" s="12"/>
      <c r="E3742" s="12">
        <v>1</v>
      </c>
    </row>
    <row r="3743" spans="1:5" x14ac:dyDescent="0.25">
      <c r="A3743" s="14">
        <v>42634.900046296294</v>
      </c>
      <c r="B3743" s="12"/>
      <c r="C3743" s="12">
        <v>1</v>
      </c>
      <c r="D3743" s="12"/>
      <c r="E3743" s="12">
        <v>1</v>
      </c>
    </row>
    <row r="3744" spans="1:5" x14ac:dyDescent="0.25">
      <c r="A3744" s="14">
        <v>42636.614745370367</v>
      </c>
      <c r="B3744" s="12">
        <v>1</v>
      </c>
      <c r="C3744" s="12"/>
      <c r="D3744" s="12"/>
      <c r="E3744" s="12">
        <v>1</v>
      </c>
    </row>
    <row r="3745" spans="1:5" x14ac:dyDescent="0.25">
      <c r="A3745" s="14">
        <v>42636.645358796297</v>
      </c>
      <c r="B3745" s="12"/>
      <c r="C3745" s="12">
        <v>1</v>
      </c>
      <c r="D3745" s="12"/>
      <c r="E3745" s="12">
        <v>1</v>
      </c>
    </row>
    <row r="3746" spans="1:5" x14ac:dyDescent="0.25">
      <c r="A3746" s="14">
        <v>42636.868518518517</v>
      </c>
      <c r="B3746" s="12">
        <v>1</v>
      </c>
      <c r="C3746" s="12"/>
      <c r="D3746" s="12"/>
      <c r="E3746" s="12">
        <v>1</v>
      </c>
    </row>
    <row r="3747" spans="1:5" x14ac:dyDescent="0.25">
      <c r="A3747" s="14">
        <v>42637.016736111109</v>
      </c>
      <c r="B3747" s="12"/>
      <c r="C3747" s="12">
        <v>1</v>
      </c>
      <c r="D3747" s="12"/>
      <c r="E3747" s="12">
        <v>1</v>
      </c>
    </row>
    <row r="3748" spans="1:5" x14ac:dyDescent="0.25">
      <c r="A3748" s="14">
        <v>42639.421493055554</v>
      </c>
      <c r="B3748" s="12">
        <v>1</v>
      </c>
      <c r="C3748" s="12"/>
      <c r="D3748" s="12"/>
      <c r="E3748" s="12">
        <v>1</v>
      </c>
    </row>
    <row r="3749" spans="1:5" x14ac:dyDescent="0.25">
      <c r="A3749" s="14">
        <v>42639.441932870373</v>
      </c>
      <c r="B3749" s="12"/>
      <c r="C3749" s="12">
        <v>1</v>
      </c>
      <c r="D3749" s="12"/>
      <c r="E3749" s="12">
        <v>1</v>
      </c>
    </row>
    <row r="3750" spans="1:5" x14ac:dyDescent="0.25">
      <c r="A3750" s="14">
        <v>42639.549479166664</v>
      </c>
      <c r="B3750" s="12">
        <v>1</v>
      </c>
      <c r="C3750" s="12"/>
      <c r="D3750" s="12"/>
      <c r="E3750" s="12">
        <v>1</v>
      </c>
    </row>
    <row r="3751" spans="1:5" x14ac:dyDescent="0.25">
      <c r="A3751" s="14">
        <v>42639.805601851855</v>
      </c>
      <c r="B3751" s="12"/>
      <c r="C3751" s="12">
        <v>1</v>
      </c>
      <c r="D3751" s="12"/>
      <c r="E3751" s="12">
        <v>1</v>
      </c>
    </row>
    <row r="3752" spans="1:5" x14ac:dyDescent="0.25">
      <c r="A3752" s="14">
        <v>42640.278171296297</v>
      </c>
      <c r="B3752" s="12"/>
      <c r="C3752" s="12">
        <v>1</v>
      </c>
      <c r="D3752" s="12"/>
      <c r="E3752" s="12">
        <v>1</v>
      </c>
    </row>
    <row r="3753" spans="1:5" x14ac:dyDescent="0.25">
      <c r="A3753" s="14">
        <v>42640.917939814812</v>
      </c>
      <c r="B3753" s="12">
        <v>1</v>
      </c>
      <c r="C3753" s="12"/>
      <c r="D3753" s="12"/>
      <c r="E3753" s="12">
        <v>1</v>
      </c>
    </row>
    <row r="3754" spans="1:5" x14ac:dyDescent="0.25">
      <c r="A3754" s="14">
        <v>42642.988819444443</v>
      </c>
      <c r="B3754" s="12"/>
      <c r="C3754" s="12">
        <v>1</v>
      </c>
      <c r="D3754" s="12"/>
      <c r="E3754" s="12">
        <v>1</v>
      </c>
    </row>
    <row r="3755" spans="1:5" x14ac:dyDescent="0.25">
      <c r="A3755" s="14">
        <v>42643.6328587963</v>
      </c>
      <c r="B3755" s="12">
        <v>1</v>
      </c>
      <c r="C3755" s="12"/>
      <c r="D3755" s="12"/>
      <c r="E3755" s="12">
        <v>1</v>
      </c>
    </row>
    <row r="3756" spans="1:5" x14ac:dyDescent="0.25">
      <c r="A3756" s="14">
        <v>42643.642800925925</v>
      </c>
      <c r="B3756" s="12">
        <v>1</v>
      </c>
      <c r="C3756" s="12"/>
      <c r="D3756" s="12"/>
      <c r="E3756" s="12">
        <v>1</v>
      </c>
    </row>
    <row r="3757" spans="1:5" x14ac:dyDescent="0.25">
      <c r="A3757" s="14">
        <v>42644.535358796296</v>
      </c>
      <c r="B3757" s="12">
        <v>1</v>
      </c>
      <c r="C3757" s="12"/>
      <c r="D3757" s="12"/>
      <c r="E3757" s="12">
        <v>1</v>
      </c>
    </row>
    <row r="3758" spans="1:5" x14ac:dyDescent="0.25">
      <c r="A3758" s="14">
        <v>42644.667534722219</v>
      </c>
      <c r="B3758" s="12">
        <v>1</v>
      </c>
      <c r="C3758" s="12"/>
      <c r="D3758" s="12"/>
      <c r="E3758" s="12">
        <v>1</v>
      </c>
    </row>
    <row r="3759" spans="1:5" x14ac:dyDescent="0.25">
      <c r="A3759" s="14">
        <v>42645.367442129631</v>
      </c>
      <c r="B3759" s="12"/>
      <c r="C3759" s="12">
        <v>1</v>
      </c>
      <c r="D3759" s="12"/>
      <c r="E3759" s="12">
        <v>1</v>
      </c>
    </row>
    <row r="3760" spans="1:5" x14ac:dyDescent="0.25">
      <c r="A3760" s="14">
        <v>42646.092812499999</v>
      </c>
      <c r="B3760" s="12">
        <v>1</v>
      </c>
      <c r="C3760" s="12"/>
      <c r="D3760" s="12"/>
      <c r="E3760" s="12">
        <v>1</v>
      </c>
    </row>
    <row r="3761" spans="1:5" x14ac:dyDescent="0.25">
      <c r="A3761" s="14">
        <v>42646.896898148145</v>
      </c>
      <c r="B3761" s="12"/>
      <c r="C3761" s="12">
        <v>1</v>
      </c>
      <c r="D3761" s="12"/>
      <c r="E3761" s="12">
        <v>1</v>
      </c>
    </row>
    <row r="3762" spans="1:5" x14ac:dyDescent="0.25">
      <c r="A3762" s="14">
        <v>42647.446597222224</v>
      </c>
      <c r="B3762" s="12">
        <v>1</v>
      </c>
      <c r="C3762" s="12"/>
      <c r="D3762" s="12"/>
      <c r="E3762" s="12">
        <v>1</v>
      </c>
    </row>
    <row r="3763" spans="1:5" x14ac:dyDescent="0.25">
      <c r="A3763" s="14">
        <v>42647.750092592592</v>
      </c>
      <c r="B3763" s="12"/>
      <c r="C3763" s="12">
        <v>1</v>
      </c>
      <c r="D3763" s="12"/>
      <c r="E3763" s="12">
        <v>1</v>
      </c>
    </row>
    <row r="3764" spans="1:5" x14ac:dyDescent="0.25">
      <c r="A3764" s="14">
        <v>42647.818819444445</v>
      </c>
      <c r="B3764" s="12">
        <v>1</v>
      </c>
      <c r="C3764" s="12"/>
      <c r="D3764" s="12"/>
      <c r="E3764" s="12">
        <v>1</v>
      </c>
    </row>
    <row r="3765" spans="1:5" x14ac:dyDescent="0.25">
      <c r="A3765" s="14">
        <v>42648.546111111114</v>
      </c>
      <c r="B3765" s="12">
        <v>1</v>
      </c>
      <c r="C3765" s="12"/>
      <c r="D3765" s="12"/>
      <c r="E3765" s="12">
        <v>1</v>
      </c>
    </row>
    <row r="3766" spans="1:5" x14ac:dyDescent="0.25">
      <c r="A3766" s="14">
        <v>42649.54923611111</v>
      </c>
      <c r="B3766" s="12">
        <v>1</v>
      </c>
      <c r="C3766" s="12"/>
      <c r="D3766" s="12"/>
      <c r="E3766" s="12">
        <v>1</v>
      </c>
    </row>
    <row r="3767" spans="1:5" x14ac:dyDescent="0.25">
      <c r="A3767" s="14">
        <v>42649.562118055554</v>
      </c>
      <c r="B3767" s="12"/>
      <c r="C3767" s="12">
        <v>1</v>
      </c>
      <c r="D3767" s="12"/>
      <c r="E3767" s="12">
        <v>1</v>
      </c>
    </row>
    <row r="3768" spans="1:5" x14ac:dyDescent="0.25">
      <c r="A3768" s="14">
        <v>42649.623460648145</v>
      </c>
      <c r="B3768" s="12"/>
      <c r="C3768" s="12">
        <v>1</v>
      </c>
      <c r="D3768" s="12"/>
      <c r="E3768" s="12">
        <v>1</v>
      </c>
    </row>
    <row r="3769" spans="1:5" x14ac:dyDescent="0.25">
      <c r="A3769" s="14">
        <v>42649.742210648146</v>
      </c>
      <c r="B3769" s="12"/>
      <c r="C3769" s="12">
        <v>1</v>
      </c>
      <c r="D3769" s="12"/>
      <c r="E3769" s="12">
        <v>1</v>
      </c>
    </row>
    <row r="3770" spans="1:5" x14ac:dyDescent="0.25">
      <c r="A3770" s="14">
        <v>42649.924907407411</v>
      </c>
      <c r="B3770" s="12"/>
      <c r="C3770" s="12">
        <v>1</v>
      </c>
      <c r="D3770" s="12"/>
      <c r="E3770" s="12">
        <v>1</v>
      </c>
    </row>
    <row r="3771" spans="1:5" x14ac:dyDescent="0.25">
      <c r="A3771" s="14">
        <v>42651.006273148145</v>
      </c>
      <c r="B3771" s="12"/>
      <c r="C3771" s="12">
        <v>1</v>
      </c>
      <c r="D3771" s="12"/>
      <c r="E3771" s="12">
        <v>1</v>
      </c>
    </row>
    <row r="3772" spans="1:5" x14ac:dyDescent="0.25">
      <c r="A3772" s="14">
        <v>42651.420567129629</v>
      </c>
      <c r="B3772" s="12">
        <v>1</v>
      </c>
      <c r="C3772" s="12"/>
      <c r="D3772" s="12"/>
      <c r="E3772" s="12">
        <v>1</v>
      </c>
    </row>
    <row r="3773" spans="1:5" x14ac:dyDescent="0.25">
      <c r="A3773" s="14">
        <v>42652.964907407404</v>
      </c>
      <c r="B3773" s="12"/>
      <c r="C3773" s="12">
        <v>1</v>
      </c>
      <c r="D3773" s="12"/>
      <c r="E3773" s="12">
        <v>1</v>
      </c>
    </row>
    <row r="3774" spans="1:5" x14ac:dyDescent="0.25">
      <c r="A3774" s="14">
        <v>42654.177187499998</v>
      </c>
      <c r="B3774" s="12">
        <v>1</v>
      </c>
      <c r="C3774" s="12"/>
      <c r="D3774" s="12"/>
      <c r="E3774" s="12">
        <v>1</v>
      </c>
    </row>
    <row r="3775" spans="1:5" x14ac:dyDescent="0.25">
      <c r="A3775" s="14">
        <v>42654.469826388886</v>
      </c>
      <c r="B3775" s="12">
        <v>1</v>
      </c>
      <c r="C3775" s="12"/>
      <c r="D3775" s="12"/>
      <c r="E3775" s="12">
        <v>1</v>
      </c>
    </row>
    <row r="3776" spans="1:5" x14ac:dyDescent="0.25">
      <c r="A3776" s="14">
        <v>42654.525775462964</v>
      </c>
      <c r="B3776" s="12">
        <v>1</v>
      </c>
      <c r="C3776" s="12"/>
      <c r="D3776" s="12"/>
      <c r="E3776" s="12">
        <v>1</v>
      </c>
    </row>
    <row r="3777" spans="1:5" x14ac:dyDescent="0.25">
      <c r="A3777" s="14">
        <v>42654.973703703705</v>
      </c>
      <c r="B3777" s="12">
        <v>1</v>
      </c>
      <c r="C3777" s="12"/>
      <c r="D3777" s="12"/>
      <c r="E3777" s="12">
        <v>1</v>
      </c>
    </row>
    <row r="3778" spans="1:5" x14ac:dyDescent="0.25">
      <c r="A3778" s="14">
        <v>42655.465891203705</v>
      </c>
      <c r="B3778" s="12">
        <v>1</v>
      </c>
      <c r="C3778" s="12"/>
      <c r="D3778" s="12"/>
      <c r="E3778" s="12">
        <v>1</v>
      </c>
    </row>
    <row r="3779" spans="1:5" x14ac:dyDescent="0.25">
      <c r="A3779" s="14">
        <v>42655.736956018518</v>
      </c>
      <c r="B3779" s="12"/>
      <c r="C3779" s="12">
        <v>1</v>
      </c>
      <c r="D3779" s="12"/>
      <c r="E3779" s="12">
        <v>1</v>
      </c>
    </row>
    <row r="3780" spans="1:5" x14ac:dyDescent="0.25">
      <c r="A3780" s="14">
        <v>42656.005173611113</v>
      </c>
      <c r="B3780" s="12">
        <v>1</v>
      </c>
      <c r="C3780" s="12"/>
      <c r="D3780" s="12"/>
      <c r="E3780" s="12">
        <v>1</v>
      </c>
    </row>
    <row r="3781" spans="1:5" x14ac:dyDescent="0.25">
      <c r="A3781" s="14">
        <v>42656.717303240737</v>
      </c>
      <c r="B3781" s="12"/>
      <c r="C3781" s="12">
        <v>1</v>
      </c>
      <c r="D3781" s="12"/>
      <c r="E3781" s="12">
        <v>1</v>
      </c>
    </row>
    <row r="3782" spans="1:5" x14ac:dyDescent="0.25">
      <c r="A3782" s="14">
        <v>42656.805497685185</v>
      </c>
      <c r="B3782" s="12">
        <v>1</v>
      </c>
      <c r="C3782" s="12"/>
      <c r="D3782" s="12"/>
      <c r="E3782" s="12">
        <v>1</v>
      </c>
    </row>
    <row r="3783" spans="1:5" x14ac:dyDescent="0.25">
      <c r="A3783" s="14">
        <v>42656.861377314817</v>
      </c>
      <c r="B3783" s="12"/>
      <c r="C3783" s="12">
        <v>1</v>
      </c>
      <c r="D3783" s="12"/>
      <c r="E3783" s="12">
        <v>1</v>
      </c>
    </row>
    <row r="3784" spans="1:5" x14ac:dyDescent="0.25">
      <c r="A3784" s="14">
        <v>42657.38726851852</v>
      </c>
      <c r="B3784" s="12"/>
      <c r="C3784" s="12">
        <v>1</v>
      </c>
      <c r="D3784" s="12"/>
      <c r="E3784" s="12">
        <v>1</v>
      </c>
    </row>
    <row r="3785" spans="1:5" x14ac:dyDescent="0.25">
      <c r="A3785" s="14">
        <v>42658.690532407411</v>
      </c>
      <c r="B3785" s="12"/>
      <c r="C3785" s="12">
        <v>1</v>
      </c>
      <c r="D3785" s="12"/>
      <c r="E3785" s="12">
        <v>1</v>
      </c>
    </row>
    <row r="3786" spans="1:5" x14ac:dyDescent="0.25">
      <c r="A3786" s="14">
        <v>42658.810277777775</v>
      </c>
      <c r="B3786" s="12">
        <v>1</v>
      </c>
      <c r="C3786" s="12"/>
      <c r="D3786" s="12"/>
      <c r="E3786" s="12">
        <v>1</v>
      </c>
    </row>
    <row r="3787" spans="1:5" x14ac:dyDescent="0.25">
      <c r="A3787" s="14">
        <v>42660.552465277775</v>
      </c>
      <c r="B3787" s="12"/>
      <c r="C3787" s="12">
        <v>1</v>
      </c>
      <c r="D3787" s="12"/>
      <c r="E3787" s="12">
        <v>1</v>
      </c>
    </row>
    <row r="3788" spans="1:5" x14ac:dyDescent="0.25">
      <c r="A3788" s="14">
        <v>42660.618854166663</v>
      </c>
      <c r="B3788" s="12">
        <v>1</v>
      </c>
      <c r="C3788" s="12"/>
      <c r="D3788" s="12"/>
      <c r="E3788" s="12">
        <v>1</v>
      </c>
    </row>
    <row r="3789" spans="1:5" x14ac:dyDescent="0.25">
      <c r="A3789" s="14">
        <v>42661.132245370369</v>
      </c>
      <c r="B3789" s="12">
        <v>1</v>
      </c>
      <c r="C3789" s="12"/>
      <c r="D3789" s="12"/>
      <c r="E3789" s="12">
        <v>1</v>
      </c>
    </row>
    <row r="3790" spans="1:5" x14ac:dyDescent="0.25">
      <c r="A3790" s="14">
        <v>42661.176817129628</v>
      </c>
      <c r="B3790" s="12">
        <v>1</v>
      </c>
      <c r="C3790" s="12"/>
      <c r="D3790" s="12"/>
      <c r="E3790" s="12">
        <v>1</v>
      </c>
    </row>
    <row r="3791" spans="1:5" x14ac:dyDescent="0.25">
      <c r="A3791" s="14">
        <v>42661.323414351849</v>
      </c>
      <c r="B3791" s="12">
        <v>1</v>
      </c>
      <c r="C3791" s="12"/>
      <c r="D3791" s="12"/>
      <c r="E3791" s="12">
        <v>1</v>
      </c>
    </row>
    <row r="3792" spans="1:5" x14ac:dyDescent="0.25">
      <c r="A3792" s="14">
        <v>42661.442060185182</v>
      </c>
      <c r="B3792" s="12">
        <v>1</v>
      </c>
      <c r="C3792" s="12"/>
      <c r="D3792" s="12"/>
      <c r="E3792" s="12">
        <v>1</v>
      </c>
    </row>
    <row r="3793" spans="1:5" x14ac:dyDescent="0.25">
      <c r="A3793" s="14">
        <v>42662.021539351852</v>
      </c>
      <c r="B3793" s="12">
        <v>1</v>
      </c>
      <c r="C3793" s="12"/>
      <c r="D3793" s="12"/>
      <c r="E3793" s="12">
        <v>1</v>
      </c>
    </row>
    <row r="3794" spans="1:5" x14ac:dyDescent="0.25">
      <c r="A3794" s="14">
        <v>42662.613564814812</v>
      </c>
      <c r="B3794" s="12"/>
      <c r="C3794" s="12">
        <v>1</v>
      </c>
      <c r="D3794" s="12"/>
      <c r="E3794" s="12">
        <v>1</v>
      </c>
    </row>
    <row r="3795" spans="1:5" x14ac:dyDescent="0.25">
      <c r="A3795" s="14">
        <v>42662.752199074072</v>
      </c>
      <c r="B3795" s="12"/>
      <c r="C3795" s="12">
        <v>1</v>
      </c>
      <c r="D3795" s="12"/>
      <c r="E3795" s="12">
        <v>1</v>
      </c>
    </row>
    <row r="3796" spans="1:5" x14ac:dyDescent="0.25">
      <c r="A3796" s="14">
        <v>42663.468078703707</v>
      </c>
      <c r="B3796" s="12"/>
      <c r="C3796" s="12">
        <v>1</v>
      </c>
      <c r="D3796" s="12"/>
      <c r="E3796" s="12">
        <v>1</v>
      </c>
    </row>
    <row r="3797" spans="1:5" x14ac:dyDescent="0.25">
      <c r="A3797" s="14">
        <v>42664.405925925923</v>
      </c>
      <c r="B3797" s="12">
        <v>1</v>
      </c>
      <c r="C3797" s="12"/>
      <c r="D3797" s="12"/>
      <c r="E3797" s="12">
        <v>1</v>
      </c>
    </row>
    <row r="3798" spans="1:5" x14ac:dyDescent="0.25">
      <c r="A3798" s="14">
        <v>42664.809560185182</v>
      </c>
      <c r="B3798" s="12">
        <v>1</v>
      </c>
      <c r="C3798" s="12"/>
      <c r="D3798" s="12"/>
      <c r="E3798" s="12">
        <v>1</v>
      </c>
    </row>
    <row r="3799" spans="1:5" x14ac:dyDescent="0.25">
      <c r="A3799" s="14">
        <v>42665.150347222225</v>
      </c>
      <c r="B3799" s="12"/>
      <c r="C3799" s="12">
        <v>1</v>
      </c>
      <c r="D3799" s="12"/>
      <c r="E3799" s="12">
        <v>1</v>
      </c>
    </row>
    <row r="3800" spans="1:5" x14ac:dyDescent="0.25">
      <c r="A3800" s="14">
        <v>42665.451736111114</v>
      </c>
      <c r="B3800" s="12">
        <v>1</v>
      </c>
      <c r="C3800" s="12"/>
      <c r="D3800" s="12"/>
      <c r="E3800" s="12">
        <v>1</v>
      </c>
    </row>
    <row r="3801" spans="1:5" x14ac:dyDescent="0.25">
      <c r="A3801" s="14">
        <v>42665.970347222225</v>
      </c>
      <c r="B3801" s="12"/>
      <c r="C3801" s="12">
        <v>1</v>
      </c>
      <c r="D3801" s="12"/>
      <c r="E3801" s="12">
        <v>1</v>
      </c>
    </row>
    <row r="3802" spans="1:5" x14ac:dyDescent="0.25">
      <c r="A3802" s="14">
        <v>42666.666932870372</v>
      </c>
      <c r="B3802" s="12"/>
      <c r="C3802" s="12">
        <v>1</v>
      </c>
      <c r="D3802" s="12"/>
      <c r="E3802" s="12">
        <v>1</v>
      </c>
    </row>
    <row r="3803" spans="1:5" x14ac:dyDescent="0.25">
      <c r="A3803" s="14">
        <v>42668.176701388889</v>
      </c>
      <c r="B3803" s="12">
        <v>1</v>
      </c>
      <c r="C3803" s="12"/>
      <c r="D3803" s="12"/>
      <c r="E3803" s="12">
        <v>1</v>
      </c>
    </row>
    <row r="3804" spans="1:5" x14ac:dyDescent="0.25">
      <c r="A3804" s="14">
        <v>42668.726701388892</v>
      </c>
      <c r="B3804" s="12"/>
      <c r="C3804" s="12">
        <v>1</v>
      </c>
      <c r="D3804" s="12"/>
      <c r="E3804" s="12">
        <v>1</v>
      </c>
    </row>
    <row r="3805" spans="1:5" x14ac:dyDescent="0.25">
      <c r="A3805" s="14">
        <v>42669.594837962963</v>
      </c>
      <c r="B3805" s="12"/>
      <c r="C3805" s="12">
        <v>1</v>
      </c>
      <c r="D3805" s="12"/>
      <c r="E3805" s="12">
        <v>1</v>
      </c>
    </row>
    <row r="3806" spans="1:5" x14ac:dyDescent="0.25">
      <c r="A3806" s="14">
        <v>42669.802303240744</v>
      </c>
      <c r="B3806" s="12"/>
      <c r="C3806" s="12"/>
      <c r="D3806" s="12">
        <v>1</v>
      </c>
      <c r="E3806" s="12">
        <v>1</v>
      </c>
    </row>
    <row r="3807" spans="1:5" x14ac:dyDescent="0.25">
      <c r="A3807" s="14">
        <v>42669.870173611111</v>
      </c>
      <c r="B3807" s="12"/>
      <c r="C3807" s="12"/>
      <c r="D3807" s="12">
        <v>1</v>
      </c>
      <c r="E3807" s="12">
        <v>1</v>
      </c>
    </row>
    <row r="3808" spans="1:5" x14ac:dyDescent="0.25">
      <c r="A3808" s="14">
        <v>42670.602673611109</v>
      </c>
      <c r="B3808" s="12">
        <v>1</v>
      </c>
      <c r="C3808" s="12"/>
      <c r="D3808" s="12"/>
      <c r="E3808" s="12">
        <v>1</v>
      </c>
    </row>
    <row r="3809" spans="1:5" x14ac:dyDescent="0.25">
      <c r="A3809" s="14">
        <v>42670.764039351852</v>
      </c>
      <c r="B3809" s="12"/>
      <c r="C3809" s="12">
        <v>1</v>
      </c>
      <c r="D3809" s="12"/>
      <c r="E3809" s="12">
        <v>1</v>
      </c>
    </row>
    <row r="3810" spans="1:5" x14ac:dyDescent="0.25">
      <c r="A3810" s="14">
        <v>42672.955138888887</v>
      </c>
      <c r="B3810" s="12"/>
      <c r="C3810" s="12">
        <v>1</v>
      </c>
      <c r="D3810" s="12"/>
      <c r="E3810" s="12">
        <v>1</v>
      </c>
    </row>
    <row r="3811" spans="1:5" x14ac:dyDescent="0.25">
      <c r="A3811" s="14">
        <v>42673.577534722222</v>
      </c>
      <c r="B3811" s="12"/>
      <c r="C3811" s="12">
        <v>1</v>
      </c>
      <c r="D3811" s="12"/>
      <c r="E3811" s="12">
        <v>1</v>
      </c>
    </row>
    <row r="3812" spans="1:5" x14ac:dyDescent="0.25">
      <c r="A3812" s="14">
        <v>42673.625868055555</v>
      </c>
      <c r="B3812" s="12"/>
      <c r="C3812" s="12">
        <v>1</v>
      </c>
      <c r="D3812" s="12"/>
      <c r="E3812" s="12">
        <v>1</v>
      </c>
    </row>
    <row r="3813" spans="1:5" x14ac:dyDescent="0.25">
      <c r="A3813" s="14">
        <v>42673.667881944442</v>
      </c>
      <c r="B3813" s="12"/>
      <c r="C3813" s="12">
        <v>1</v>
      </c>
      <c r="D3813" s="12"/>
      <c r="E3813" s="12">
        <v>1</v>
      </c>
    </row>
    <row r="3814" spans="1:5" x14ac:dyDescent="0.25">
      <c r="A3814" s="14">
        <v>42675.057997685188</v>
      </c>
      <c r="B3814" s="12">
        <v>1</v>
      </c>
      <c r="C3814" s="12"/>
      <c r="D3814" s="12"/>
      <c r="E3814" s="12">
        <v>1</v>
      </c>
    </row>
    <row r="3815" spans="1:5" x14ac:dyDescent="0.25">
      <c r="A3815" s="14">
        <v>42675.171076388891</v>
      </c>
      <c r="B3815" s="12"/>
      <c r="C3815" s="12">
        <v>1</v>
      </c>
      <c r="D3815" s="12"/>
      <c r="E3815" s="12">
        <v>1</v>
      </c>
    </row>
    <row r="3816" spans="1:5" x14ac:dyDescent="0.25">
      <c r="A3816" s="14">
        <v>42675.262962962966</v>
      </c>
      <c r="B3816" s="12"/>
      <c r="C3816" s="12">
        <v>1</v>
      </c>
      <c r="D3816" s="12"/>
      <c r="E3816" s="12">
        <v>1</v>
      </c>
    </row>
    <row r="3817" spans="1:5" x14ac:dyDescent="0.25">
      <c r="A3817" s="14">
        <v>42675.438946759263</v>
      </c>
      <c r="B3817" s="12">
        <v>1</v>
      </c>
      <c r="C3817" s="12"/>
      <c r="D3817" s="12"/>
      <c r="E3817" s="12">
        <v>1</v>
      </c>
    </row>
    <row r="3818" spans="1:5" x14ac:dyDescent="0.25">
      <c r="A3818" s="14">
        <v>42675.487291666665</v>
      </c>
      <c r="B3818" s="12">
        <v>1</v>
      </c>
      <c r="C3818" s="12"/>
      <c r="D3818" s="12"/>
      <c r="E3818" s="12">
        <v>1</v>
      </c>
    </row>
    <row r="3819" spans="1:5" x14ac:dyDescent="0.25">
      <c r="A3819" s="14">
        <v>42675.66778935185</v>
      </c>
      <c r="B3819" s="12"/>
      <c r="C3819" s="12">
        <v>1</v>
      </c>
      <c r="D3819" s="12"/>
      <c r="E3819" s="12">
        <v>1</v>
      </c>
    </row>
    <row r="3820" spans="1:5" x14ac:dyDescent="0.25">
      <c r="A3820" s="14">
        <v>42675.690393518518</v>
      </c>
      <c r="B3820" s="12">
        <v>1</v>
      </c>
      <c r="C3820" s="12"/>
      <c r="D3820" s="12"/>
      <c r="E3820" s="12">
        <v>1</v>
      </c>
    </row>
    <row r="3821" spans="1:5" x14ac:dyDescent="0.25">
      <c r="A3821" s="14">
        <v>42675.694236111114</v>
      </c>
      <c r="B3821" s="12">
        <v>1</v>
      </c>
      <c r="C3821" s="12"/>
      <c r="D3821" s="12"/>
      <c r="E3821" s="12">
        <v>1</v>
      </c>
    </row>
    <row r="3822" spans="1:5" x14ac:dyDescent="0.25">
      <c r="A3822" s="14">
        <v>42675.832465277781</v>
      </c>
      <c r="B3822" s="12">
        <v>1</v>
      </c>
      <c r="C3822" s="12"/>
      <c r="D3822" s="12"/>
      <c r="E3822" s="12">
        <v>1</v>
      </c>
    </row>
    <row r="3823" spans="1:5" x14ac:dyDescent="0.25">
      <c r="A3823" s="14">
        <v>42676.065150462964</v>
      </c>
      <c r="B3823" s="12">
        <v>1</v>
      </c>
      <c r="C3823" s="12"/>
      <c r="D3823" s="12"/>
      <c r="E3823" s="12">
        <v>1</v>
      </c>
    </row>
    <row r="3824" spans="1:5" x14ac:dyDescent="0.25">
      <c r="A3824" s="14">
        <v>42676.583599537036</v>
      </c>
      <c r="B3824" s="12"/>
      <c r="C3824" s="12"/>
      <c r="D3824" s="12">
        <v>1</v>
      </c>
      <c r="E3824" s="12">
        <v>1</v>
      </c>
    </row>
    <row r="3825" spans="1:5" x14ac:dyDescent="0.25">
      <c r="A3825" s="14">
        <v>42676.58697916667</v>
      </c>
      <c r="B3825" s="12">
        <v>1</v>
      </c>
      <c r="C3825" s="12"/>
      <c r="D3825" s="12"/>
      <c r="E3825" s="12">
        <v>1</v>
      </c>
    </row>
    <row r="3826" spans="1:5" x14ac:dyDescent="0.25">
      <c r="A3826" s="14">
        <v>42676.717615740738</v>
      </c>
      <c r="B3826" s="12"/>
      <c r="C3826" s="12">
        <v>1</v>
      </c>
      <c r="D3826" s="12"/>
      <c r="E3826" s="12">
        <v>1</v>
      </c>
    </row>
    <row r="3827" spans="1:5" x14ac:dyDescent="0.25">
      <c r="A3827" s="14">
        <v>42676.942164351851</v>
      </c>
      <c r="B3827" s="12"/>
      <c r="C3827" s="12">
        <v>1</v>
      </c>
      <c r="D3827" s="12"/>
      <c r="E3827" s="12">
        <v>1</v>
      </c>
    </row>
    <row r="3828" spans="1:5" x14ac:dyDescent="0.25">
      <c r="A3828" s="14">
        <v>42676.995173611111</v>
      </c>
      <c r="B3828" s="12"/>
      <c r="C3828" s="12">
        <v>1</v>
      </c>
      <c r="D3828" s="12"/>
      <c r="E3828" s="12">
        <v>1</v>
      </c>
    </row>
    <row r="3829" spans="1:5" x14ac:dyDescent="0.25">
      <c r="A3829" s="14">
        <v>42677.005474537036</v>
      </c>
      <c r="B3829" s="12">
        <v>1</v>
      </c>
      <c r="C3829" s="12"/>
      <c r="D3829" s="12"/>
      <c r="E3829" s="12">
        <v>1</v>
      </c>
    </row>
    <row r="3830" spans="1:5" x14ac:dyDescent="0.25">
      <c r="A3830" s="14">
        <v>42677.669050925928</v>
      </c>
      <c r="B3830" s="12">
        <v>1</v>
      </c>
      <c r="C3830" s="12"/>
      <c r="D3830" s="12"/>
      <c r="E3830" s="12">
        <v>1</v>
      </c>
    </row>
    <row r="3831" spans="1:5" x14ac:dyDescent="0.25">
      <c r="A3831" s="14">
        <v>42678.459120370368</v>
      </c>
      <c r="B3831" s="12"/>
      <c r="C3831" s="12">
        <v>1</v>
      </c>
      <c r="D3831" s="12"/>
      <c r="E3831" s="12">
        <v>1</v>
      </c>
    </row>
    <row r="3832" spans="1:5" x14ac:dyDescent="0.25">
      <c r="A3832" s="14">
        <v>42678.586655092593</v>
      </c>
      <c r="B3832" s="12"/>
      <c r="C3832" s="12">
        <v>1</v>
      </c>
      <c r="D3832" s="12"/>
      <c r="E3832" s="12">
        <v>1</v>
      </c>
    </row>
    <row r="3833" spans="1:5" x14ac:dyDescent="0.25">
      <c r="A3833" s="14">
        <v>42678.871331018519</v>
      </c>
      <c r="B3833" s="12"/>
      <c r="C3833" s="12"/>
      <c r="D3833" s="12">
        <v>1</v>
      </c>
      <c r="E3833" s="12">
        <v>1</v>
      </c>
    </row>
    <row r="3834" spans="1:5" x14ac:dyDescent="0.25">
      <c r="A3834" s="14">
        <v>42678.932083333333</v>
      </c>
      <c r="B3834" s="12"/>
      <c r="C3834" s="12"/>
      <c r="D3834" s="12">
        <v>1</v>
      </c>
      <c r="E3834" s="12">
        <v>1</v>
      </c>
    </row>
    <row r="3835" spans="1:5" x14ac:dyDescent="0.25">
      <c r="A3835" s="14">
        <v>42679.958472222221</v>
      </c>
      <c r="B3835" s="12"/>
      <c r="C3835" s="12">
        <v>1</v>
      </c>
      <c r="D3835" s="12"/>
      <c r="E3835" s="12">
        <v>1</v>
      </c>
    </row>
    <row r="3836" spans="1:5" x14ac:dyDescent="0.25">
      <c r="A3836" s="14">
        <v>42680.475555555553</v>
      </c>
      <c r="B3836" s="12">
        <v>1</v>
      </c>
      <c r="C3836" s="12"/>
      <c r="D3836" s="12"/>
      <c r="E3836" s="12">
        <v>1</v>
      </c>
    </row>
    <row r="3837" spans="1:5" x14ac:dyDescent="0.25">
      <c r="A3837" s="14">
        <v>42681.351574074077</v>
      </c>
      <c r="B3837" s="12">
        <v>1</v>
      </c>
      <c r="C3837" s="12"/>
      <c r="D3837" s="12"/>
      <c r="E3837" s="12">
        <v>1</v>
      </c>
    </row>
    <row r="3838" spans="1:5" x14ac:dyDescent="0.25">
      <c r="A3838" s="14">
        <v>42682.451921296299</v>
      </c>
      <c r="B3838" s="12">
        <v>1</v>
      </c>
      <c r="C3838" s="12"/>
      <c r="D3838" s="12"/>
      <c r="E3838" s="12">
        <v>1</v>
      </c>
    </row>
    <row r="3839" spans="1:5" x14ac:dyDescent="0.25">
      <c r="A3839" s="14">
        <v>42682.616967592592</v>
      </c>
      <c r="B3839" s="12">
        <v>1</v>
      </c>
      <c r="C3839" s="12"/>
      <c r="D3839" s="12"/>
      <c r="E3839" s="12">
        <v>1</v>
      </c>
    </row>
    <row r="3840" spans="1:5" x14ac:dyDescent="0.25">
      <c r="A3840" s="14">
        <v>42682.677685185183</v>
      </c>
      <c r="B3840" s="12"/>
      <c r="C3840" s="12"/>
      <c r="D3840" s="12">
        <v>1</v>
      </c>
      <c r="E3840" s="12">
        <v>1</v>
      </c>
    </row>
    <row r="3841" spans="1:5" x14ac:dyDescent="0.25">
      <c r="A3841" s="14">
        <v>42683.151331018518</v>
      </c>
      <c r="B3841" s="12"/>
      <c r="C3841" s="12">
        <v>1</v>
      </c>
      <c r="D3841" s="12"/>
      <c r="E3841" s="12">
        <v>1</v>
      </c>
    </row>
    <row r="3842" spans="1:5" x14ac:dyDescent="0.25">
      <c r="A3842" s="14">
        <v>42683.420312499999</v>
      </c>
      <c r="B3842" s="12">
        <v>1</v>
      </c>
      <c r="C3842" s="12"/>
      <c r="D3842" s="12"/>
      <c r="E3842" s="12">
        <v>1</v>
      </c>
    </row>
    <row r="3843" spans="1:5" x14ac:dyDescent="0.25">
      <c r="A3843" s="14">
        <v>42684.0000462963</v>
      </c>
      <c r="B3843" s="12">
        <v>1</v>
      </c>
      <c r="C3843" s="12"/>
      <c r="D3843" s="12"/>
      <c r="E3843" s="12">
        <v>1</v>
      </c>
    </row>
    <row r="3844" spans="1:5" x14ac:dyDescent="0.25">
      <c r="A3844" s="14">
        <v>42685.680648148147</v>
      </c>
      <c r="B3844" s="12"/>
      <c r="C3844" s="12">
        <v>1</v>
      </c>
      <c r="D3844" s="12"/>
      <c r="E3844" s="12">
        <v>1</v>
      </c>
    </row>
    <row r="3845" spans="1:5" x14ac:dyDescent="0.25">
      <c r="A3845" s="14">
        <v>42685.974004629628</v>
      </c>
      <c r="B3845" s="12">
        <v>1</v>
      </c>
      <c r="C3845" s="12"/>
      <c r="D3845" s="12"/>
      <c r="E3845" s="12">
        <v>1</v>
      </c>
    </row>
    <row r="3846" spans="1:5" x14ac:dyDescent="0.25">
      <c r="A3846" s="14">
        <v>42687.875775462962</v>
      </c>
      <c r="B3846" s="12">
        <v>1</v>
      </c>
      <c r="C3846" s="12"/>
      <c r="D3846" s="12"/>
      <c r="E3846" s="12">
        <v>1</v>
      </c>
    </row>
    <row r="3847" spans="1:5" x14ac:dyDescent="0.25">
      <c r="A3847" s="14">
        <v>42688.711354166669</v>
      </c>
      <c r="B3847" s="12"/>
      <c r="C3847" s="12">
        <v>1</v>
      </c>
      <c r="D3847" s="12"/>
      <c r="E3847" s="12">
        <v>1</v>
      </c>
    </row>
    <row r="3848" spans="1:5" x14ac:dyDescent="0.25">
      <c r="A3848" s="14">
        <v>42688.732407407406</v>
      </c>
      <c r="B3848" s="12">
        <v>1</v>
      </c>
      <c r="C3848" s="12"/>
      <c r="D3848" s="12"/>
      <c r="E3848" s="12">
        <v>1</v>
      </c>
    </row>
    <row r="3849" spans="1:5" x14ac:dyDescent="0.25">
      <c r="A3849" s="14">
        <v>42688.875902777778</v>
      </c>
      <c r="B3849" s="12">
        <v>1</v>
      </c>
      <c r="C3849" s="12"/>
      <c r="D3849" s="12"/>
      <c r="E3849" s="12">
        <v>1</v>
      </c>
    </row>
    <row r="3850" spans="1:5" x14ac:dyDescent="0.25">
      <c r="A3850" s="14">
        <v>42689.029583333337</v>
      </c>
      <c r="B3850" s="12"/>
      <c r="C3850" s="12">
        <v>1</v>
      </c>
      <c r="D3850" s="12"/>
      <c r="E3850" s="12">
        <v>1</v>
      </c>
    </row>
    <row r="3851" spans="1:5" x14ac:dyDescent="0.25">
      <c r="A3851" s="14">
        <v>42689.187881944446</v>
      </c>
      <c r="B3851" s="12">
        <v>1</v>
      </c>
      <c r="C3851" s="12"/>
      <c r="D3851" s="12"/>
      <c r="E3851" s="12">
        <v>1</v>
      </c>
    </row>
    <row r="3852" spans="1:5" x14ac:dyDescent="0.25">
      <c r="A3852" s="14">
        <v>42689.214988425927</v>
      </c>
      <c r="B3852" s="12">
        <v>1</v>
      </c>
      <c r="C3852" s="12"/>
      <c r="D3852" s="12"/>
      <c r="E3852" s="12">
        <v>1</v>
      </c>
    </row>
    <row r="3853" spans="1:5" x14ac:dyDescent="0.25">
      <c r="A3853" s="14">
        <v>42689.565671296295</v>
      </c>
      <c r="B3853" s="12">
        <v>1</v>
      </c>
      <c r="C3853" s="12"/>
      <c r="D3853" s="12"/>
      <c r="E3853" s="12">
        <v>1</v>
      </c>
    </row>
    <row r="3854" spans="1:5" x14ac:dyDescent="0.25">
      <c r="A3854" s="14">
        <v>42689.56931712963</v>
      </c>
      <c r="B3854" s="12"/>
      <c r="C3854" s="12">
        <v>1</v>
      </c>
      <c r="D3854" s="12"/>
      <c r="E3854" s="12">
        <v>1</v>
      </c>
    </row>
    <row r="3855" spans="1:5" x14ac:dyDescent="0.25">
      <c r="A3855" s="14">
        <v>42689.582349537035</v>
      </c>
      <c r="B3855" s="12"/>
      <c r="C3855" s="12"/>
      <c r="D3855" s="12">
        <v>1</v>
      </c>
      <c r="E3855" s="12">
        <v>1</v>
      </c>
    </row>
    <row r="3856" spans="1:5" x14ac:dyDescent="0.25">
      <c r="A3856" s="14">
        <v>42689.74324074074</v>
      </c>
      <c r="B3856" s="12">
        <v>1</v>
      </c>
      <c r="C3856" s="12"/>
      <c r="D3856" s="12"/>
      <c r="E3856" s="12">
        <v>1</v>
      </c>
    </row>
    <row r="3857" spans="1:5" x14ac:dyDescent="0.25">
      <c r="A3857" s="14">
        <v>42689.853090277778</v>
      </c>
      <c r="B3857" s="12">
        <v>1</v>
      </c>
      <c r="C3857" s="12"/>
      <c r="D3857" s="12"/>
      <c r="E3857" s="12">
        <v>1</v>
      </c>
    </row>
    <row r="3858" spans="1:5" x14ac:dyDescent="0.25">
      <c r="A3858" s="14">
        <v>42690.041435185187</v>
      </c>
      <c r="B3858" s="12">
        <v>1</v>
      </c>
      <c r="C3858" s="12"/>
      <c r="D3858" s="12"/>
      <c r="E3858" s="12">
        <v>1</v>
      </c>
    </row>
    <row r="3859" spans="1:5" x14ac:dyDescent="0.25">
      <c r="A3859" s="14">
        <v>42690.259699074071</v>
      </c>
      <c r="B3859" s="12">
        <v>1</v>
      </c>
      <c r="C3859" s="12"/>
      <c r="D3859" s="12"/>
      <c r="E3859" s="12">
        <v>1</v>
      </c>
    </row>
    <row r="3860" spans="1:5" x14ac:dyDescent="0.25">
      <c r="A3860" s="14">
        <v>42690.334317129629</v>
      </c>
      <c r="B3860" s="12">
        <v>1</v>
      </c>
      <c r="C3860" s="12"/>
      <c r="D3860" s="12"/>
      <c r="E3860" s="12">
        <v>1</v>
      </c>
    </row>
    <row r="3861" spans="1:5" x14ac:dyDescent="0.25">
      <c r="A3861" s="14">
        <v>42690.733437499999</v>
      </c>
      <c r="B3861" s="12"/>
      <c r="C3861" s="12">
        <v>1</v>
      </c>
      <c r="D3861" s="12"/>
      <c r="E3861" s="12">
        <v>1</v>
      </c>
    </row>
    <row r="3862" spans="1:5" x14ac:dyDescent="0.25">
      <c r="A3862" s="14">
        <v>42690.858449074076</v>
      </c>
      <c r="B3862" s="12"/>
      <c r="C3862" s="12">
        <v>1</v>
      </c>
      <c r="D3862" s="12"/>
      <c r="E3862" s="12">
        <v>1</v>
      </c>
    </row>
    <row r="3863" spans="1:5" x14ac:dyDescent="0.25">
      <c r="A3863" s="14">
        <v>42691.851203703707</v>
      </c>
      <c r="B3863" s="12">
        <v>1</v>
      </c>
      <c r="C3863" s="12"/>
      <c r="D3863" s="12"/>
      <c r="E3863" s="12">
        <v>1</v>
      </c>
    </row>
    <row r="3864" spans="1:5" x14ac:dyDescent="0.25">
      <c r="A3864" s="14">
        <v>42692.1093287037</v>
      </c>
      <c r="B3864" s="12">
        <v>1</v>
      </c>
      <c r="C3864" s="12"/>
      <c r="D3864" s="12"/>
      <c r="E3864" s="12">
        <v>1</v>
      </c>
    </row>
    <row r="3865" spans="1:5" x14ac:dyDescent="0.25">
      <c r="A3865" s="14">
        <v>42692.256550925929</v>
      </c>
      <c r="B3865" s="12">
        <v>1</v>
      </c>
      <c r="C3865" s="12"/>
      <c r="D3865" s="12"/>
      <c r="E3865" s="12">
        <v>1</v>
      </c>
    </row>
    <row r="3866" spans="1:5" x14ac:dyDescent="0.25">
      <c r="A3866" s="14">
        <v>42692.389062499999</v>
      </c>
      <c r="B3866" s="12"/>
      <c r="C3866" s="12">
        <v>1</v>
      </c>
      <c r="D3866" s="12"/>
      <c r="E3866" s="12">
        <v>1</v>
      </c>
    </row>
    <row r="3867" spans="1:5" x14ac:dyDescent="0.25">
      <c r="A3867" s="14">
        <v>42692.771493055552</v>
      </c>
      <c r="B3867" s="12">
        <v>1</v>
      </c>
      <c r="C3867" s="12"/>
      <c r="D3867" s="12"/>
      <c r="E3867" s="12">
        <v>1</v>
      </c>
    </row>
    <row r="3868" spans="1:5" x14ac:dyDescent="0.25">
      <c r="A3868" s="14">
        <v>42692.799872685187</v>
      </c>
      <c r="B3868" s="12">
        <v>1</v>
      </c>
      <c r="C3868" s="12"/>
      <c r="D3868" s="12"/>
      <c r="E3868" s="12">
        <v>1</v>
      </c>
    </row>
    <row r="3869" spans="1:5" x14ac:dyDescent="0.25">
      <c r="A3869" s="14">
        <v>42693.016180555554</v>
      </c>
      <c r="B3869" s="12"/>
      <c r="C3869" s="12"/>
      <c r="D3869" s="12">
        <v>1</v>
      </c>
      <c r="E3869" s="12">
        <v>1</v>
      </c>
    </row>
    <row r="3870" spans="1:5" x14ac:dyDescent="0.25">
      <c r="A3870" s="14">
        <v>42693.031828703701</v>
      </c>
      <c r="B3870" s="12"/>
      <c r="C3870" s="12">
        <v>1</v>
      </c>
      <c r="D3870" s="12"/>
      <c r="E3870" s="12">
        <v>1</v>
      </c>
    </row>
    <row r="3871" spans="1:5" x14ac:dyDescent="0.25">
      <c r="A3871" s="14">
        <v>42693.742604166669</v>
      </c>
      <c r="B3871" s="12">
        <v>1</v>
      </c>
      <c r="C3871" s="12"/>
      <c r="D3871" s="12"/>
      <c r="E3871" s="12">
        <v>1</v>
      </c>
    </row>
    <row r="3872" spans="1:5" x14ac:dyDescent="0.25">
      <c r="A3872" s="14">
        <v>42694.110185185185</v>
      </c>
      <c r="B3872" s="12">
        <v>1</v>
      </c>
      <c r="C3872" s="12"/>
      <c r="D3872" s="12"/>
      <c r="E3872" s="12">
        <v>1</v>
      </c>
    </row>
    <row r="3873" spans="1:5" x14ac:dyDescent="0.25">
      <c r="A3873" s="14">
        <v>42694.98128472222</v>
      </c>
      <c r="B3873" s="12"/>
      <c r="C3873" s="12">
        <v>1</v>
      </c>
      <c r="D3873" s="12"/>
      <c r="E3873" s="12">
        <v>1</v>
      </c>
    </row>
    <row r="3874" spans="1:5" x14ac:dyDescent="0.25">
      <c r="A3874" s="14">
        <v>42695.257870370369</v>
      </c>
      <c r="B3874" s="12">
        <v>1</v>
      </c>
      <c r="C3874" s="12"/>
      <c r="D3874" s="12"/>
      <c r="E3874" s="12">
        <v>1</v>
      </c>
    </row>
    <row r="3875" spans="1:5" x14ac:dyDescent="0.25">
      <c r="A3875" s="14">
        <v>42695.624340277776</v>
      </c>
      <c r="B3875" s="12"/>
      <c r="C3875" s="12"/>
      <c r="D3875" s="12">
        <v>1</v>
      </c>
      <c r="E3875" s="12">
        <v>1</v>
      </c>
    </row>
    <row r="3876" spans="1:5" x14ac:dyDescent="0.25">
      <c r="A3876" s="14">
        <v>42695.710578703707</v>
      </c>
      <c r="B3876" s="12"/>
      <c r="C3876" s="12">
        <v>1</v>
      </c>
      <c r="D3876" s="12"/>
      <c r="E3876" s="12">
        <v>1</v>
      </c>
    </row>
    <row r="3877" spans="1:5" x14ac:dyDescent="0.25">
      <c r="A3877" s="14">
        <v>42696.37572916667</v>
      </c>
      <c r="B3877" s="12"/>
      <c r="C3877" s="12">
        <v>1</v>
      </c>
      <c r="D3877" s="12"/>
      <c r="E3877" s="12">
        <v>1</v>
      </c>
    </row>
    <row r="3878" spans="1:5" x14ac:dyDescent="0.25">
      <c r="A3878" s="14">
        <v>42696.624444444446</v>
      </c>
      <c r="B3878" s="12">
        <v>1</v>
      </c>
      <c r="C3878" s="12"/>
      <c r="D3878" s="12"/>
      <c r="E3878" s="12">
        <v>1</v>
      </c>
    </row>
    <row r="3879" spans="1:5" x14ac:dyDescent="0.25">
      <c r="A3879" s="14">
        <v>42696.663506944446</v>
      </c>
      <c r="B3879" s="12"/>
      <c r="C3879" s="12">
        <v>1</v>
      </c>
      <c r="D3879" s="12"/>
      <c r="E3879" s="12">
        <v>1</v>
      </c>
    </row>
    <row r="3880" spans="1:5" x14ac:dyDescent="0.25">
      <c r="A3880" s="14">
        <v>42697.010520833333</v>
      </c>
      <c r="B3880" s="12"/>
      <c r="C3880" s="12">
        <v>1</v>
      </c>
      <c r="D3880" s="12"/>
      <c r="E3880" s="12">
        <v>1</v>
      </c>
    </row>
    <row r="3881" spans="1:5" x14ac:dyDescent="0.25">
      <c r="A3881" s="14">
        <v>42697.082673611112</v>
      </c>
      <c r="B3881" s="12">
        <v>1</v>
      </c>
      <c r="C3881" s="12"/>
      <c r="D3881" s="12"/>
      <c r="E3881" s="12">
        <v>1</v>
      </c>
    </row>
    <row r="3882" spans="1:5" x14ac:dyDescent="0.25">
      <c r="A3882" s="14">
        <v>42697.32136574074</v>
      </c>
      <c r="B3882" s="12">
        <v>1</v>
      </c>
      <c r="C3882" s="12"/>
      <c r="D3882" s="12"/>
      <c r="E3882" s="12">
        <v>1</v>
      </c>
    </row>
    <row r="3883" spans="1:5" x14ac:dyDescent="0.25">
      <c r="A3883" s="14">
        <v>42697.74927083333</v>
      </c>
      <c r="B3883" s="12"/>
      <c r="C3883" s="12"/>
      <c r="D3883" s="12">
        <v>1</v>
      </c>
      <c r="E3883" s="12">
        <v>1</v>
      </c>
    </row>
    <row r="3884" spans="1:5" x14ac:dyDescent="0.25">
      <c r="A3884" s="14">
        <v>42697.850844907407</v>
      </c>
      <c r="B3884" s="12">
        <v>1</v>
      </c>
      <c r="C3884" s="12"/>
      <c r="D3884" s="12"/>
      <c r="E3884" s="12">
        <v>1</v>
      </c>
    </row>
    <row r="3885" spans="1:5" x14ac:dyDescent="0.25">
      <c r="A3885" s="14">
        <v>42700.804756944446</v>
      </c>
      <c r="B3885" s="12"/>
      <c r="C3885" s="12">
        <v>1</v>
      </c>
      <c r="D3885" s="12"/>
      <c r="E3885" s="12">
        <v>1</v>
      </c>
    </row>
    <row r="3886" spans="1:5" x14ac:dyDescent="0.25">
      <c r="A3886" s="14">
        <v>42701.166365740741</v>
      </c>
      <c r="B3886" s="12"/>
      <c r="C3886" s="12">
        <v>1</v>
      </c>
      <c r="D3886" s="12"/>
      <c r="E3886" s="12">
        <v>1</v>
      </c>
    </row>
    <row r="3887" spans="1:5" x14ac:dyDescent="0.25">
      <c r="A3887" s="14">
        <v>42701.908807870372</v>
      </c>
      <c r="B3887" s="12"/>
      <c r="C3887" s="12">
        <v>1</v>
      </c>
      <c r="D3887" s="12"/>
      <c r="E3887" s="12">
        <v>1</v>
      </c>
    </row>
    <row r="3888" spans="1:5" x14ac:dyDescent="0.25">
      <c r="A3888" s="14">
        <v>42702.212337962963</v>
      </c>
      <c r="B3888" s="12">
        <v>1</v>
      </c>
      <c r="C3888" s="12"/>
      <c r="D3888" s="12"/>
      <c r="E3888" s="12">
        <v>1</v>
      </c>
    </row>
    <row r="3889" spans="1:5" x14ac:dyDescent="0.25">
      <c r="A3889" s="14">
        <v>42702.770729166667</v>
      </c>
      <c r="B3889" s="12"/>
      <c r="C3889" s="12">
        <v>1</v>
      </c>
      <c r="D3889" s="12"/>
      <c r="E3889" s="12">
        <v>1</v>
      </c>
    </row>
    <row r="3890" spans="1:5" x14ac:dyDescent="0.25">
      <c r="A3890" s="14">
        <v>42702.804814814815</v>
      </c>
      <c r="B3890" s="12">
        <v>1</v>
      </c>
      <c r="C3890" s="12"/>
      <c r="D3890" s="12"/>
      <c r="E3890" s="12">
        <v>1</v>
      </c>
    </row>
    <row r="3891" spans="1:5" x14ac:dyDescent="0.25">
      <c r="A3891" s="14">
        <v>42702.809201388889</v>
      </c>
      <c r="B3891" s="12"/>
      <c r="C3891" s="12"/>
      <c r="D3891" s="12">
        <v>1</v>
      </c>
      <c r="E3891" s="12">
        <v>1</v>
      </c>
    </row>
    <row r="3892" spans="1:5" x14ac:dyDescent="0.25">
      <c r="A3892" s="14">
        <v>42702.917048611111</v>
      </c>
      <c r="B3892" s="12">
        <v>1</v>
      </c>
      <c r="C3892" s="12"/>
      <c r="D3892" s="12"/>
      <c r="E3892" s="12">
        <v>1</v>
      </c>
    </row>
    <row r="3893" spans="1:5" x14ac:dyDescent="0.25">
      <c r="A3893" s="14">
        <v>42703.214409722219</v>
      </c>
      <c r="B3893" s="12">
        <v>1</v>
      </c>
      <c r="C3893" s="12"/>
      <c r="D3893" s="12"/>
      <c r="E3893" s="12">
        <v>1</v>
      </c>
    </row>
    <row r="3894" spans="1:5" x14ac:dyDescent="0.25">
      <c r="A3894" s="14">
        <v>42703.917824074073</v>
      </c>
      <c r="B3894" s="12"/>
      <c r="C3894" s="12">
        <v>1</v>
      </c>
      <c r="D3894" s="12"/>
      <c r="E3894" s="12">
        <v>1</v>
      </c>
    </row>
    <row r="3895" spans="1:5" x14ac:dyDescent="0.25">
      <c r="A3895" s="14">
        <v>42704.086053240739</v>
      </c>
      <c r="B3895" s="12"/>
      <c r="C3895" s="12"/>
      <c r="D3895" s="12">
        <v>1</v>
      </c>
      <c r="E3895" s="12">
        <v>1</v>
      </c>
    </row>
    <row r="3896" spans="1:5" x14ac:dyDescent="0.25">
      <c r="A3896" s="14">
        <v>42704.187118055554</v>
      </c>
      <c r="B3896" s="12">
        <v>1</v>
      </c>
      <c r="C3896" s="12"/>
      <c r="D3896" s="12"/>
      <c r="E3896" s="12">
        <v>1</v>
      </c>
    </row>
    <row r="3897" spans="1:5" x14ac:dyDescent="0.25">
      <c r="A3897" s="14">
        <v>42704.335810185185</v>
      </c>
      <c r="B3897" s="12">
        <v>1</v>
      </c>
      <c r="C3897" s="12"/>
      <c r="D3897" s="12"/>
      <c r="E3897" s="12">
        <v>1</v>
      </c>
    </row>
    <row r="3898" spans="1:5" x14ac:dyDescent="0.25">
      <c r="A3898" s="14">
        <v>42704.857094907406</v>
      </c>
      <c r="B3898" s="12">
        <v>1</v>
      </c>
      <c r="C3898" s="12"/>
      <c r="D3898" s="12"/>
      <c r="E3898" s="12">
        <v>1</v>
      </c>
    </row>
    <row r="3899" spans="1:5" x14ac:dyDescent="0.25">
      <c r="A3899" s="14">
        <v>42704.951770833337</v>
      </c>
      <c r="B3899" s="12">
        <v>1</v>
      </c>
      <c r="C3899" s="12"/>
      <c r="D3899" s="12"/>
      <c r="E3899" s="12">
        <v>1</v>
      </c>
    </row>
    <row r="3900" spans="1:5" x14ac:dyDescent="0.25">
      <c r="A3900" s="14">
        <v>42705.662118055552</v>
      </c>
      <c r="B3900" s="12"/>
      <c r="C3900" s="12">
        <v>1</v>
      </c>
      <c r="D3900" s="12"/>
      <c r="E3900" s="12">
        <v>1</v>
      </c>
    </row>
    <row r="3901" spans="1:5" x14ac:dyDescent="0.25">
      <c r="A3901" s="14">
        <v>42705.690347222226</v>
      </c>
      <c r="B3901" s="12"/>
      <c r="C3901" s="12"/>
      <c r="D3901" s="12">
        <v>1</v>
      </c>
      <c r="E3901" s="12">
        <v>1</v>
      </c>
    </row>
    <row r="3902" spans="1:5" x14ac:dyDescent="0.25">
      <c r="A3902" s="14">
        <v>42705.764513888891</v>
      </c>
      <c r="B3902" s="12">
        <v>1</v>
      </c>
      <c r="C3902" s="12"/>
      <c r="D3902" s="12"/>
      <c r="E3902" s="12">
        <v>1</v>
      </c>
    </row>
    <row r="3903" spans="1:5" x14ac:dyDescent="0.25">
      <c r="A3903" s="14">
        <v>42705.91920138889</v>
      </c>
      <c r="B3903" s="12">
        <v>1</v>
      </c>
      <c r="C3903" s="12"/>
      <c r="D3903" s="12"/>
      <c r="E3903" s="12">
        <v>1</v>
      </c>
    </row>
    <row r="3904" spans="1:5" x14ac:dyDescent="0.25">
      <c r="A3904" s="14">
        <v>42706.115405092591</v>
      </c>
      <c r="B3904" s="12"/>
      <c r="C3904" s="12">
        <v>1</v>
      </c>
      <c r="D3904" s="12"/>
      <c r="E3904" s="12">
        <v>1</v>
      </c>
    </row>
    <row r="3905" spans="1:5" x14ac:dyDescent="0.25">
      <c r="A3905" s="14">
        <v>42707.074976851851</v>
      </c>
      <c r="B3905" s="12">
        <v>1</v>
      </c>
      <c r="C3905" s="12"/>
      <c r="D3905" s="12"/>
      <c r="E3905" s="12">
        <v>1</v>
      </c>
    </row>
    <row r="3906" spans="1:5" x14ac:dyDescent="0.25">
      <c r="A3906" s="14">
        <v>42707.895462962966</v>
      </c>
      <c r="B3906" s="12"/>
      <c r="C3906" s="12">
        <v>1</v>
      </c>
      <c r="D3906" s="12"/>
      <c r="E3906" s="12">
        <v>1</v>
      </c>
    </row>
    <row r="3907" spans="1:5" x14ac:dyDescent="0.25">
      <c r="A3907" s="14">
        <v>42707.926030092596</v>
      </c>
      <c r="B3907" s="12"/>
      <c r="C3907" s="12">
        <v>1</v>
      </c>
      <c r="D3907" s="12"/>
      <c r="E3907" s="12">
        <v>1</v>
      </c>
    </row>
    <row r="3908" spans="1:5" x14ac:dyDescent="0.25">
      <c r="A3908" s="14">
        <v>42708.25309027778</v>
      </c>
      <c r="B3908" s="12"/>
      <c r="C3908" s="12">
        <v>1</v>
      </c>
      <c r="D3908" s="12"/>
      <c r="E3908" s="12">
        <v>1</v>
      </c>
    </row>
    <row r="3909" spans="1:5" x14ac:dyDescent="0.25">
      <c r="A3909" s="14">
        <v>42708.668576388889</v>
      </c>
      <c r="B3909" s="12"/>
      <c r="C3909" s="12"/>
      <c r="D3909" s="12">
        <v>1</v>
      </c>
      <c r="E3909" s="12">
        <v>1</v>
      </c>
    </row>
    <row r="3910" spans="1:5" x14ac:dyDescent="0.25">
      <c r="A3910" s="14">
        <v>42708.842245370368</v>
      </c>
      <c r="B3910" s="12"/>
      <c r="C3910" s="12"/>
      <c r="D3910" s="12">
        <v>1</v>
      </c>
      <c r="E3910" s="12">
        <v>1</v>
      </c>
    </row>
    <row r="3911" spans="1:5" x14ac:dyDescent="0.25">
      <c r="A3911" s="14">
        <v>42709.002881944441</v>
      </c>
      <c r="B3911" s="12"/>
      <c r="C3911" s="12">
        <v>1</v>
      </c>
      <c r="D3911" s="12"/>
      <c r="E3911" s="12">
        <v>1</v>
      </c>
    </row>
    <row r="3912" spans="1:5" x14ac:dyDescent="0.25">
      <c r="A3912" s="14">
        <v>42709.134780092594</v>
      </c>
      <c r="B3912" s="12">
        <v>1</v>
      </c>
      <c r="C3912" s="12"/>
      <c r="D3912" s="12"/>
      <c r="E3912" s="12">
        <v>1</v>
      </c>
    </row>
    <row r="3913" spans="1:5" x14ac:dyDescent="0.25">
      <c r="A3913" s="14">
        <v>42709.546064814815</v>
      </c>
      <c r="B3913" s="12"/>
      <c r="C3913" s="12">
        <v>1</v>
      </c>
      <c r="D3913" s="12"/>
      <c r="E3913" s="12">
        <v>1</v>
      </c>
    </row>
    <row r="3914" spans="1:5" x14ac:dyDescent="0.25">
      <c r="A3914" s="14">
        <v>42709.993981481479</v>
      </c>
      <c r="B3914" s="12"/>
      <c r="C3914" s="12"/>
      <c r="D3914" s="12">
        <v>1</v>
      </c>
      <c r="E3914" s="12">
        <v>1</v>
      </c>
    </row>
    <row r="3915" spans="1:5" x14ac:dyDescent="0.25">
      <c r="A3915" s="14">
        <v>42710.824618055558</v>
      </c>
      <c r="B3915" s="12">
        <v>1</v>
      </c>
      <c r="C3915" s="12"/>
      <c r="D3915" s="12"/>
      <c r="E3915" s="12">
        <v>1</v>
      </c>
    </row>
    <row r="3916" spans="1:5" x14ac:dyDescent="0.25">
      <c r="A3916" s="14">
        <v>42710.876967592594</v>
      </c>
      <c r="B3916" s="12">
        <v>1</v>
      </c>
      <c r="C3916" s="12"/>
      <c r="D3916" s="12"/>
      <c r="E3916" s="12">
        <v>1</v>
      </c>
    </row>
    <row r="3917" spans="1:5" x14ac:dyDescent="0.25">
      <c r="A3917" s="14">
        <v>42711.54519675926</v>
      </c>
      <c r="B3917" s="12">
        <v>1</v>
      </c>
      <c r="C3917" s="12"/>
      <c r="D3917" s="12"/>
      <c r="E3917" s="12">
        <v>1</v>
      </c>
    </row>
    <row r="3918" spans="1:5" x14ac:dyDescent="0.25">
      <c r="A3918" s="14">
        <v>42711.700694444444</v>
      </c>
      <c r="B3918" s="12">
        <v>1</v>
      </c>
      <c r="C3918" s="12"/>
      <c r="D3918" s="12"/>
      <c r="E3918" s="12">
        <v>1</v>
      </c>
    </row>
    <row r="3919" spans="1:5" x14ac:dyDescent="0.25">
      <c r="A3919" s="14">
        <v>42711.750613425924</v>
      </c>
      <c r="B3919" s="12"/>
      <c r="C3919" s="12">
        <v>1</v>
      </c>
      <c r="D3919" s="12"/>
      <c r="E3919" s="12">
        <v>1</v>
      </c>
    </row>
    <row r="3920" spans="1:5" x14ac:dyDescent="0.25">
      <c r="A3920" s="14">
        <v>42711.795138888891</v>
      </c>
      <c r="B3920" s="12">
        <v>1</v>
      </c>
      <c r="C3920" s="12"/>
      <c r="D3920" s="12"/>
      <c r="E3920" s="12">
        <v>1</v>
      </c>
    </row>
    <row r="3921" spans="1:5" x14ac:dyDescent="0.25">
      <c r="A3921" s="14">
        <v>42711.950798611113</v>
      </c>
      <c r="B3921" s="12"/>
      <c r="C3921" s="12">
        <v>1</v>
      </c>
      <c r="D3921" s="12"/>
      <c r="E3921" s="12">
        <v>1</v>
      </c>
    </row>
    <row r="3922" spans="1:5" x14ac:dyDescent="0.25">
      <c r="A3922" s="14">
        <v>42712.011944444443</v>
      </c>
      <c r="B3922" s="12"/>
      <c r="C3922" s="12">
        <v>1</v>
      </c>
      <c r="D3922" s="12"/>
      <c r="E3922" s="12">
        <v>1</v>
      </c>
    </row>
    <row r="3923" spans="1:5" x14ac:dyDescent="0.25">
      <c r="A3923" s="14">
        <v>42712.23474537037</v>
      </c>
      <c r="B3923" s="12">
        <v>1</v>
      </c>
      <c r="C3923" s="12"/>
      <c r="D3923" s="12"/>
      <c r="E3923" s="12">
        <v>1</v>
      </c>
    </row>
    <row r="3924" spans="1:5" x14ac:dyDescent="0.25">
      <c r="A3924" s="14">
        <v>42712.300567129627</v>
      </c>
      <c r="B3924" s="12"/>
      <c r="C3924" s="12">
        <v>1</v>
      </c>
      <c r="D3924" s="12"/>
      <c r="E3924" s="12">
        <v>1</v>
      </c>
    </row>
    <row r="3925" spans="1:5" x14ac:dyDescent="0.25">
      <c r="A3925" s="14">
        <v>42713.941099537034</v>
      </c>
      <c r="B3925" s="12"/>
      <c r="C3925" s="12">
        <v>1</v>
      </c>
      <c r="D3925" s="12"/>
      <c r="E3925" s="12">
        <v>1</v>
      </c>
    </row>
    <row r="3926" spans="1:5" x14ac:dyDescent="0.25">
      <c r="A3926" s="14">
        <v>42713.962500000001</v>
      </c>
      <c r="B3926" s="12"/>
      <c r="C3926" s="12">
        <v>1</v>
      </c>
      <c r="D3926" s="12"/>
      <c r="E3926" s="12">
        <v>1</v>
      </c>
    </row>
    <row r="3927" spans="1:5" x14ac:dyDescent="0.25">
      <c r="A3927" s="14">
        <v>42714.054398148146</v>
      </c>
      <c r="B3927" s="12"/>
      <c r="C3927" s="12">
        <v>1</v>
      </c>
      <c r="D3927" s="12"/>
      <c r="E3927" s="12">
        <v>1</v>
      </c>
    </row>
    <row r="3928" spans="1:5" x14ac:dyDescent="0.25">
      <c r="A3928" s="14">
        <v>42714.440416666665</v>
      </c>
      <c r="B3928" s="12"/>
      <c r="C3928" s="12"/>
      <c r="D3928" s="12">
        <v>1</v>
      </c>
      <c r="E3928" s="12">
        <v>1</v>
      </c>
    </row>
    <row r="3929" spans="1:5" x14ac:dyDescent="0.25">
      <c r="A3929" s="14">
        <v>42715.688437500001</v>
      </c>
      <c r="B3929" s="12"/>
      <c r="C3929" s="12">
        <v>1</v>
      </c>
      <c r="D3929" s="12"/>
      <c r="E3929" s="12">
        <v>1</v>
      </c>
    </row>
    <row r="3930" spans="1:5" x14ac:dyDescent="0.25">
      <c r="A3930" s="14">
        <v>42716.7424537037</v>
      </c>
      <c r="B3930" s="12"/>
      <c r="C3930" s="12">
        <v>1</v>
      </c>
      <c r="D3930" s="12"/>
      <c r="E3930" s="12">
        <v>1</v>
      </c>
    </row>
    <row r="3931" spans="1:5" x14ac:dyDescent="0.25">
      <c r="A3931" s="14">
        <v>42717.121377314812</v>
      </c>
      <c r="B3931" s="12"/>
      <c r="C3931" s="12"/>
      <c r="D3931" s="12">
        <v>1</v>
      </c>
      <c r="E3931" s="12">
        <v>1</v>
      </c>
    </row>
    <row r="3932" spans="1:5" x14ac:dyDescent="0.25">
      <c r="A3932" s="14">
        <v>42718.963599537034</v>
      </c>
      <c r="B3932" s="12"/>
      <c r="C3932" s="12">
        <v>1</v>
      </c>
      <c r="D3932" s="12"/>
      <c r="E3932" s="12">
        <v>1</v>
      </c>
    </row>
    <row r="3933" spans="1:5" x14ac:dyDescent="0.25">
      <c r="A3933" s="14">
        <v>42719.90834490741</v>
      </c>
      <c r="B3933" s="12">
        <v>1</v>
      </c>
      <c r="C3933" s="12"/>
      <c r="D3933" s="12"/>
      <c r="E3933" s="12">
        <v>1</v>
      </c>
    </row>
    <row r="3934" spans="1:5" x14ac:dyDescent="0.25">
      <c r="A3934" s="14">
        <v>42720.066192129627</v>
      </c>
      <c r="B3934" s="12">
        <v>1</v>
      </c>
      <c r="C3934" s="12"/>
      <c r="D3934" s="12"/>
      <c r="E3934" s="12">
        <v>1</v>
      </c>
    </row>
    <row r="3935" spans="1:5" x14ac:dyDescent="0.25">
      <c r="A3935" s="14">
        <v>42720.720057870371</v>
      </c>
      <c r="B3935" s="12"/>
      <c r="C3935" s="12"/>
      <c r="D3935" s="12">
        <v>1</v>
      </c>
      <c r="E3935" s="12">
        <v>1</v>
      </c>
    </row>
    <row r="3936" spans="1:5" x14ac:dyDescent="0.25">
      <c r="A3936" s="14">
        <v>42721.075949074075</v>
      </c>
      <c r="B3936" s="12"/>
      <c r="C3936" s="12">
        <v>1</v>
      </c>
      <c r="D3936" s="12"/>
      <c r="E3936" s="12">
        <v>1</v>
      </c>
    </row>
    <row r="3937" spans="1:5" x14ac:dyDescent="0.25">
      <c r="A3937" s="14">
        <v>42721.198877314811</v>
      </c>
      <c r="B3937" s="12">
        <v>1</v>
      </c>
      <c r="C3937" s="12"/>
      <c r="D3937" s="12"/>
      <c r="E3937" s="12">
        <v>1</v>
      </c>
    </row>
    <row r="3938" spans="1:5" x14ac:dyDescent="0.25">
      <c r="A3938" s="14">
        <v>42721.220520833333</v>
      </c>
      <c r="B3938" s="12"/>
      <c r="C3938" s="12">
        <v>1</v>
      </c>
      <c r="D3938" s="12"/>
      <c r="E3938" s="12">
        <v>1</v>
      </c>
    </row>
    <row r="3939" spans="1:5" x14ac:dyDescent="0.25">
      <c r="A3939" s="14">
        <v>42722.84474537037</v>
      </c>
      <c r="B3939" s="12"/>
      <c r="C3939" s="12">
        <v>1</v>
      </c>
      <c r="D3939" s="12"/>
      <c r="E3939" s="12">
        <v>1</v>
      </c>
    </row>
    <row r="3940" spans="1:5" x14ac:dyDescent="0.25">
      <c r="A3940" s="14">
        <v>42722.882361111115</v>
      </c>
      <c r="B3940" s="12">
        <v>1</v>
      </c>
      <c r="C3940" s="12"/>
      <c r="D3940" s="12"/>
      <c r="E3940" s="12">
        <v>1</v>
      </c>
    </row>
    <row r="3941" spans="1:5" x14ac:dyDescent="0.25">
      <c r="A3941" s="14">
        <v>42723.63653935185</v>
      </c>
      <c r="B3941" s="12">
        <v>1</v>
      </c>
      <c r="C3941" s="12"/>
      <c r="D3941" s="12"/>
      <c r="E3941" s="12">
        <v>1</v>
      </c>
    </row>
    <row r="3942" spans="1:5" x14ac:dyDescent="0.25">
      <c r="A3942" s="14">
        <v>42724.665173611109</v>
      </c>
      <c r="B3942" s="12">
        <v>1</v>
      </c>
      <c r="C3942" s="12"/>
      <c r="D3942" s="12"/>
      <c r="E3942" s="12">
        <v>1</v>
      </c>
    </row>
    <row r="3943" spans="1:5" x14ac:dyDescent="0.25">
      <c r="A3943" s="14">
        <v>42725.031180555554</v>
      </c>
      <c r="B3943" s="12">
        <v>1</v>
      </c>
      <c r="C3943" s="12"/>
      <c r="D3943" s="12"/>
      <c r="E3943" s="12">
        <v>1</v>
      </c>
    </row>
    <row r="3944" spans="1:5" x14ac:dyDescent="0.25">
      <c r="A3944" s="14">
        <v>42725.869363425925</v>
      </c>
      <c r="B3944" s="12">
        <v>1</v>
      </c>
      <c r="C3944" s="12"/>
      <c r="D3944" s="12"/>
      <c r="E3944" s="12">
        <v>1</v>
      </c>
    </row>
    <row r="3945" spans="1:5" x14ac:dyDescent="0.25">
      <c r="A3945" s="14">
        <v>42726.192916666667</v>
      </c>
      <c r="B3945" s="12"/>
      <c r="C3945" s="12">
        <v>1</v>
      </c>
      <c r="D3945" s="12"/>
      <c r="E3945" s="12">
        <v>1</v>
      </c>
    </row>
    <row r="3946" spans="1:5" x14ac:dyDescent="0.25">
      <c r="A3946" s="14">
        <v>42726.491643518515</v>
      </c>
      <c r="B3946" s="12"/>
      <c r="C3946" s="12">
        <v>1</v>
      </c>
      <c r="D3946" s="12"/>
      <c r="E3946" s="12">
        <v>1</v>
      </c>
    </row>
    <row r="3947" spans="1:5" x14ac:dyDescent="0.25">
      <c r="A3947" s="14">
        <v>42726.920081018521</v>
      </c>
      <c r="B3947" s="12"/>
      <c r="C3947" s="12">
        <v>1</v>
      </c>
      <c r="D3947" s="12"/>
      <c r="E3947" s="12">
        <v>1</v>
      </c>
    </row>
    <row r="3948" spans="1:5" x14ac:dyDescent="0.25">
      <c r="A3948" s="14">
        <v>42728.71230324074</v>
      </c>
      <c r="B3948" s="12">
        <v>1</v>
      </c>
      <c r="C3948" s="12"/>
      <c r="D3948" s="12"/>
      <c r="E3948" s="12">
        <v>1</v>
      </c>
    </row>
    <row r="3949" spans="1:5" x14ac:dyDescent="0.25">
      <c r="A3949" s="14">
        <v>42728.827407407407</v>
      </c>
      <c r="B3949" s="12"/>
      <c r="C3949" s="12">
        <v>1</v>
      </c>
      <c r="D3949" s="12"/>
      <c r="E3949" s="12">
        <v>1</v>
      </c>
    </row>
    <row r="3950" spans="1:5" x14ac:dyDescent="0.25">
      <c r="A3950" s="14">
        <v>42730.903726851851</v>
      </c>
      <c r="B3950" s="12"/>
      <c r="C3950" s="12">
        <v>1</v>
      </c>
      <c r="D3950" s="12"/>
      <c r="E3950" s="12">
        <v>1</v>
      </c>
    </row>
    <row r="3951" spans="1:5" x14ac:dyDescent="0.25">
      <c r="A3951" s="14">
        <v>42731.755787037036</v>
      </c>
      <c r="B3951" s="12">
        <v>1</v>
      </c>
      <c r="C3951" s="12"/>
      <c r="D3951" s="12"/>
      <c r="E3951" s="12">
        <v>1</v>
      </c>
    </row>
    <row r="3952" spans="1:5" x14ac:dyDescent="0.25">
      <c r="A3952" s="14">
        <v>42732.00681712963</v>
      </c>
      <c r="B3952" s="12"/>
      <c r="C3952" s="12">
        <v>1</v>
      </c>
      <c r="D3952" s="12"/>
      <c r="E3952" s="12">
        <v>1</v>
      </c>
    </row>
    <row r="3953" spans="1:5" x14ac:dyDescent="0.25">
      <c r="A3953" s="14">
        <v>42732.060277777775</v>
      </c>
      <c r="B3953" s="12"/>
      <c r="C3953" s="12"/>
      <c r="D3953" s="12">
        <v>1</v>
      </c>
      <c r="E3953" s="12">
        <v>1</v>
      </c>
    </row>
    <row r="3954" spans="1:5" x14ac:dyDescent="0.25">
      <c r="A3954" s="14">
        <v>42732.787523148145</v>
      </c>
      <c r="B3954" s="12"/>
      <c r="C3954" s="12">
        <v>1</v>
      </c>
      <c r="D3954" s="12"/>
      <c r="E3954" s="12">
        <v>1</v>
      </c>
    </row>
    <row r="3955" spans="1:5" x14ac:dyDescent="0.25">
      <c r="A3955" s="14">
        <v>42732.872986111113</v>
      </c>
      <c r="B3955" s="12"/>
      <c r="C3955" s="12">
        <v>1</v>
      </c>
      <c r="D3955" s="12"/>
      <c r="E3955" s="12">
        <v>1</v>
      </c>
    </row>
    <row r="3956" spans="1:5" x14ac:dyDescent="0.25">
      <c r="A3956" s="14">
        <v>42733.50136574074</v>
      </c>
      <c r="B3956" s="12">
        <v>1</v>
      </c>
      <c r="C3956" s="12"/>
      <c r="D3956" s="12"/>
      <c r="E3956" s="12">
        <v>1</v>
      </c>
    </row>
    <row r="3957" spans="1:5" x14ac:dyDescent="0.25">
      <c r="A3957" s="14">
        <v>42733.827349537038</v>
      </c>
      <c r="B3957" s="12">
        <v>1</v>
      </c>
      <c r="C3957" s="12"/>
      <c r="D3957" s="12"/>
      <c r="E3957" s="12">
        <v>1</v>
      </c>
    </row>
    <row r="3958" spans="1:5" x14ac:dyDescent="0.25">
      <c r="A3958" s="14">
        <v>42733.941319444442</v>
      </c>
      <c r="B3958" s="12">
        <v>1</v>
      </c>
      <c r="C3958" s="12"/>
      <c r="D3958" s="12"/>
      <c r="E3958" s="12">
        <v>1</v>
      </c>
    </row>
    <row r="3959" spans="1:5" x14ac:dyDescent="0.25">
      <c r="A3959" s="14">
        <v>42734.787986111114</v>
      </c>
      <c r="B3959" s="12"/>
      <c r="C3959" s="12">
        <v>1</v>
      </c>
      <c r="D3959" s="12"/>
      <c r="E3959" s="12">
        <v>1</v>
      </c>
    </row>
    <row r="3960" spans="1:5" x14ac:dyDescent="0.25">
      <c r="A3960" s="14">
        <v>42734.789444444446</v>
      </c>
      <c r="B3960" s="12">
        <v>1</v>
      </c>
      <c r="C3960" s="12"/>
      <c r="D3960" s="12"/>
      <c r="E3960" s="12">
        <v>1</v>
      </c>
    </row>
    <row r="3961" spans="1:5" x14ac:dyDescent="0.25">
      <c r="A3961" s="14">
        <v>42734.879236111112</v>
      </c>
      <c r="B3961" s="12"/>
      <c r="C3961" s="12">
        <v>1</v>
      </c>
      <c r="D3961" s="12"/>
      <c r="E3961" s="12">
        <v>1</v>
      </c>
    </row>
    <row r="3962" spans="1:5" x14ac:dyDescent="0.25">
      <c r="A3962" s="14">
        <v>42736.732893518521</v>
      </c>
      <c r="B3962" s="12">
        <v>1</v>
      </c>
      <c r="C3962" s="12"/>
      <c r="D3962" s="12"/>
      <c r="E3962" s="12">
        <v>1</v>
      </c>
    </row>
    <row r="3963" spans="1:5" x14ac:dyDescent="0.25">
      <c r="A3963" s="14">
        <v>42736.906608796293</v>
      </c>
      <c r="B3963" s="12"/>
      <c r="C3963" s="12">
        <v>1</v>
      </c>
      <c r="D3963" s="12"/>
      <c r="E3963" s="12">
        <v>1</v>
      </c>
    </row>
    <row r="3964" spans="1:5" x14ac:dyDescent="0.25">
      <c r="A3964" s="14">
        <v>42737.545358796298</v>
      </c>
      <c r="B3964" s="12"/>
      <c r="C3964" s="12">
        <v>1</v>
      </c>
      <c r="D3964" s="12"/>
      <c r="E3964" s="12">
        <v>1</v>
      </c>
    </row>
    <row r="3965" spans="1:5" x14ac:dyDescent="0.25">
      <c r="A3965" s="14">
        <v>42737.663877314815</v>
      </c>
      <c r="B3965" s="12"/>
      <c r="C3965" s="12">
        <v>1</v>
      </c>
      <c r="D3965" s="12"/>
      <c r="E3965" s="12">
        <v>1</v>
      </c>
    </row>
    <row r="3966" spans="1:5" x14ac:dyDescent="0.25">
      <c r="A3966" s="14">
        <v>42737.910138888888</v>
      </c>
      <c r="B3966" s="12">
        <v>1</v>
      </c>
      <c r="C3966" s="12"/>
      <c r="D3966" s="12"/>
      <c r="E3966" s="12">
        <v>1</v>
      </c>
    </row>
    <row r="3967" spans="1:5" x14ac:dyDescent="0.25">
      <c r="A3967" s="14">
        <v>42738.615289351852</v>
      </c>
      <c r="B3967" s="12"/>
      <c r="C3967" s="12">
        <v>1</v>
      </c>
      <c r="D3967" s="12"/>
      <c r="E3967" s="12">
        <v>1</v>
      </c>
    </row>
    <row r="3968" spans="1:5" x14ac:dyDescent="0.25">
      <c r="A3968" s="14">
        <v>42738.692233796297</v>
      </c>
      <c r="B3968" s="12">
        <v>1</v>
      </c>
      <c r="C3968" s="12"/>
      <c r="D3968" s="12"/>
      <c r="E3968" s="12">
        <v>1</v>
      </c>
    </row>
    <row r="3969" spans="1:5" x14ac:dyDescent="0.25">
      <c r="A3969" s="14">
        <v>42740.693692129629</v>
      </c>
      <c r="B3969" s="12"/>
      <c r="C3969" s="12">
        <v>1</v>
      </c>
      <c r="D3969" s="12"/>
      <c r="E3969" s="12">
        <v>1</v>
      </c>
    </row>
    <row r="3970" spans="1:5" x14ac:dyDescent="0.25">
      <c r="A3970" s="14">
        <v>42740.837152777778</v>
      </c>
      <c r="B3970" s="12">
        <v>1</v>
      </c>
      <c r="C3970" s="12"/>
      <c r="D3970" s="12"/>
      <c r="E3970" s="12">
        <v>1</v>
      </c>
    </row>
    <row r="3971" spans="1:5" x14ac:dyDescent="0.25">
      <c r="A3971" s="14">
        <v>42741.599664351852</v>
      </c>
      <c r="B3971" s="12">
        <v>1</v>
      </c>
      <c r="C3971" s="12"/>
      <c r="D3971" s="12"/>
      <c r="E3971" s="12">
        <v>1</v>
      </c>
    </row>
    <row r="3972" spans="1:5" x14ac:dyDescent="0.25">
      <c r="A3972" s="14">
        <v>42741.684479166666</v>
      </c>
      <c r="B3972" s="12">
        <v>1</v>
      </c>
      <c r="C3972" s="12"/>
      <c r="D3972" s="12"/>
      <c r="E3972" s="12">
        <v>1</v>
      </c>
    </row>
    <row r="3973" spans="1:5" x14ac:dyDescent="0.25">
      <c r="A3973" s="14">
        <v>42741.848379629628</v>
      </c>
      <c r="B3973" s="12"/>
      <c r="C3973" s="12">
        <v>1</v>
      </c>
      <c r="D3973" s="12"/>
      <c r="E3973" s="12">
        <v>1</v>
      </c>
    </row>
    <row r="3974" spans="1:5" x14ac:dyDescent="0.25">
      <c r="A3974" s="14">
        <v>42742.246493055558</v>
      </c>
      <c r="B3974" s="12"/>
      <c r="C3974" s="12">
        <v>1</v>
      </c>
      <c r="D3974" s="12"/>
      <c r="E3974" s="12">
        <v>1</v>
      </c>
    </row>
    <row r="3975" spans="1:5" x14ac:dyDescent="0.25">
      <c r="A3975" s="14">
        <v>42742.30332175926</v>
      </c>
      <c r="B3975" s="12"/>
      <c r="C3975" s="12">
        <v>1</v>
      </c>
      <c r="D3975" s="12"/>
      <c r="E3975" s="12">
        <v>1</v>
      </c>
    </row>
    <row r="3976" spans="1:5" x14ac:dyDescent="0.25">
      <c r="A3976" s="14">
        <v>42742.680902777778</v>
      </c>
      <c r="B3976" s="12"/>
      <c r="C3976" s="12">
        <v>1</v>
      </c>
      <c r="D3976" s="12"/>
      <c r="E3976" s="12">
        <v>1</v>
      </c>
    </row>
    <row r="3977" spans="1:5" x14ac:dyDescent="0.25">
      <c r="A3977" s="14">
        <v>42744.416030092594</v>
      </c>
      <c r="B3977" s="12"/>
      <c r="C3977" s="12">
        <v>1</v>
      </c>
      <c r="D3977" s="12"/>
      <c r="E3977" s="12">
        <v>1</v>
      </c>
    </row>
    <row r="3978" spans="1:5" x14ac:dyDescent="0.25">
      <c r="A3978" s="14">
        <v>42744.903182870374</v>
      </c>
      <c r="B3978" s="12"/>
      <c r="C3978" s="12"/>
      <c r="D3978" s="12">
        <v>1</v>
      </c>
      <c r="E3978" s="12">
        <v>1</v>
      </c>
    </row>
    <row r="3979" spans="1:5" x14ac:dyDescent="0.25">
      <c r="A3979" s="14">
        <v>42745.031469907408</v>
      </c>
      <c r="B3979" s="12"/>
      <c r="C3979" s="12">
        <v>1</v>
      </c>
      <c r="D3979" s="12"/>
      <c r="E3979" s="12">
        <v>1</v>
      </c>
    </row>
    <row r="3980" spans="1:5" x14ac:dyDescent="0.25">
      <c r="A3980" s="14">
        <v>42745.365474537037</v>
      </c>
      <c r="B3980" s="12">
        <v>1</v>
      </c>
      <c r="C3980" s="12"/>
      <c r="D3980" s="12"/>
      <c r="E3980" s="12">
        <v>1</v>
      </c>
    </row>
    <row r="3981" spans="1:5" x14ac:dyDescent="0.25">
      <c r="A3981" s="14">
        <v>42745.600243055553</v>
      </c>
      <c r="B3981" s="12">
        <v>1</v>
      </c>
      <c r="C3981" s="12"/>
      <c r="D3981" s="12"/>
      <c r="E3981" s="12">
        <v>1</v>
      </c>
    </row>
    <row r="3982" spans="1:5" x14ac:dyDescent="0.25">
      <c r="A3982" s="14">
        <v>42745.744618055556</v>
      </c>
      <c r="B3982" s="12">
        <v>1</v>
      </c>
      <c r="C3982" s="12"/>
      <c r="D3982" s="12"/>
      <c r="E3982" s="12">
        <v>1</v>
      </c>
    </row>
    <row r="3983" spans="1:5" x14ac:dyDescent="0.25">
      <c r="A3983" s="14">
        <v>42746.019652777781</v>
      </c>
      <c r="B3983" s="12"/>
      <c r="C3983" s="12">
        <v>1</v>
      </c>
      <c r="D3983" s="12"/>
      <c r="E3983" s="12">
        <v>1</v>
      </c>
    </row>
    <row r="3984" spans="1:5" x14ac:dyDescent="0.25">
      <c r="A3984" s="14">
        <v>42746.057106481479</v>
      </c>
      <c r="B3984" s="12">
        <v>1</v>
      </c>
      <c r="C3984" s="12"/>
      <c r="D3984" s="12"/>
      <c r="E3984" s="12">
        <v>1</v>
      </c>
    </row>
    <row r="3985" spans="1:5" x14ac:dyDescent="0.25">
      <c r="A3985" s="14">
        <v>42746.096585648149</v>
      </c>
      <c r="B3985" s="12"/>
      <c r="C3985" s="12">
        <v>1</v>
      </c>
      <c r="D3985" s="12"/>
      <c r="E3985" s="12">
        <v>1</v>
      </c>
    </row>
    <row r="3986" spans="1:5" x14ac:dyDescent="0.25">
      <c r="A3986" s="14">
        <v>42746.261782407404</v>
      </c>
      <c r="B3986" s="12">
        <v>1</v>
      </c>
      <c r="C3986" s="12"/>
      <c r="D3986" s="12"/>
      <c r="E3986" s="12">
        <v>1</v>
      </c>
    </row>
    <row r="3987" spans="1:5" x14ac:dyDescent="0.25">
      <c r="A3987" s="14">
        <v>42746.270057870373</v>
      </c>
      <c r="B3987" s="12"/>
      <c r="C3987" s="12">
        <v>1</v>
      </c>
      <c r="D3987" s="12"/>
      <c r="E3987" s="12">
        <v>1</v>
      </c>
    </row>
    <row r="3988" spans="1:5" x14ac:dyDescent="0.25">
      <c r="A3988" s="14">
        <v>42747.194502314815</v>
      </c>
      <c r="B3988" s="12"/>
      <c r="C3988" s="12"/>
      <c r="D3988" s="12">
        <v>1</v>
      </c>
      <c r="E3988" s="12">
        <v>1</v>
      </c>
    </row>
    <row r="3989" spans="1:5" x14ac:dyDescent="0.25">
      <c r="A3989" s="14">
        <v>42747.219560185185</v>
      </c>
      <c r="B3989" s="12">
        <v>1</v>
      </c>
      <c r="C3989" s="12"/>
      <c r="D3989" s="12"/>
      <c r="E3989" s="12">
        <v>1</v>
      </c>
    </row>
    <row r="3990" spans="1:5" x14ac:dyDescent="0.25">
      <c r="A3990" s="14">
        <v>42747.506689814814</v>
      </c>
      <c r="B3990" s="12">
        <v>1</v>
      </c>
      <c r="C3990" s="12"/>
      <c r="D3990" s="12"/>
      <c r="E3990" s="12">
        <v>1</v>
      </c>
    </row>
    <row r="3991" spans="1:5" x14ac:dyDescent="0.25">
      <c r="A3991" s="14">
        <v>42749.05972222222</v>
      </c>
      <c r="B3991" s="12"/>
      <c r="C3991" s="12"/>
      <c r="D3991" s="12">
        <v>1</v>
      </c>
      <c r="E3991" s="12">
        <v>1</v>
      </c>
    </row>
    <row r="3992" spans="1:5" x14ac:dyDescent="0.25">
      <c r="A3992" s="14">
        <v>42750.530312499999</v>
      </c>
      <c r="B3992" s="12"/>
      <c r="C3992" s="12">
        <v>1</v>
      </c>
      <c r="D3992" s="12"/>
      <c r="E3992" s="12">
        <v>1</v>
      </c>
    </row>
    <row r="3993" spans="1:5" x14ac:dyDescent="0.25">
      <c r="A3993" s="14">
        <v>42751.533391203702</v>
      </c>
      <c r="B3993" s="12">
        <v>1</v>
      </c>
      <c r="C3993" s="12"/>
      <c r="D3993" s="12"/>
      <c r="E3993" s="12">
        <v>1</v>
      </c>
    </row>
    <row r="3994" spans="1:5" x14ac:dyDescent="0.25">
      <c r="A3994" s="14">
        <v>42752.144976851851</v>
      </c>
      <c r="B3994" s="12">
        <v>1</v>
      </c>
      <c r="C3994" s="12"/>
      <c r="D3994" s="12"/>
      <c r="E3994" s="12">
        <v>1</v>
      </c>
    </row>
    <row r="3995" spans="1:5" x14ac:dyDescent="0.25">
      <c r="A3995" s="14">
        <v>42752.647777777776</v>
      </c>
      <c r="B3995" s="12">
        <v>1</v>
      </c>
      <c r="C3995" s="12"/>
      <c r="D3995" s="12"/>
      <c r="E3995" s="12">
        <v>1</v>
      </c>
    </row>
    <row r="3996" spans="1:5" x14ac:dyDescent="0.25">
      <c r="A3996" s="14">
        <v>42752.827199074076</v>
      </c>
      <c r="B3996" s="12">
        <v>1</v>
      </c>
      <c r="C3996" s="12"/>
      <c r="D3996" s="12"/>
      <c r="E3996" s="12">
        <v>1</v>
      </c>
    </row>
    <row r="3997" spans="1:5" x14ac:dyDescent="0.25">
      <c r="A3997" s="14">
        <v>42752.845451388886</v>
      </c>
      <c r="B3997" s="12"/>
      <c r="C3997" s="12">
        <v>1</v>
      </c>
      <c r="D3997" s="12"/>
      <c r="E3997" s="12">
        <v>1</v>
      </c>
    </row>
    <row r="3998" spans="1:5" x14ac:dyDescent="0.25">
      <c r="A3998" s="14">
        <v>42753.205625000002</v>
      </c>
      <c r="B3998" s="12">
        <v>1</v>
      </c>
      <c r="C3998" s="12"/>
      <c r="D3998" s="12"/>
      <c r="E3998" s="12">
        <v>1</v>
      </c>
    </row>
    <row r="3999" spans="1:5" x14ac:dyDescent="0.25">
      <c r="A3999" s="14">
        <v>42753.329039351855</v>
      </c>
      <c r="B3999" s="12"/>
      <c r="C3999" s="12">
        <v>1</v>
      </c>
      <c r="D3999" s="12"/>
      <c r="E3999" s="12">
        <v>1</v>
      </c>
    </row>
    <row r="4000" spans="1:5" x14ac:dyDescent="0.25">
      <c r="A4000" s="14">
        <v>42753.678761574076</v>
      </c>
      <c r="B4000" s="12"/>
      <c r="C4000" s="12">
        <v>1</v>
      </c>
      <c r="D4000" s="12"/>
      <c r="E4000" s="12">
        <v>1</v>
      </c>
    </row>
    <row r="4001" spans="1:5" x14ac:dyDescent="0.25">
      <c r="A4001" s="14">
        <v>42754.693842592591</v>
      </c>
      <c r="B4001" s="12">
        <v>1</v>
      </c>
      <c r="C4001" s="12"/>
      <c r="D4001" s="12"/>
      <c r="E4001" s="12">
        <v>1</v>
      </c>
    </row>
    <row r="4002" spans="1:5" x14ac:dyDescent="0.25">
      <c r="A4002" s="14">
        <v>42755.492754629631</v>
      </c>
      <c r="B4002" s="12"/>
      <c r="C4002" s="12">
        <v>1</v>
      </c>
      <c r="D4002" s="12"/>
      <c r="E4002" s="12">
        <v>1</v>
      </c>
    </row>
    <row r="4003" spans="1:5" x14ac:dyDescent="0.25">
      <c r="A4003" s="14">
        <v>42755.627372685187</v>
      </c>
      <c r="B4003" s="12">
        <v>1</v>
      </c>
      <c r="C4003" s="12"/>
      <c r="D4003" s="12"/>
      <c r="E4003" s="12">
        <v>1</v>
      </c>
    </row>
    <row r="4004" spans="1:5" x14ac:dyDescent="0.25">
      <c r="A4004" s="14">
        <v>42756.018506944441</v>
      </c>
      <c r="B4004" s="12"/>
      <c r="C4004" s="12"/>
      <c r="D4004" s="12">
        <v>1</v>
      </c>
      <c r="E4004" s="12">
        <v>1</v>
      </c>
    </row>
    <row r="4005" spans="1:5" x14ac:dyDescent="0.25">
      <c r="A4005" s="14">
        <v>42756.50104166667</v>
      </c>
      <c r="B4005" s="12">
        <v>1</v>
      </c>
      <c r="C4005" s="12"/>
      <c r="D4005" s="12"/>
      <c r="E4005" s="12">
        <v>1</v>
      </c>
    </row>
    <row r="4006" spans="1:5" x14ac:dyDescent="0.25">
      <c r="A4006" s="14">
        <v>42758.197013888886</v>
      </c>
      <c r="B4006" s="12">
        <v>1</v>
      </c>
      <c r="C4006" s="12"/>
      <c r="D4006" s="12"/>
      <c r="E4006" s="12">
        <v>1</v>
      </c>
    </row>
    <row r="4007" spans="1:5" x14ac:dyDescent="0.25">
      <c r="A4007" s="14">
        <v>42758.368078703701</v>
      </c>
      <c r="B4007" s="12">
        <v>1</v>
      </c>
      <c r="C4007" s="12"/>
      <c r="D4007" s="12"/>
      <c r="E4007" s="12">
        <v>1</v>
      </c>
    </row>
    <row r="4008" spans="1:5" x14ac:dyDescent="0.25">
      <c r="A4008" s="14">
        <v>42758.559629629628</v>
      </c>
      <c r="B4008" s="12">
        <v>1</v>
      </c>
      <c r="C4008" s="12"/>
      <c r="D4008" s="12"/>
      <c r="E4008" s="12">
        <v>1</v>
      </c>
    </row>
    <row r="4009" spans="1:5" x14ac:dyDescent="0.25">
      <c r="A4009" s="14">
        <v>42758.975937499999</v>
      </c>
      <c r="B4009" s="12">
        <v>1</v>
      </c>
      <c r="C4009" s="12"/>
      <c r="D4009" s="12"/>
      <c r="E4009" s="12">
        <v>1</v>
      </c>
    </row>
    <row r="4010" spans="1:5" x14ac:dyDescent="0.25">
      <c r="A4010" s="14">
        <v>42759.244166666664</v>
      </c>
      <c r="B4010" s="12">
        <v>1</v>
      </c>
      <c r="C4010" s="12"/>
      <c r="D4010" s="12"/>
      <c r="E4010" s="12">
        <v>1</v>
      </c>
    </row>
    <row r="4011" spans="1:5" x14ac:dyDescent="0.25">
      <c r="A4011" s="14">
        <v>42759.593310185184</v>
      </c>
      <c r="B4011" s="12"/>
      <c r="C4011" s="12"/>
      <c r="D4011" s="12">
        <v>1</v>
      </c>
      <c r="E4011" s="12">
        <v>1</v>
      </c>
    </row>
    <row r="4012" spans="1:5" x14ac:dyDescent="0.25">
      <c r="A4012" s="14">
        <v>42759.628599537034</v>
      </c>
      <c r="B4012" s="12">
        <v>1</v>
      </c>
      <c r="C4012" s="12"/>
      <c r="D4012" s="12"/>
      <c r="E4012" s="12">
        <v>1</v>
      </c>
    </row>
    <row r="4013" spans="1:5" x14ac:dyDescent="0.25">
      <c r="A4013" s="14">
        <v>42759.724768518521</v>
      </c>
      <c r="B4013" s="12">
        <v>1</v>
      </c>
      <c r="C4013" s="12"/>
      <c r="D4013" s="12"/>
      <c r="E4013" s="12">
        <v>1</v>
      </c>
    </row>
    <row r="4014" spans="1:5" x14ac:dyDescent="0.25">
      <c r="A4014" s="14">
        <v>42760.244212962964</v>
      </c>
      <c r="B4014" s="12"/>
      <c r="C4014" s="12">
        <v>1</v>
      </c>
      <c r="D4014" s="12"/>
      <c r="E4014" s="12">
        <v>1</v>
      </c>
    </row>
    <row r="4015" spans="1:5" x14ac:dyDescent="0.25">
      <c r="A4015" s="14">
        <v>42760.498935185184</v>
      </c>
      <c r="B4015" s="12">
        <v>1</v>
      </c>
      <c r="C4015" s="12"/>
      <c r="D4015" s="12"/>
      <c r="E4015" s="12">
        <v>1</v>
      </c>
    </row>
    <row r="4016" spans="1:5" x14ac:dyDescent="0.25">
      <c r="A4016" s="14">
        <v>42761.376238425924</v>
      </c>
      <c r="B4016" s="12"/>
      <c r="C4016" s="12"/>
      <c r="D4016" s="12">
        <v>1</v>
      </c>
      <c r="E4016" s="12">
        <v>1</v>
      </c>
    </row>
    <row r="4017" spans="1:5" x14ac:dyDescent="0.25">
      <c r="A4017" s="14">
        <v>42761.846122685187</v>
      </c>
      <c r="B4017" s="12">
        <v>1</v>
      </c>
      <c r="C4017" s="12"/>
      <c r="D4017" s="12"/>
      <c r="E4017" s="12">
        <v>1</v>
      </c>
    </row>
    <row r="4018" spans="1:5" x14ac:dyDescent="0.25">
      <c r="A4018" s="14">
        <v>42761.961099537039</v>
      </c>
      <c r="B4018" s="12">
        <v>1</v>
      </c>
      <c r="C4018" s="12"/>
      <c r="D4018" s="12"/>
      <c r="E4018" s="12">
        <v>1</v>
      </c>
    </row>
    <row r="4019" spans="1:5" x14ac:dyDescent="0.25">
      <c r="A4019" s="14">
        <v>42762.545810185184</v>
      </c>
      <c r="B4019" s="12"/>
      <c r="C4019" s="12">
        <v>1</v>
      </c>
      <c r="D4019" s="12"/>
      <c r="E4019" s="12">
        <v>1</v>
      </c>
    </row>
    <row r="4020" spans="1:5" x14ac:dyDescent="0.25">
      <c r="A4020" s="14">
        <v>42762.942430555559</v>
      </c>
      <c r="B4020" s="12">
        <v>1</v>
      </c>
      <c r="C4020" s="12"/>
      <c r="D4020" s="12"/>
      <c r="E4020" s="12">
        <v>1</v>
      </c>
    </row>
    <row r="4021" spans="1:5" x14ac:dyDescent="0.25">
      <c r="A4021" s="14">
        <v>42762.962013888886</v>
      </c>
      <c r="B4021" s="12"/>
      <c r="C4021" s="12"/>
      <c r="D4021" s="12">
        <v>1</v>
      </c>
      <c r="E4021" s="12">
        <v>1</v>
      </c>
    </row>
    <row r="4022" spans="1:5" x14ac:dyDescent="0.25">
      <c r="A4022" s="14">
        <v>42763.780671296299</v>
      </c>
      <c r="B4022" s="12"/>
      <c r="C4022" s="12"/>
      <c r="D4022" s="12">
        <v>1</v>
      </c>
      <c r="E4022" s="12">
        <v>1</v>
      </c>
    </row>
    <row r="4023" spans="1:5" x14ac:dyDescent="0.25">
      <c r="A4023" s="14">
        <v>42766.600497685184</v>
      </c>
      <c r="B4023" s="12">
        <v>1</v>
      </c>
      <c r="C4023" s="12"/>
      <c r="D4023" s="12"/>
      <c r="E4023" s="12">
        <v>1</v>
      </c>
    </row>
    <row r="4024" spans="1:5" x14ac:dyDescent="0.25">
      <c r="A4024" s="14">
        <v>42766.626793981479</v>
      </c>
      <c r="B4024" s="12"/>
      <c r="C4024" s="12">
        <v>1</v>
      </c>
      <c r="D4024" s="12"/>
      <c r="E4024" s="12">
        <v>1</v>
      </c>
    </row>
    <row r="4025" spans="1:5" x14ac:dyDescent="0.25">
      <c r="A4025" s="14">
        <v>42766.805034722223</v>
      </c>
      <c r="B4025" s="12">
        <v>1</v>
      </c>
      <c r="C4025" s="12"/>
      <c r="D4025" s="12"/>
      <c r="E4025" s="12">
        <v>1</v>
      </c>
    </row>
    <row r="4026" spans="1:5" x14ac:dyDescent="0.25">
      <c r="A4026" s="14">
        <v>42766.827546296299</v>
      </c>
      <c r="B4026" s="12">
        <v>1</v>
      </c>
      <c r="C4026" s="12"/>
      <c r="D4026" s="12"/>
      <c r="E4026" s="12">
        <v>1</v>
      </c>
    </row>
    <row r="4027" spans="1:5" x14ac:dyDescent="0.25">
      <c r="A4027" s="14">
        <v>42766.956921296296</v>
      </c>
      <c r="B4027" s="12"/>
      <c r="C4027" s="12">
        <v>1</v>
      </c>
      <c r="D4027" s="12"/>
      <c r="E4027" s="12">
        <v>1</v>
      </c>
    </row>
    <row r="4028" spans="1:5" x14ac:dyDescent="0.25">
      <c r="A4028" s="14">
        <v>42767.031678240739</v>
      </c>
      <c r="B4028" s="12"/>
      <c r="C4028" s="12">
        <v>1</v>
      </c>
      <c r="D4028" s="12"/>
      <c r="E4028" s="12">
        <v>1</v>
      </c>
    </row>
    <row r="4029" spans="1:5" x14ac:dyDescent="0.25">
      <c r="A4029" s="14">
        <v>42767.577303240738</v>
      </c>
      <c r="B4029" s="12"/>
      <c r="C4029" s="12"/>
      <c r="D4029" s="12">
        <v>1</v>
      </c>
      <c r="E4029" s="12">
        <v>1</v>
      </c>
    </row>
    <row r="4030" spans="1:5" x14ac:dyDescent="0.25">
      <c r="A4030" s="14">
        <v>42767.688518518517</v>
      </c>
      <c r="B4030" s="12"/>
      <c r="C4030" s="12"/>
      <c r="D4030" s="12">
        <v>1</v>
      </c>
      <c r="E4030" s="12">
        <v>1</v>
      </c>
    </row>
    <row r="4031" spans="1:5" x14ac:dyDescent="0.25">
      <c r="A4031" s="14">
        <v>42767.801712962966</v>
      </c>
      <c r="B4031" s="12">
        <v>1</v>
      </c>
      <c r="C4031" s="12"/>
      <c r="D4031" s="12"/>
      <c r="E4031" s="12">
        <v>1</v>
      </c>
    </row>
    <row r="4032" spans="1:5" x14ac:dyDescent="0.25">
      <c r="A4032" s="14">
        <v>42767.812893518516</v>
      </c>
      <c r="B4032" s="12"/>
      <c r="C4032" s="12">
        <v>1</v>
      </c>
      <c r="D4032" s="12"/>
      <c r="E4032" s="12">
        <v>1</v>
      </c>
    </row>
    <row r="4033" spans="1:5" x14ac:dyDescent="0.25">
      <c r="A4033" s="14">
        <v>42768.425370370373</v>
      </c>
      <c r="B4033" s="12">
        <v>1</v>
      </c>
      <c r="C4033" s="12"/>
      <c r="D4033" s="12"/>
      <c r="E4033" s="12">
        <v>1</v>
      </c>
    </row>
    <row r="4034" spans="1:5" x14ac:dyDescent="0.25">
      <c r="A4034" s="14">
        <v>42768.833645833336</v>
      </c>
      <c r="B4034" s="12">
        <v>1</v>
      </c>
      <c r="C4034" s="12"/>
      <c r="D4034" s="12"/>
      <c r="E4034" s="12">
        <v>1</v>
      </c>
    </row>
    <row r="4035" spans="1:5" x14ac:dyDescent="0.25">
      <c r="A4035" s="14">
        <v>42768.97084490741</v>
      </c>
      <c r="B4035" s="12"/>
      <c r="C4035" s="12">
        <v>1</v>
      </c>
      <c r="D4035" s="12"/>
      <c r="E4035" s="12">
        <v>1</v>
      </c>
    </row>
    <row r="4036" spans="1:5" x14ac:dyDescent="0.25">
      <c r="A4036" s="14">
        <v>42769.574999999997</v>
      </c>
      <c r="B4036" s="12">
        <v>1</v>
      </c>
      <c r="C4036" s="12"/>
      <c r="D4036" s="12"/>
      <c r="E4036" s="12">
        <v>1</v>
      </c>
    </row>
    <row r="4037" spans="1:5" x14ac:dyDescent="0.25">
      <c r="A4037" s="14">
        <v>42769.809965277775</v>
      </c>
      <c r="B4037" s="12">
        <v>1</v>
      </c>
      <c r="C4037" s="12"/>
      <c r="D4037" s="12"/>
      <c r="E4037" s="12">
        <v>1</v>
      </c>
    </row>
    <row r="4038" spans="1:5" x14ac:dyDescent="0.25">
      <c r="A4038" s="14">
        <v>42770.201481481483</v>
      </c>
      <c r="B4038" s="12">
        <v>1</v>
      </c>
      <c r="C4038" s="12"/>
      <c r="D4038" s="12"/>
      <c r="E4038" s="12">
        <v>1</v>
      </c>
    </row>
    <row r="4039" spans="1:5" x14ac:dyDescent="0.25">
      <c r="A4039" s="14">
        <v>42770.290590277778</v>
      </c>
      <c r="B4039" s="12"/>
      <c r="C4039" s="12">
        <v>1</v>
      </c>
      <c r="D4039" s="12"/>
      <c r="E4039" s="12">
        <v>1</v>
      </c>
    </row>
    <row r="4040" spans="1:5" x14ac:dyDescent="0.25">
      <c r="A4040" s="14">
        <v>42772.669062499997</v>
      </c>
      <c r="B4040" s="12">
        <v>1</v>
      </c>
      <c r="C4040" s="12"/>
      <c r="D4040" s="12"/>
      <c r="E4040" s="12">
        <v>1</v>
      </c>
    </row>
    <row r="4041" spans="1:5" x14ac:dyDescent="0.25">
      <c r="A4041" s="14">
        <v>42772.776076388887</v>
      </c>
      <c r="B4041" s="12">
        <v>1</v>
      </c>
      <c r="C4041" s="12"/>
      <c r="D4041" s="12"/>
      <c r="E4041" s="12">
        <v>1</v>
      </c>
    </row>
    <row r="4042" spans="1:5" x14ac:dyDescent="0.25">
      <c r="A4042" s="14">
        <v>42772.833379629628</v>
      </c>
      <c r="B4042" s="12">
        <v>1</v>
      </c>
      <c r="C4042" s="12"/>
      <c r="D4042" s="12"/>
      <c r="E4042" s="12">
        <v>1</v>
      </c>
    </row>
    <row r="4043" spans="1:5" x14ac:dyDescent="0.25">
      <c r="A4043" s="14">
        <v>42773.005243055559</v>
      </c>
      <c r="B4043" s="12">
        <v>1</v>
      </c>
      <c r="C4043" s="12"/>
      <c r="D4043" s="12"/>
      <c r="E4043" s="12">
        <v>1</v>
      </c>
    </row>
    <row r="4044" spans="1:5" x14ac:dyDescent="0.25">
      <c r="A4044" s="14">
        <v>42774.447777777779</v>
      </c>
      <c r="B4044" s="12"/>
      <c r="C4044" s="12">
        <v>1</v>
      </c>
      <c r="D4044" s="12"/>
      <c r="E4044" s="12">
        <v>1</v>
      </c>
    </row>
    <row r="4045" spans="1:5" x14ac:dyDescent="0.25">
      <c r="A4045" s="14">
        <v>42774.621712962966</v>
      </c>
      <c r="B4045" s="12">
        <v>1</v>
      </c>
      <c r="C4045" s="12"/>
      <c r="D4045" s="12"/>
      <c r="E4045" s="12">
        <v>1</v>
      </c>
    </row>
    <row r="4046" spans="1:5" x14ac:dyDescent="0.25">
      <c r="A4046" s="14">
        <v>42774.792071759257</v>
      </c>
      <c r="B4046" s="12"/>
      <c r="C4046" s="12"/>
      <c r="D4046" s="12">
        <v>1</v>
      </c>
      <c r="E4046" s="12">
        <v>1</v>
      </c>
    </row>
    <row r="4047" spans="1:5" x14ac:dyDescent="0.25">
      <c r="A4047" s="14">
        <v>42775.172824074078</v>
      </c>
      <c r="B4047" s="12"/>
      <c r="C4047" s="12"/>
      <c r="D4047" s="12">
        <v>1</v>
      </c>
      <c r="E4047" s="12">
        <v>1</v>
      </c>
    </row>
    <row r="4048" spans="1:5" x14ac:dyDescent="0.25">
      <c r="A4048" s="14">
        <v>42775.314884259256</v>
      </c>
      <c r="B4048" s="12">
        <v>1</v>
      </c>
      <c r="C4048" s="12"/>
      <c r="D4048" s="12"/>
      <c r="E4048" s="12">
        <v>1</v>
      </c>
    </row>
    <row r="4049" spans="1:5" x14ac:dyDescent="0.25">
      <c r="A4049" s="14">
        <v>42775.51494212963</v>
      </c>
      <c r="B4049" s="12">
        <v>1</v>
      </c>
      <c r="C4049" s="12"/>
      <c r="D4049" s="12"/>
      <c r="E4049" s="12">
        <v>1</v>
      </c>
    </row>
    <row r="4050" spans="1:5" x14ac:dyDescent="0.25">
      <c r="A4050" s="14">
        <v>42775.733715277776</v>
      </c>
      <c r="B4050" s="12">
        <v>1</v>
      </c>
      <c r="C4050" s="12"/>
      <c r="D4050" s="12"/>
      <c r="E4050" s="12">
        <v>1</v>
      </c>
    </row>
    <row r="4051" spans="1:5" x14ac:dyDescent="0.25">
      <c r="A4051" s="14">
        <v>42775.964212962965</v>
      </c>
      <c r="B4051" s="12"/>
      <c r="C4051" s="12">
        <v>1</v>
      </c>
      <c r="D4051" s="12"/>
      <c r="E4051" s="12">
        <v>1</v>
      </c>
    </row>
    <row r="4052" spans="1:5" x14ac:dyDescent="0.25">
      <c r="A4052" s="14">
        <v>42776.082349537035</v>
      </c>
      <c r="B4052" s="12">
        <v>1</v>
      </c>
      <c r="C4052" s="12"/>
      <c r="D4052" s="12"/>
      <c r="E4052" s="12">
        <v>1</v>
      </c>
    </row>
    <row r="4053" spans="1:5" x14ac:dyDescent="0.25">
      <c r="A4053" s="14">
        <v>42776.704432870371</v>
      </c>
      <c r="B4053" s="12">
        <v>1</v>
      </c>
      <c r="C4053" s="12"/>
      <c r="D4053" s="12"/>
      <c r="E4053" s="12">
        <v>1</v>
      </c>
    </row>
    <row r="4054" spans="1:5" x14ac:dyDescent="0.25">
      <c r="A4054" s="14">
        <v>42778.765300925923</v>
      </c>
      <c r="B4054" s="12"/>
      <c r="C4054" s="12">
        <v>1</v>
      </c>
      <c r="D4054" s="12"/>
      <c r="E4054" s="12">
        <v>1</v>
      </c>
    </row>
    <row r="4055" spans="1:5" x14ac:dyDescent="0.25">
      <c r="A4055" s="14">
        <v>42779.610289351855</v>
      </c>
      <c r="B4055" s="12">
        <v>1</v>
      </c>
      <c r="C4055" s="12"/>
      <c r="D4055" s="12"/>
      <c r="E4055" s="12">
        <v>1</v>
      </c>
    </row>
    <row r="4056" spans="1:5" x14ac:dyDescent="0.25">
      <c r="A4056" s="14">
        <v>42779.908449074072</v>
      </c>
      <c r="B4056" s="12">
        <v>1</v>
      </c>
      <c r="C4056" s="12"/>
      <c r="D4056" s="12"/>
      <c r="E4056" s="12">
        <v>1</v>
      </c>
    </row>
    <row r="4057" spans="1:5" x14ac:dyDescent="0.25">
      <c r="A4057" s="14">
        <v>42780.600532407407</v>
      </c>
      <c r="B4057" s="12">
        <v>1</v>
      </c>
      <c r="C4057" s="12"/>
      <c r="D4057" s="12"/>
      <c r="E4057" s="12">
        <v>1</v>
      </c>
    </row>
    <row r="4058" spans="1:5" x14ac:dyDescent="0.25">
      <c r="A4058" s="14">
        <v>42780.709039351852</v>
      </c>
      <c r="B4058" s="12"/>
      <c r="C4058" s="12"/>
      <c r="D4058" s="12">
        <v>1</v>
      </c>
      <c r="E4058" s="12">
        <v>1</v>
      </c>
    </row>
    <row r="4059" spans="1:5" x14ac:dyDescent="0.25">
      <c r="A4059" s="14">
        <v>42780.740277777775</v>
      </c>
      <c r="B4059" s="12">
        <v>1</v>
      </c>
      <c r="C4059" s="12"/>
      <c r="D4059" s="12"/>
      <c r="E4059" s="12">
        <v>1</v>
      </c>
    </row>
    <row r="4060" spans="1:5" x14ac:dyDescent="0.25">
      <c r="A4060" s="14">
        <v>42781.549097222225</v>
      </c>
      <c r="B4060" s="12">
        <v>1</v>
      </c>
      <c r="C4060" s="12"/>
      <c r="D4060" s="12"/>
      <c r="E4060" s="12">
        <v>1</v>
      </c>
    </row>
    <row r="4061" spans="1:5" x14ac:dyDescent="0.25">
      <c r="A4061" s="14">
        <v>42782.426874999997</v>
      </c>
      <c r="B4061" s="12"/>
      <c r="C4061" s="12">
        <v>1</v>
      </c>
      <c r="D4061" s="12"/>
      <c r="E4061" s="12">
        <v>1</v>
      </c>
    </row>
    <row r="4062" spans="1:5" x14ac:dyDescent="0.25">
      <c r="A4062" s="14">
        <v>42783.459398148145</v>
      </c>
      <c r="B4062" s="12">
        <v>1</v>
      </c>
      <c r="C4062" s="12"/>
      <c r="D4062" s="12"/>
      <c r="E4062" s="12">
        <v>1</v>
      </c>
    </row>
    <row r="4063" spans="1:5" x14ac:dyDescent="0.25">
      <c r="A4063" s="14">
        <v>42786.000023148146</v>
      </c>
      <c r="B4063" s="12"/>
      <c r="C4063" s="12"/>
      <c r="D4063" s="12">
        <v>1</v>
      </c>
      <c r="E4063" s="12">
        <v>1</v>
      </c>
    </row>
    <row r="4064" spans="1:5" x14ac:dyDescent="0.25">
      <c r="A4064" s="14">
        <v>42790.583368055559</v>
      </c>
      <c r="B4064" s="12"/>
      <c r="C4064" s="12"/>
      <c r="D4064" s="12">
        <v>1</v>
      </c>
      <c r="E4064" s="12">
        <v>1</v>
      </c>
    </row>
    <row r="4065" spans="1:5" x14ac:dyDescent="0.25">
      <c r="A4065" s="14">
        <v>42790.895567129628</v>
      </c>
      <c r="B4065" s="12"/>
      <c r="C4065" s="12"/>
      <c r="D4065" s="12">
        <v>1</v>
      </c>
      <c r="E4065" s="12">
        <v>1</v>
      </c>
    </row>
    <row r="4066" spans="1:5" x14ac:dyDescent="0.25">
      <c r="A4066" s="14">
        <v>42793.700821759259</v>
      </c>
      <c r="B4066" s="12">
        <v>1</v>
      </c>
      <c r="C4066" s="12"/>
      <c r="D4066" s="12"/>
      <c r="E4066" s="12">
        <v>1</v>
      </c>
    </row>
    <row r="4067" spans="1:5" x14ac:dyDescent="0.25">
      <c r="A4067" s="14">
        <v>42795.696145833332</v>
      </c>
      <c r="B4067" s="12"/>
      <c r="C4067" s="12"/>
      <c r="D4067" s="12">
        <v>1</v>
      </c>
      <c r="E4067" s="12">
        <v>1</v>
      </c>
    </row>
    <row r="4068" spans="1:5" x14ac:dyDescent="0.25">
      <c r="A4068" s="14">
        <v>42800.75104166667</v>
      </c>
      <c r="B4068" s="12">
        <v>1</v>
      </c>
      <c r="C4068" s="12"/>
      <c r="D4068" s="12"/>
      <c r="E4068" s="12">
        <v>1</v>
      </c>
    </row>
    <row r="4069" spans="1:5" x14ac:dyDescent="0.25">
      <c r="A4069" s="11" t="s">
        <v>8361</v>
      </c>
      <c r="B4069" s="12">
        <v>2185</v>
      </c>
      <c r="C4069" s="12">
        <v>1530</v>
      </c>
      <c r="D4069" s="12">
        <v>349</v>
      </c>
      <c r="E4069" s="12">
        <v>4064</v>
      </c>
    </row>
  </sheetData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A6B95-848B-4624-A131-610B3366632C}">
  <dimension ref="A1:H14"/>
  <sheetViews>
    <sheetView workbookViewId="0">
      <selection activeCell="L10" sqref="L10"/>
    </sheetView>
  </sheetViews>
  <sheetFormatPr defaultRowHeight="15" x14ac:dyDescent="0.25"/>
  <cols>
    <col min="1" max="8" width="21.42578125" customWidth="1"/>
    <col min="9" max="10" width="9.28515625" customWidth="1"/>
  </cols>
  <sheetData>
    <row r="1" spans="1:8" s="16" customFormat="1" x14ac:dyDescent="0.25">
      <c r="A1" s="16" t="s">
        <v>8370</v>
      </c>
      <c r="B1" s="16" t="s">
        <v>8371</v>
      </c>
      <c r="C1" s="16" t="s">
        <v>8372</v>
      </c>
      <c r="D1" s="16" t="s">
        <v>8373</v>
      </c>
      <c r="E1" s="16" t="s">
        <v>8388</v>
      </c>
      <c r="F1" s="16" t="s">
        <v>8374</v>
      </c>
      <c r="G1" s="16" t="s">
        <v>8375</v>
      </c>
      <c r="H1" s="16" t="s">
        <v>8376</v>
      </c>
    </row>
    <row r="2" spans="1:8" x14ac:dyDescent="0.25">
      <c r="A2" t="s">
        <v>8377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8378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0">SUM(B3:D3)</f>
        <v>1412</v>
      </c>
      <c r="F3" s="17">
        <f t="shared" ref="F3:F14" si="1">B3/E3</f>
        <v>0.66005665722379603</v>
      </c>
      <c r="G3" s="17">
        <f t="shared" ref="G3:G14" si="2">C3/E3</f>
        <v>0.29745042492917845</v>
      </c>
      <c r="H3" s="17">
        <f t="shared" ref="H3:H14" si="3">D3/E3</f>
        <v>4.2492917847025496E-2</v>
      </c>
    </row>
    <row r="4" spans="1:8" x14ac:dyDescent="0.25">
      <c r="A4" t="s">
        <v>8379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8380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8381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8382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8383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8384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8385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8386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8387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8389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  <row r="14" spans="1:8" x14ac:dyDescent="0.25">
      <c r="F14" s="17"/>
      <c r="G14" s="17"/>
      <c r="H14" s="17"/>
    </row>
  </sheetData>
  <pageMargins left="0.7" right="0.7" top="0.75" bottom="0.75" header="0.3" footer="0.3"/>
  <ignoredErrors>
    <ignoredError sqref="C2: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acer</cp:lastModifiedBy>
  <dcterms:created xsi:type="dcterms:W3CDTF">2017-04-20T15:17:24Z</dcterms:created>
  <dcterms:modified xsi:type="dcterms:W3CDTF">2019-07-18T20:20:40Z</dcterms:modified>
</cp:coreProperties>
</file>