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Stage\web-generator-toolkit2\dev0\add\"/>
    </mc:Choice>
  </mc:AlternateContent>
  <xr:revisionPtr revIDLastSave="0" documentId="13_ncr:1_{D7DB3204-BD9F-4F0B-A2C0-2B6C3395DE5A}" xr6:coauthVersionLast="45" xr6:coauthVersionMax="45" xr10:uidLastSave="{00000000-0000-0000-0000-000000000000}"/>
  <bookViews>
    <workbookView xWindow="0" yWindow="15" windowWidth="20295" windowHeight="10305" xr2:uid="{00000000-000D-0000-FFFF-FFFF00000000}"/>
  </bookViews>
  <sheets>
    <sheet name="QueState_doc" sheetId="28" r:id="rId1"/>
  </sheets>
  <definedNames>
    <definedName name="_xlnm.Print_Area" localSheetId="0">QueState_doc!$A$1:$AD$48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28" l="1"/>
  <c r="J36" i="28"/>
  <c r="H30" i="28" l="1"/>
  <c r="H31" i="28"/>
  <c r="H32" i="28"/>
  <c r="H33" i="28"/>
  <c r="H34" i="28"/>
  <c r="H35" i="28"/>
  <c r="H36" i="28"/>
  <c r="I30" i="28"/>
  <c r="I31" i="28"/>
  <c r="I32" i="28"/>
  <c r="I33" i="28"/>
  <c r="I34" i="28"/>
  <c r="I35" i="28"/>
  <c r="I36" i="28"/>
  <c r="I29" i="28"/>
  <c r="AC40" i="28" l="1"/>
  <c r="AC48" i="28"/>
  <c r="AC47" i="28"/>
  <c r="AC46" i="28"/>
  <c r="AC45" i="28"/>
  <c r="AC44" i="28"/>
  <c r="AC43" i="28"/>
  <c r="AC42" i="28"/>
  <c r="AC41" i="28"/>
  <c r="H29" i="28" l="1"/>
</calcChain>
</file>

<file path=xl/sharedStrings.xml><?xml version="1.0" encoding="utf-8"?>
<sst xmlns="http://schemas.openxmlformats.org/spreadsheetml/2006/main" count="76" uniqueCount="34">
  <si>
    <t xml:space="preserve"> StateProb</t>
  </si>
  <si>
    <t>State Probabilities</t>
  </si>
  <si>
    <t>Total</t>
  </si>
  <si>
    <t>Normal</t>
  </si>
  <si>
    <t>lamda</t>
  </si>
  <si>
    <t>mu</t>
  </si>
  <si>
    <t>Model</t>
  </si>
  <si>
    <t>sdev</t>
  </si>
  <si>
    <t>-</t>
  </si>
  <si>
    <t>mean</t>
  </si>
  <si>
    <t>var</t>
  </si>
  <si>
    <t>max</t>
  </si>
  <si>
    <t>p_sum</t>
  </si>
  <si>
    <t>Test Run</t>
  </si>
  <si>
    <t>f_sum</t>
  </si>
  <si>
    <t>Concurrent Requests</t>
  </si>
  <si>
    <t>Servers</t>
  </si>
  <si>
    <t>MMc</t>
  </si>
  <si>
    <t>MMcc</t>
  </si>
  <si>
    <t>MMccN</t>
  </si>
  <si>
    <t>MMck</t>
  </si>
  <si>
    <t>MMcN</t>
  </si>
  <si>
    <t>MMinf</t>
  </si>
  <si>
    <t>MMinfN</t>
  </si>
  <si>
    <t>p[show]</t>
  </si>
  <si>
    <t>Qsize</t>
  </si>
  <si>
    <t>2000_Agg</t>
  </si>
  <si>
    <t>/mu</t>
  </si>
  <si>
    <t>User Request Concurrency</t>
  </si>
  <si>
    <t>QueState Model Input</t>
  </si>
  <si>
    <t>Table A</t>
  </si>
  <si>
    <t>Table B</t>
  </si>
  <si>
    <t>Table C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</si>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</sst>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3" xfId="0" applyFont="1" applyFill="1" applyBorder="1"/>
    <xf numFmtId="165" fontId="1" fillId="0" borderId="4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5" fontId="1" fillId="0" borderId="7" xfId="0" applyNumberFormat="1" applyFont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Border="1" applyAlignment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4" xfId="0" applyFont="1" applyFill="1" applyBorder="1"/>
    <xf numFmtId="165" fontId="1" fillId="0" borderId="4" xfId="0" applyNumberFormat="1" applyFont="1" applyBorder="1" applyAlignment="1">
      <alignment horizontal="center"/>
    </xf>
    <xf numFmtId="0" fontId="0" fillId="2" borderId="12" xfId="0" applyFill="1" applyBorder="1"/>
    <xf numFmtId="0" fontId="2" fillId="0" borderId="4" xfId="0" applyFont="1" applyBorder="1"/>
    <xf numFmtId="2" fontId="1" fillId="0" borderId="4" xfId="0" applyNumberFormat="1" applyFont="1" applyBorder="1" applyAlignment="1"/>
    <xf numFmtId="1" fontId="1" fillId="0" borderId="4" xfId="0" applyNumberFormat="1" applyFont="1" applyBorder="1" applyAlignment="1"/>
    <xf numFmtId="0" fontId="1" fillId="2" borderId="14" xfId="0" applyFont="1" applyFill="1" applyBorder="1"/>
    <xf numFmtId="0" fontId="0" fillId="2" borderId="13" xfId="0" applyFill="1" applyBorder="1"/>
    <xf numFmtId="0" fontId="1" fillId="2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165" fontId="1" fillId="0" borderId="10" xfId="0" applyNumberFormat="1" applyFont="1" applyBorder="1"/>
    <xf numFmtId="165" fontId="1" fillId="0" borderId="18" xfId="0" applyNumberFormat="1" applyFont="1" applyBorder="1"/>
    <xf numFmtId="0" fontId="1" fillId="2" borderId="19" xfId="0" applyFont="1" applyFill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0" fontId="1" fillId="0" borderId="17" xfId="0" applyFont="1" applyBorder="1" applyAlignment="1">
      <alignment horizontal="center"/>
    </xf>
    <xf numFmtId="165" fontId="1" fillId="0" borderId="22" xfId="0" applyNumberFormat="1" applyFont="1" applyBorder="1"/>
    <xf numFmtId="0" fontId="4" fillId="0" borderId="0" xfId="0" quotePrefix="1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/>
    <xf numFmtId="166" fontId="1" fillId="0" borderId="0" xfId="0" applyNumberFormat="1" applyFont="1" applyBorder="1"/>
    <xf numFmtId="165" fontId="1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1" fillId="0" borderId="12" xfId="0" applyNumberFormat="1" applyFont="1" applyBorder="1" applyAlignment="1"/>
    <xf numFmtId="1" fontId="1" fillId="0" borderId="12" xfId="0" applyNumberFormat="1" applyFont="1" applyBorder="1" applyAlignment="1"/>
    <xf numFmtId="0" fontId="1" fillId="2" borderId="4" xfId="0" applyFont="1" applyFill="1" applyBorder="1"/>
    <xf numFmtId="0" fontId="3" fillId="3" borderId="4" xfId="0" applyFont="1" applyFill="1" applyBorder="1"/>
    <xf numFmtId="0" fontId="2" fillId="3" borderId="4" xfId="0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" fillId="0" borderId="13" xfId="0" applyFont="1" applyFill="1" applyBorder="1"/>
    <xf numFmtId="165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/>
    <xf numFmtId="2" fontId="1" fillId="0" borderId="4" xfId="0" applyNumberFormat="1" applyFont="1" applyFill="1" applyBorder="1" applyAlignment="1">
      <alignment horizontal="center"/>
    </xf>
    <xf numFmtId="2" fontId="1" fillId="0" borderId="4" xfId="0" applyNumberFormat="1" applyFont="1" applyFill="1" applyBorder="1"/>
    <xf numFmtId="0" fontId="2" fillId="3" borderId="8" xfId="0" applyFont="1" applyFill="1" applyBorder="1" applyAlignment="1">
      <alignment horizontal="center"/>
    </xf>
    <xf numFmtId="0" fontId="3" fillId="0" borderId="24" xfId="0" applyFont="1" applyBorder="1"/>
    <xf numFmtId="0" fontId="2" fillId="2" borderId="2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baseline="0"/>
              <a:t>User Request Concurrency and QueState Model State Probabilities</a:t>
            </a:r>
          </a:p>
        </c:rich>
      </c:tx>
      <c:layout>
        <c:manualLayout>
          <c:xMode val="edge"/>
          <c:yMode val="edge"/>
          <c:x val="0.30036576632569573"/>
          <c:y val="6.47911164478679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938239517202"/>
          <c:y val="0.18795496357348657"/>
          <c:w val="0.77993650753520005"/>
          <c:h val="0.54517299811684106"/>
        </c:manualLayout>
      </c:layout>
      <c:lineChart>
        <c:grouping val="standard"/>
        <c:varyColors val="0"/>
        <c:ser>
          <c:idx val="8"/>
          <c:order val="0"/>
          <c:tx>
            <c:strRef>
              <c:f>QueState_doc!$B$40</c:f>
              <c:strCache>
                <c:ptCount val="1"/>
                <c:pt idx="0">
                  <c:v>2000_Agg</c:v>
                </c:pt>
              </c:strCache>
            </c:strRef>
          </c:tx>
          <c:spPr>
            <a:ln w="635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QueState_doc!$C$40:$AB$40</c:f>
              <c:numCache>
                <c:formatCode>0.0000</c:formatCode>
                <c:ptCount val="26"/>
                <c:pt idx="0">
                  <c:v>1.18106034455445E-2</c:v>
                </c:pt>
                <c:pt idx="1">
                  <c:v>4.3135175337225502E-2</c:v>
                </c:pt>
                <c:pt idx="2">
                  <c:v>8.7109974936340304E-2</c:v>
                </c:pt>
                <c:pt idx="3">
                  <c:v>0.131771815639524</c:v>
                </c:pt>
                <c:pt idx="4">
                  <c:v>0.14783723796135601</c:v>
                </c:pt>
                <c:pt idx="5">
                  <c:v>0.13866390516164601</c:v>
                </c:pt>
                <c:pt idx="6">
                  <c:v>0.112959062689166</c:v>
                </c:pt>
                <c:pt idx="7">
                  <c:v>8.5051352987378107E-2</c:v>
                </c:pt>
                <c:pt idx="8">
                  <c:v>6.1405966251607103E-2</c:v>
                </c:pt>
                <c:pt idx="9">
                  <c:v>4.4809421134518301E-2</c:v>
                </c:pt>
                <c:pt idx="10">
                  <c:v>3.3876796187255399E-2</c:v>
                </c:pt>
                <c:pt idx="11">
                  <c:v>2.62926628345782E-2</c:v>
                </c:pt>
                <c:pt idx="12">
                  <c:v>1.81749053234013E-2</c:v>
                </c:pt>
                <c:pt idx="13">
                  <c:v>1.4415356369221199E-2</c:v>
                </c:pt>
                <c:pt idx="14">
                  <c:v>1.08675895029458E-2</c:v>
                </c:pt>
                <c:pt idx="15">
                  <c:v>7.80175195481537E-3</c:v>
                </c:pt>
                <c:pt idx="16">
                  <c:v>6.2083835690451301E-3</c:v>
                </c:pt>
                <c:pt idx="17">
                  <c:v>5.0619254160184004E-3</c:v>
                </c:pt>
                <c:pt idx="18">
                  <c:v>3.7362028972456698E-3</c:v>
                </c:pt>
                <c:pt idx="19">
                  <c:v>2.5163714224252201E-3</c:v>
                </c:pt>
                <c:pt idx="20">
                  <c:v>1.80014774718888E-3</c:v>
                </c:pt>
                <c:pt idx="21">
                  <c:v>1.3957606895758201E-3</c:v>
                </c:pt>
                <c:pt idx="22">
                  <c:v>1.04056710907445E-3</c:v>
                </c:pt>
                <c:pt idx="23">
                  <c:v>7.42904883161323E-4</c:v>
                </c:pt>
                <c:pt idx="24">
                  <c:v>5.5196748894814304E-4</c:v>
                </c:pt>
                <c:pt idx="25">
                  <c:v>3.3935161329591302E-4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30-4068-9E8D-8C7B42F64BFA}"/>
            </c:ext>
          </c:extLst>
        </c:ser>
        <c:ser>
          <c:idx val="0"/>
          <c:order val="1"/>
          <c:tx>
            <c:strRef>
              <c:f>QueState_doc!$B$41</c:f>
              <c:strCache>
                <c:ptCount val="1"/>
                <c:pt idx="0">
                  <c:v>MMc</c:v>
                </c:pt>
              </c:strCache>
            </c:strRef>
          </c:tx>
          <c:spPr>
            <a:ln w="12700">
              <a:solidFill>
                <a:srgbClr val="EEECE1">
                  <a:lumMod val="25000"/>
                </a:srgbClr>
              </a:solidFill>
            </a:ln>
          </c:spPr>
          <c:marker>
            <c:symbol val="star"/>
            <c:size val="5"/>
            <c:spPr>
              <a:solidFill>
                <a:srgbClr val="EEECE1">
                  <a:lumMod val="25000"/>
                </a:srgbClr>
              </a:solidFill>
              <a:ln>
                <a:solidFill>
                  <a:srgbClr val="EEECE1">
                    <a:lumMod val="25000"/>
                  </a:srgbClr>
                </a:solidFill>
              </a:ln>
            </c:spPr>
          </c:marker>
          <c:cat>
            <c:numRef>
              <c:f>QueState_doc!$C$39:$AB$39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QueState_doc!$C$41:$AB$41</c:f>
              <c:numCache>
                <c:formatCode>0.0000</c:formatCode>
                <c:ptCount val="26"/>
                <c:pt idx="0">
                  <c:v>2.6606009016076899E-3</c:v>
                </c:pt>
                <c:pt idx="1">
                  <c:v>1.5466986500725401E-2</c:v>
                </c:pt>
                <c:pt idx="2">
                  <c:v>4.4957451391726098E-2</c:v>
                </c:pt>
                <c:pt idx="3">
                  <c:v>8.7117700035691206E-2</c:v>
                </c:pt>
                <c:pt idx="4">
                  <c:v>0.12661127507061201</c:v>
                </c:pt>
                <c:pt idx="5">
                  <c:v>0.14720696224476701</c:v>
                </c:pt>
                <c:pt idx="6">
                  <c:v>0.142627435308367</c:v>
                </c:pt>
                <c:pt idx="7">
                  <c:v>0.118448892783935</c:v>
                </c:pt>
                <c:pt idx="8">
                  <c:v>8.6073010076781795E-2</c:v>
                </c:pt>
                <c:pt idx="9">
                  <c:v>6.2546494859955296E-2</c:v>
                </c:pt>
                <c:pt idx="10">
                  <c:v>4.5450531075613997E-2</c:v>
                </c:pt>
                <c:pt idx="11">
                  <c:v>3.3027442699717698E-2</c:v>
                </c:pt>
                <c:pt idx="12">
                  <c:v>2.3999982958799699E-2</c:v>
                </c:pt>
                <c:pt idx="13">
                  <c:v>1.7440017601714E-2</c:v>
                </c:pt>
                <c:pt idx="14">
                  <c:v>1.26731012463729E-2</c:v>
                </c:pt>
                <c:pt idx="15">
                  <c:v>9.2091360724908308E-3</c:v>
                </c:pt>
                <c:pt idx="16">
                  <c:v>6.6919837183439202E-3</c:v>
                </c:pt>
                <c:pt idx="17">
                  <c:v>4.8628498627958303E-3</c:v>
                </c:pt>
                <c:pt idx="18">
                  <c:v>3.5336769758228699E-3</c:v>
                </c:pt>
                <c:pt idx="19">
                  <c:v>2.56780968398673E-3</c:v>
                </c:pt>
                <c:pt idx="20">
                  <c:v>1.86594491185505E-3</c:v>
                </c:pt>
                <c:pt idx="21">
                  <c:v>1.3559223005468401E-3</c:v>
                </c:pt>
                <c:pt idx="22">
                  <c:v>9.8530523245321999E-4</c:v>
                </c:pt>
                <c:pt idx="23">
                  <c:v>7.1598969993203897E-4</c:v>
                </c:pt>
                <c:pt idx="24">
                  <c:v>5.2028674315713697E-4</c:v>
                </c:pt>
                <c:pt idx="25">
                  <c:v>3.7807568339426502E-4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0-4068-9E8D-8C7B42F64BFA}"/>
            </c:ext>
          </c:extLst>
        </c:ser>
        <c:ser>
          <c:idx val="2"/>
          <c:order val="2"/>
          <c:tx>
            <c:strRef>
              <c:f>QueState_doc!$B$42</c:f>
              <c:strCache>
                <c:ptCount val="1"/>
                <c:pt idx="0">
                  <c:v>MMcc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QueState_doc!$C$39:$AB$39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QueState_doc!$C$42:$AB$42</c:f>
              <c:numCache>
                <c:formatCode>0.0000</c:formatCode>
                <c:ptCount val="26"/>
                <c:pt idx="0">
                  <c:v>3.45008210536957E-3</c:v>
                </c:pt>
                <c:pt idx="1">
                  <c:v>2.0056511789460999E-2</c:v>
                </c:pt>
                <c:pt idx="2">
                  <c:v>5.8297694500476102E-2</c:v>
                </c:pt>
                <c:pt idx="3">
                  <c:v>0.11296817112723501</c:v>
                </c:pt>
                <c:pt idx="4">
                  <c:v>0.16418069098420199</c:v>
                </c:pt>
                <c:pt idx="5">
                  <c:v>0.190887744914916</c:v>
                </c:pt>
                <c:pt idx="6">
                  <c:v>0.18494933306036601</c:v>
                </c:pt>
                <c:pt idx="7">
                  <c:v>0.15359628163237801</c:v>
                </c:pt>
                <c:pt idx="8">
                  <c:v>0.11161348988559699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1.21987944123282E-9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0-4068-9E8D-8C7B42F64BFA}"/>
            </c:ext>
          </c:extLst>
        </c:ser>
        <c:ser>
          <c:idx val="3"/>
          <c:order val="3"/>
          <c:tx>
            <c:strRef>
              <c:f>QueState_doc!$B$43</c:f>
              <c:strCache>
                <c:ptCount val="1"/>
                <c:pt idx="0">
                  <c:v>MMccN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QueState_doc!$C$39:$AB$39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QueState_doc!$C$43:$AB$43</c:f>
              <c:numCache>
                <c:formatCode>0.0000</c:formatCode>
                <c:ptCount val="26"/>
                <c:pt idx="0">
                  <c:v>3.1538531357810399E-3</c:v>
                </c:pt>
                <c:pt idx="1">
                  <c:v>1.88833068138601E-2</c:v>
                </c:pt>
                <c:pt idx="2">
                  <c:v>5.6248082039714202E-2</c:v>
                </c:pt>
                <c:pt idx="3">
                  <c:v>0.111136890618954</c:v>
                </c:pt>
                <c:pt idx="4">
                  <c:v>0.163859288530707</c:v>
                </c:pt>
                <c:pt idx="5">
                  <c:v>0.192293108441316</c:v>
                </c:pt>
                <c:pt idx="6">
                  <c:v>0.18709133285250901</c:v>
                </c:pt>
                <c:pt idx="7">
                  <c:v>0.15522581434368199</c:v>
                </c:pt>
                <c:pt idx="8">
                  <c:v>0.112108323223477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30-4068-9E8D-8C7B42F64BFA}"/>
            </c:ext>
          </c:extLst>
        </c:ser>
        <c:ser>
          <c:idx val="1"/>
          <c:order val="4"/>
          <c:tx>
            <c:strRef>
              <c:f>QueState_doc!$B$44</c:f>
              <c:strCache>
                <c:ptCount val="1"/>
                <c:pt idx="0">
                  <c:v>MMck</c:v>
                </c:pt>
              </c:strCache>
            </c:strRef>
          </c:tx>
          <c:spPr>
            <a:ln w="12700">
              <a:solidFill>
                <a:srgbClr val="FFC000"/>
              </a:solidFill>
            </a:ln>
          </c:spPr>
          <c:marker>
            <c:symbol val="square"/>
            <c:size val="5"/>
            <c:spPr>
              <a:solidFill>
                <a:srgbClr val="FFC000"/>
              </a:solidFill>
              <a:ln>
                <a:solidFill>
                  <a:srgbClr val="FFFF00"/>
                </a:solidFill>
              </a:ln>
            </c:spPr>
          </c:marker>
          <c:val>
            <c:numRef>
              <c:f>QueState_doc!$C$44:$AB$44</c:f>
              <c:numCache>
                <c:formatCode>0.0000</c:formatCode>
                <c:ptCount val="26"/>
                <c:pt idx="0">
                  <c:v>2.6632778536855601E-3</c:v>
                </c:pt>
                <c:pt idx="1">
                  <c:v>1.54825485422275E-2</c:v>
                </c:pt>
                <c:pt idx="2">
                  <c:v>4.5002685136796998E-2</c:v>
                </c:pt>
                <c:pt idx="3">
                  <c:v>8.7205353132398897E-2</c:v>
                </c:pt>
                <c:pt idx="4">
                  <c:v>0.12673866445685</c:v>
                </c:pt>
                <c:pt idx="5">
                  <c:v>0.14735507389248501</c:v>
                </c:pt>
                <c:pt idx="6">
                  <c:v>0.14277093928488499</c:v>
                </c:pt>
                <c:pt idx="7">
                  <c:v>0.118568069624575</c:v>
                </c:pt>
                <c:pt idx="8">
                  <c:v>8.6159612063210406E-2</c:v>
                </c:pt>
                <c:pt idx="9">
                  <c:v>6.2609425744958494E-2</c:v>
                </c:pt>
                <c:pt idx="10">
                  <c:v>4.5496260930674E-2</c:v>
                </c:pt>
                <c:pt idx="11">
                  <c:v>3.3060673118195001E-2</c:v>
                </c:pt>
                <c:pt idx="12">
                  <c:v>2.4024130437743801E-2</c:v>
                </c:pt>
                <c:pt idx="13">
                  <c:v>1.7457564799916E-2</c:v>
                </c:pt>
                <c:pt idx="14">
                  <c:v>1.26858522323227E-2</c:v>
                </c:pt>
                <c:pt idx="15">
                  <c:v>9.2184018048784601E-3</c:v>
                </c:pt>
                <c:pt idx="16">
                  <c:v>6.6987168287886501E-3</c:v>
                </c:pt>
                <c:pt idx="17">
                  <c:v>4.8677425981311804E-3</c:v>
                </c:pt>
                <c:pt idx="18">
                  <c:v>3.5372323696127501E-3</c:v>
                </c:pt>
                <c:pt idx="19">
                  <c:v>2.5703932745827301E-3</c:v>
                </c:pt>
                <c:pt idx="20">
                  <c:v>1.8678223242493499E-3</c:v>
                </c:pt>
                <c:pt idx="21">
                  <c:v>1.35728655589896E-3</c:v>
                </c:pt>
                <c:pt idx="22">
                  <c:v>9.8629659304689393E-4</c:v>
                </c:pt>
                <c:pt idx="23">
                  <c:v>7.1671008986869003E-4</c:v>
                </c:pt>
                <c:pt idx="24">
                  <c:v>5.2081022741113996E-4</c:v>
                </c:pt>
                <c:pt idx="25">
                  <c:v>3.7845608260620302E-4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30-4068-9E8D-8C7B42F64BFA}"/>
            </c:ext>
          </c:extLst>
        </c:ser>
        <c:ser>
          <c:idx val="5"/>
          <c:order val="5"/>
          <c:tx>
            <c:strRef>
              <c:f>QueState_doc!$B$45</c:f>
              <c:strCache>
                <c:ptCount val="1"/>
                <c:pt idx="0">
                  <c:v>MMcN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val>
            <c:numRef>
              <c:f>QueState_doc!$C$45:$AB$45</c:f>
              <c:numCache>
                <c:formatCode>0.0000</c:formatCode>
                <c:ptCount val="26"/>
                <c:pt idx="0">
                  <c:v>2.4754365324236201E-3</c:v>
                </c:pt>
                <c:pt idx="1">
                  <c:v>1.48213710428267E-2</c:v>
                </c:pt>
                <c:pt idx="2">
                  <c:v>4.4148713071063099E-2</c:v>
                </c:pt>
                <c:pt idx="3">
                  <c:v>8.72305422268803E-2</c:v>
                </c:pt>
                <c:pt idx="4">
                  <c:v>0.12861197130709201</c:v>
                </c:pt>
                <c:pt idx="5">
                  <c:v>0.15092947105510901</c:v>
                </c:pt>
                <c:pt idx="6">
                  <c:v>0.14684663499026099</c:v>
                </c:pt>
                <c:pt idx="7">
                  <c:v>0.121835619814427</c:v>
                </c:pt>
                <c:pt idx="8">
                  <c:v>8.7993012657332698E-2</c:v>
                </c:pt>
                <c:pt idx="9">
                  <c:v>6.3221677761712294E-2</c:v>
                </c:pt>
                <c:pt idx="10">
                  <c:v>4.51872576236933E-2</c:v>
                </c:pt>
                <c:pt idx="11">
                  <c:v>3.2128184652102397E-2</c:v>
                </c:pt>
                <c:pt idx="12">
                  <c:v>2.2722943698808701E-2</c:v>
                </c:pt>
                <c:pt idx="13">
                  <c:v>1.5985971808103398E-2</c:v>
                </c:pt>
                <c:pt idx="14">
                  <c:v>1.11865778757235E-2</c:v>
                </c:pt>
                <c:pt idx="15">
                  <c:v>7.7862222419270303E-3</c:v>
                </c:pt>
                <c:pt idx="16">
                  <c:v>5.3903271607909104E-3</c:v>
                </c:pt>
                <c:pt idx="17">
                  <c:v>3.7115007200852002E-3</c:v>
                </c:pt>
                <c:pt idx="18">
                  <c:v>2.5416587462698198E-3</c:v>
                </c:pt>
                <c:pt idx="19">
                  <c:v>1.7310325286497899E-3</c:v>
                </c:pt>
                <c:pt idx="20">
                  <c:v>1.17246639773105E-3</c:v>
                </c:pt>
                <c:pt idx="21">
                  <c:v>7.8974977542163301E-4</c:v>
                </c:pt>
                <c:pt idx="22">
                  <c:v>5.2900422803116396E-4</c:v>
                </c:pt>
                <c:pt idx="23">
                  <c:v>3.5236741991349902E-4</c:v>
                </c:pt>
                <c:pt idx="24">
                  <c:v>2.3339181099469501E-4</c:v>
                </c:pt>
                <c:pt idx="25">
                  <c:v>1.5371451629564301E-4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30-4068-9E8D-8C7B42F64BFA}"/>
            </c:ext>
          </c:extLst>
        </c:ser>
        <c:ser>
          <c:idx val="6"/>
          <c:order val="6"/>
          <c:tx>
            <c:strRef>
              <c:f>QueState_doc!$B$46</c:f>
              <c:strCache>
                <c:ptCount val="1"/>
                <c:pt idx="0">
                  <c:v>MMinf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plus"/>
            <c:size val="5"/>
            <c:spPr>
              <a:solidFill>
                <a:srgbClr val="00B0F0"/>
              </a:solidFill>
            </c:spPr>
          </c:marker>
          <c:val>
            <c:numRef>
              <c:f>QueState_doc!$C$46:$AB$46</c:f>
              <c:numCache>
                <c:formatCode>0.0000</c:formatCode>
                <c:ptCount val="26"/>
                <c:pt idx="0">
                  <c:v>2.9874254131797601E-3</c:v>
                </c:pt>
                <c:pt idx="1">
                  <c:v>1.73669295946095E-2</c:v>
                </c:pt>
                <c:pt idx="2">
                  <c:v>5.0479962146250598E-2</c:v>
                </c:pt>
                <c:pt idx="3">
                  <c:v>9.7819117052517099E-2</c:v>
                </c:pt>
                <c:pt idx="4">
                  <c:v>0.14216402787523799</c:v>
                </c:pt>
                <c:pt idx="5">
                  <c:v>0.16528966059557301</c:v>
                </c:pt>
                <c:pt idx="6">
                  <c:v>0.16014759094436101</c:v>
                </c:pt>
                <c:pt idx="7">
                  <c:v>0.132998989909351</c:v>
                </c:pt>
                <c:pt idx="8">
                  <c:v>9.6646098833116395E-2</c:v>
                </c:pt>
                <c:pt idx="9">
                  <c:v>6.2426328206798103E-2</c:v>
                </c:pt>
                <c:pt idx="10">
                  <c:v>3.6290567859349303E-2</c:v>
                </c:pt>
                <c:pt idx="11">
                  <c:v>1.91790482315152E-2</c:v>
                </c:pt>
                <c:pt idx="12">
                  <c:v>9.2911993400424803E-3</c:v>
                </c:pt>
                <c:pt idx="13">
                  <c:v>4.1548408996672503E-3</c:v>
                </c:pt>
                <c:pt idx="14">
                  <c:v>1.72525118745553E-3</c:v>
                </c:pt>
                <c:pt idx="15">
                  <c:v>6.6863183201987296E-4</c:v>
                </c:pt>
                <c:pt idx="16">
                  <c:v>2.4293664998660601E-4</c:v>
                </c:pt>
                <c:pt idx="17">
                  <c:v>8.3074950200464194E-5</c:v>
                </c:pt>
                <c:pt idx="18">
                  <c:v>2.68301781944278E-5</c:v>
                </c:pt>
                <c:pt idx="19">
                  <c:v>8.2091072318230699E-6</c:v>
                </c:pt>
                <c:pt idx="20">
                  <c:v>2.3861179378856001E-6</c:v>
                </c:pt>
                <c:pt idx="21">
                  <c:v>6.6053918070617804E-7</c:v>
                </c:pt>
                <c:pt idx="22">
                  <c:v>1.7454277451193999E-7</c:v>
                </c:pt>
                <c:pt idx="23">
                  <c:v>4.4116394509487402E-8</c:v>
                </c:pt>
                <c:pt idx="24">
                  <c:v>1.0685989487165E-8</c:v>
                </c:pt>
                <c:pt idx="25">
                  <c:v>2.4848530276750999E-9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30-4068-9E8D-8C7B42F64BFA}"/>
            </c:ext>
          </c:extLst>
        </c:ser>
        <c:ser>
          <c:idx val="7"/>
          <c:order val="7"/>
          <c:tx>
            <c:strRef>
              <c:f>QueState_doc!$B$47</c:f>
              <c:strCache>
                <c:ptCount val="1"/>
                <c:pt idx="0">
                  <c:v>MMinfN</c:v>
                </c:pt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F79646">
                    <a:lumMod val="50000"/>
                  </a:srgbClr>
                </a:solidFill>
              </a:ln>
            </c:spPr>
          </c:marker>
          <c:val>
            <c:numRef>
              <c:f>QueState_doc!$C$47:$AB$47</c:f>
              <c:numCache>
                <c:formatCode>0.0000</c:formatCode>
                <c:ptCount val="26"/>
                <c:pt idx="0">
                  <c:v>2.7408026815133098E-3</c:v>
                </c:pt>
                <c:pt idx="1">
                  <c:v>1.64102181436706E-2</c:v>
                </c:pt>
                <c:pt idx="2">
                  <c:v>4.8881443569898798E-2</c:v>
                </c:pt>
                <c:pt idx="3">
                  <c:v>9.6581633547766998E-2</c:v>
                </c:pt>
                <c:pt idx="4">
                  <c:v>0.14239914100648299</c:v>
                </c:pt>
                <c:pt idx="5">
                  <c:v>0.167109070892729</c:v>
                </c:pt>
                <c:pt idx="6">
                  <c:v>0.16258855586915799</c:v>
                </c:pt>
                <c:pt idx="7">
                  <c:v>0.13489636640543601</c:v>
                </c:pt>
                <c:pt idx="8">
                  <c:v>9.7425840609021402E-2</c:v>
                </c:pt>
                <c:pt idx="9">
                  <c:v>6.2221355634567398E-2</c:v>
                </c:pt>
                <c:pt idx="10">
                  <c:v>3.5577827432569403E-2</c:v>
                </c:pt>
                <c:pt idx="11">
                  <c:v>1.8396996601334401E-2</c:v>
                </c:pt>
                <c:pt idx="12">
                  <c:v>8.6742927334352501E-3</c:v>
                </c:pt>
                <c:pt idx="13">
                  <c:v>3.7553909842764498E-3</c:v>
                </c:pt>
                <c:pt idx="14">
                  <c:v>1.5016728131992899E-3</c:v>
                </c:pt>
                <c:pt idx="15">
                  <c:v>5.5744701137975996E-4</c:v>
                </c:pt>
                <c:pt idx="16">
                  <c:v>1.92957616208395E-4</c:v>
                </c:pt>
                <c:pt idx="17">
                  <c:v>6.2522655436900604E-5</c:v>
                </c:pt>
                <c:pt idx="18">
                  <c:v>1.9029290128293701E-5</c:v>
                </c:pt>
                <c:pt idx="19">
                  <c:v>5.4569121560824102E-6</c:v>
                </c:pt>
                <c:pt idx="20">
                  <c:v>1.47843464117158E-6</c:v>
                </c:pt>
                <c:pt idx="21">
                  <c:v>3.7936907737328401E-7</c:v>
                </c:pt>
                <c:pt idx="22">
                  <c:v>9.2405722401748003E-8</c:v>
                </c:pt>
                <c:pt idx="23">
                  <c:v>2.1409061065628E-8</c:v>
                </c:pt>
                <c:pt idx="24">
                  <c:v>4.7267891897511798E-9</c:v>
                </c:pt>
                <c:pt idx="25">
                  <c:v>9.9619757637593408E-10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30-4068-9E8D-8C7B42F64BFA}"/>
            </c:ext>
          </c:extLst>
        </c:ser>
        <c:ser>
          <c:idx val="4"/>
          <c:order val="8"/>
          <c:tx>
            <c:strRef>
              <c:f>QueState_doc!$B$48</c:f>
              <c:strCache>
                <c:ptCount val="1"/>
                <c:pt idx="0">
                  <c:v>Normal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0070C0"/>
                </a:solidFill>
              </a:ln>
            </c:spPr>
          </c:marker>
          <c:cat>
            <c:numRef>
              <c:f>QueState_doc!$C$39:$AB$39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QueState_doc!$C$48:$AB$48</c:f>
              <c:numCache>
                <c:formatCode>0.0000</c:formatCode>
                <c:ptCount val="26"/>
                <c:pt idx="0">
                  <c:v>3.07456347916545E-2</c:v>
                </c:pt>
                <c:pt idx="1">
                  <c:v>4.5813225735516598E-2</c:v>
                </c:pt>
                <c:pt idx="2">
                  <c:v>6.3328573706801797E-2</c:v>
                </c:pt>
                <c:pt idx="3">
                  <c:v>8.1210085842517002E-2</c:v>
                </c:pt>
                <c:pt idx="4">
                  <c:v>9.6609906039383506E-2</c:v>
                </c:pt>
                <c:pt idx="5">
                  <c:v>0.10661904235634501</c:v>
                </c:pt>
                <c:pt idx="6">
                  <c:v>0.10915642978260801</c:v>
                </c:pt>
                <c:pt idx="7">
                  <c:v>0.10367291152477</c:v>
                </c:pt>
                <c:pt idx="8">
                  <c:v>9.1344561554561707E-2</c:v>
                </c:pt>
                <c:pt idx="9">
                  <c:v>7.4662327319971897E-2</c:v>
                </c:pt>
                <c:pt idx="10">
                  <c:v>5.6613731203272399E-2</c:v>
                </c:pt>
                <c:pt idx="11">
                  <c:v>3.9823869981891698E-2</c:v>
                </c:pt>
                <c:pt idx="12">
                  <c:v>2.59876238259776E-2</c:v>
                </c:pt>
                <c:pt idx="13">
                  <c:v>1.5732259793766499E-2</c:v>
                </c:pt>
                <c:pt idx="14">
                  <c:v>8.8352140346366695E-3</c:v>
                </c:pt>
                <c:pt idx="15">
                  <c:v>4.6030370195538801E-3</c:v>
                </c:pt>
                <c:pt idx="16">
                  <c:v>2.22470939094807E-3</c:v>
                </c:pt>
                <c:pt idx="17">
                  <c:v>9.9747848259638906E-4</c:v>
                </c:pt>
                <c:pt idx="18">
                  <c:v>4.1489214383827201E-4</c:v>
                </c:pt>
                <c:pt idx="19">
                  <c:v>1.6009151491194201E-4</c:v>
                </c:pt>
                <c:pt idx="20">
                  <c:v>5.73063627724643E-5</c:v>
                </c:pt>
                <c:pt idx="21">
                  <c:v>1.9030000630437501E-5</c:v>
                </c:pt>
                <c:pt idx="22">
                  <c:v>5.8624099957429596E-6</c:v>
                </c:pt>
                <c:pt idx="23">
                  <c:v>1.67538645948171E-6</c:v>
                </c:pt>
                <c:pt idx="24">
                  <c:v>4.44176156357369E-7</c:v>
                </c:pt>
                <c:pt idx="25">
                  <c:v>1.0924382796981901E-7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30-4068-9E8D-8C7B42F6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41760"/>
        <c:axId val="121543680"/>
      </c:lineChart>
      <c:catAx>
        <c:axId val="12154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aseline="0"/>
                  <a:t>Concurrent User Requests</a:t>
                </a:r>
              </a:p>
            </c:rich>
          </c:tx>
          <c:layout>
            <c:manualLayout>
              <c:xMode val="edge"/>
              <c:yMode val="edge"/>
              <c:x val="0.42689491682392161"/>
              <c:y val="0.7975104422980466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54368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15436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 i="0" baseline="0"/>
                  <a:t>Probability</a:t>
                </a:r>
              </a:p>
            </c:rich>
          </c:tx>
          <c:layout>
            <c:manualLayout>
              <c:xMode val="edge"/>
              <c:yMode val="edge"/>
              <c:x val="1.9156877235005816E-2"/>
              <c:y val="0.31928471557877697"/>
            </c:manualLayout>
          </c:layout>
          <c:overlay val="0"/>
          <c:spPr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54176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8691843847387872E-3"/>
          <c:y val="0.86220059952592132"/>
          <c:w val="0.97380137879056083"/>
          <c:h val="0.13779940047407871"/>
        </c:manualLayout>
      </c:layout>
      <c:overlay val="0"/>
      <c:spPr>
        <a:solidFill>
          <a:srgbClr val="FFFFFF"/>
        </a:solidFill>
        <a:ln w="3175">
          <a:solidFill>
            <a:srgbClr val="7030A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9050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0</xdr:row>
      <xdr:rowOff>57149</xdr:rowOff>
    </xdr:from>
    <xdr:to>
      <xdr:col>28</xdr:col>
      <xdr:colOff>390525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489E0-80D5-4882-841A-ECC13E998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A24-B1C6-4E62-8DBD-63DD9500F1E7}">
  <sheetPr>
    <pageSetUpPr fitToPage="1"/>
  </sheetPr>
  <dimension ref="A20:AM49"/>
  <sheetViews>
    <sheetView tabSelected="1" workbookViewId="0"/>
  </sheetViews>
  <sheetFormatPr defaultRowHeight="15" x14ac:dyDescent="0.25"/>
  <cols>
    <col min="1" max="1" width="1.7109375" customWidth="1"/>
    <col min="2" max="2" width="9.5703125" customWidth="1"/>
    <col min="3" max="3" width="7.7109375" customWidth="1"/>
    <col min="4" max="4" width="6.7109375" customWidth="1"/>
    <col min="5" max="5" width="6.42578125" customWidth="1"/>
    <col min="6" max="6" width="7" customWidth="1"/>
    <col min="7" max="29" width="6.7109375" customWidth="1"/>
    <col min="30" max="30" width="1.7109375" customWidth="1"/>
    <col min="40" max="40" width="1.7109375" customWidth="1"/>
    <col min="42" max="42" width="10" customWidth="1"/>
  </cols>
  <sheetData>
    <row r="20" spans="1:39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thickBot="1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6.5" thickTop="1" thickBot="1" x14ac:dyDescent="0.3">
      <c r="A22" s="1"/>
      <c r="B22" s="52" t="s">
        <v>30</v>
      </c>
      <c r="C22" s="57" t="s">
        <v>28</v>
      </c>
      <c r="D22" s="55"/>
      <c r="E22" s="55"/>
      <c r="F22" s="55"/>
      <c r="G22" s="55"/>
      <c r="H22" s="56"/>
      <c r="I22" s="1"/>
      <c r="J22" s="1"/>
      <c r="K22" s="1"/>
      <c r="L22" s="1"/>
      <c r="M22" s="1"/>
      <c r="N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thickTop="1" x14ac:dyDescent="0.25">
      <c r="A23" s="1"/>
      <c r="B23" s="53"/>
      <c r="C23" s="54" t="s">
        <v>15</v>
      </c>
      <c r="D23" s="55"/>
      <c r="E23" s="55"/>
      <c r="F23" s="56"/>
      <c r="G23" s="16"/>
      <c r="H23" s="21"/>
      <c r="I23" s="1"/>
      <c r="J23" s="1"/>
      <c r="K23" s="1"/>
      <c r="L23" s="1"/>
      <c r="M23" s="1"/>
      <c r="N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4" t="s">
        <v>13</v>
      </c>
      <c r="C24" s="17" t="s">
        <v>9</v>
      </c>
      <c r="D24" s="17" t="s">
        <v>7</v>
      </c>
      <c r="E24" s="17" t="s">
        <v>10</v>
      </c>
      <c r="F24" s="17" t="s">
        <v>11</v>
      </c>
      <c r="G24" s="17" t="s">
        <v>12</v>
      </c>
      <c r="H24" s="17" t="s">
        <v>14</v>
      </c>
      <c r="I24" s="1"/>
      <c r="J24" s="1"/>
      <c r="K24" s="1"/>
      <c r="L24" s="1"/>
      <c r="M24" s="1"/>
      <c r="N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41" t="s">
        <v>26</v>
      </c>
      <c r="C25" s="18">
        <v>5.8124794679767202</v>
      </c>
      <c r="D25" s="18">
        <v>3.65316236026948</v>
      </c>
      <c r="E25" s="18">
        <v>13.3455952304897</v>
      </c>
      <c r="F25" s="19">
        <v>33</v>
      </c>
      <c r="G25" s="18">
        <v>1</v>
      </c>
      <c r="H25" s="19">
        <v>171699</v>
      </c>
      <c r="I25" s="1"/>
      <c r="J25" s="1"/>
      <c r="K25" s="1"/>
      <c r="L25" s="1"/>
      <c r="M25" s="1"/>
      <c r="N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thickBot="1" x14ac:dyDescent="0.3">
      <c r="A26" s="1"/>
      <c r="B26" s="50"/>
      <c r="C26" s="38"/>
      <c r="D26" s="38"/>
      <c r="E26" s="38"/>
      <c r="F26" s="39"/>
      <c r="G26" s="38"/>
      <c r="H26" s="39"/>
      <c r="I26" s="1"/>
      <c r="J26" s="1"/>
      <c r="K26" s="1"/>
      <c r="L26" s="1"/>
      <c r="M26" s="1"/>
      <c r="N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6.5" thickTop="1" thickBot="1" x14ac:dyDescent="0.3">
      <c r="A27" s="1"/>
      <c r="B27" s="52" t="s">
        <v>31</v>
      </c>
      <c r="C27" s="57" t="s">
        <v>29</v>
      </c>
      <c r="D27" s="55"/>
      <c r="E27" s="55"/>
      <c r="F27" s="55"/>
      <c r="G27" s="55"/>
      <c r="H27" s="56"/>
      <c r="I27" s="42" t="s">
        <v>4</v>
      </c>
      <c r="J27" s="42"/>
      <c r="K27" s="42"/>
      <c r="L27" s="1"/>
      <c r="M27" s="1"/>
      <c r="N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thickTop="1" x14ac:dyDescent="0.25">
      <c r="A28" s="1"/>
      <c r="B28" s="51" t="s">
        <v>6</v>
      </c>
      <c r="C28" s="37" t="s">
        <v>16</v>
      </c>
      <c r="D28" s="37" t="s">
        <v>33</v>
      </c>
      <c r="E28" s="37" t="s">
        <v>25</v>
      </c>
      <c r="F28" s="37" t="s">
        <v>24</v>
      </c>
      <c r="G28" s="37" t="s">
        <v>4</v>
      </c>
      <c r="H28" s="37" t="s">
        <v>5</v>
      </c>
      <c r="I28" s="42" t="s">
        <v>27</v>
      </c>
      <c r="J28" s="42" t="s">
        <v>10</v>
      </c>
      <c r="K28" s="42" t="s">
        <v>7</v>
      </c>
      <c r="L28" s="1"/>
      <c r="M28" s="1"/>
      <c r="N28" s="1"/>
      <c r="O28" s="32"/>
      <c r="P28" s="33"/>
      <c r="Q28" s="34"/>
      <c r="R28" s="35"/>
      <c r="S28" s="36"/>
      <c r="T28" s="36"/>
      <c r="U28" s="3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40" t="s">
        <v>17</v>
      </c>
      <c r="C29" s="44">
        <v>8</v>
      </c>
      <c r="D29" s="45" t="s">
        <v>8</v>
      </c>
      <c r="E29" s="45" t="s">
        <v>8</v>
      </c>
      <c r="F29" s="46">
        <v>25</v>
      </c>
      <c r="G29" s="47">
        <v>77.55</v>
      </c>
      <c r="H29" s="48">
        <f>G29/I29</f>
        <v>13.341982612971631</v>
      </c>
      <c r="I29" s="43">
        <f>C$25</f>
        <v>5.8124794679767202</v>
      </c>
      <c r="J29" s="15" t="s">
        <v>8</v>
      </c>
      <c r="K29" s="15" t="s">
        <v>8</v>
      </c>
      <c r="L29" s="1"/>
      <c r="M29" s="1"/>
      <c r="N29" s="1"/>
      <c r="O29" s="32"/>
      <c r="P29" s="33"/>
      <c r="Q29" s="34"/>
      <c r="R29" s="35"/>
      <c r="S29" s="36"/>
      <c r="T29" s="36"/>
      <c r="U29" s="34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40" t="s">
        <v>18</v>
      </c>
      <c r="C30" s="44">
        <v>8</v>
      </c>
      <c r="D30" s="45" t="s">
        <v>8</v>
      </c>
      <c r="E30" s="45" t="s">
        <v>8</v>
      </c>
      <c r="F30" s="45" t="s">
        <v>8</v>
      </c>
      <c r="G30" s="47">
        <v>77.55</v>
      </c>
      <c r="H30" s="48">
        <f t="shared" ref="H30:H36" si="0">G30/I30</f>
        <v>13.341982612971631</v>
      </c>
      <c r="I30" s="43">
        <f t="shared" ref="I30:I36" si="1">C$25</f>
        <v>5.8124794679767202</v>
      </c>
      <c r="J30" s="15" t="s">
        <v>8</v>
      </c>
      <c r="K30" s="15" t="s">
        <v>8</v>
      </c>
      <c r="L30" s="1"/>
      <c r="M30" s="1"/>
      <c r="N30" s="1"/>
      <c r="O30" s="32"/>
      <c r="P30" s="33"/>
      <c r="Q30" s="34"/>
      <c r="R30" s="35"/>
      <c r="S30" s="36"/>
      <c r="T30" s="36"/>
      <c r="U30" s="3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40" t="s">
        <v>19</v>
      </c>
      <c r="C31" s="44">
        <v>8</v>
      </c>
      <c r="D31" s="46">
        <v>200</v>
      </c>
      <c r="E31" s="45" t="s">
        <v>8</v>
      </c>
      <c r="F31" s="45" t="s">
        <v>8</v>
      </c>
      <c r="G31" s="47">
        <v>77.55</v>
      </c>
      <c r="H31" s="48">
        <f t="shared" si="0"/>
        <v>13.341982612971631</v>
      </c>
      <c r="I31" s="43">
        <f t="shared" si="1"/>
        <v>5.8124794679767202</v>
      </c>
      <c r="J31" s="15" t="s">
        <v>8</v>
      </c>
      <c r="K31" s="15" t="s">
        <v>8</v>
      </c>
      <c r="L31" s="1"/>
      <c r="M31" s="1"/>
      <c r="N31" s="1"/>
      <c r="O31" s="32"/>
      <c r="P31" s="33"/>
      <c r="Q31" s="34"/>
      <c r="R31" s="35"/>
      <c r="S31" s="36"/>
      <c r="T31" s="36"/>
      <c r="U31" s="3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40" t="s">
        <v>20</v>
      </c>
      <c r="C32" s="44">
        <v>8</v>
      </c>
      <c r="D32" s="45" t="s">
        <v>8</v>
      </c>
      <c r="E32" s="46">
        <v>25</v>
      </c>
      <c r="F32" s="45" t="s">
        <v>8</v>
      </c>
      <c r="G32" s="47">
        <v>77.55</v>
      </c>
      <c r="H32" s="48">
        <f t="shared" si="0"/>
        <v>13.341982612971631</v>
      </c>
      <c r="I32" s="43">
        <f t="shared" si="1"/>
        <v>5.8124794679767202</v>
      </c>
      <c r="J32" s="15" t="s">
        <v>8</v>
      </c>
      <c r="K32" s="15" t="s">
        <v>8</v>
      </c>
      <c r="L32" s="1"/>
      <c r="M32" s="1"/>
      <c r="N32" s="1"/>
      <c r="O32" s="32"/>
      <c r="P32" s="33"/>
      <c r="Q32" s="34"/>
      <c r="R32" s="35"/>
      <c r="S32" s="36"/>
      <c r="T32" s="36"/>
      <c r="U32" s="34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40" t="s">
        <v>21</v>
      </c>
      <c r="C33" s="44">
        <v>8</v>
      </c>
      <c r="D33" s="46">
        <v>200</v>
      </c>
      <c r="E33" s="45" t="s">
        <v>8</v>
      </c>
      <c r="F33" s="45" t="s">
        <v>8</v>
      </c>
      <c r="G33" s="47">
        <v>77.55</v>
      </c>
      <c r="H33" s="48">
        <f t="shared" si="0"/>
        <v>13.341982612971631</v>
      </c>
      <c r="I33" s="43">
        <f t="shared" si="1"/>
        <v>5.8124794679767202</v>
      </c>
      <c r="J33" s="15" t="s">
        <v>8</v>
      </c>
      <c r="K33" s="15" t="s">
        <v>8</v>
      </c>
      <c r="L33" s="1"/>
      <c r="M33" s="1"/>
      <c r="N33" s="1"/>
      <c r="O33" s="32"/>
      <c r="P33" s="33"/>
      <c r="Q33" s="34"/>
      <c r="R33" s="35"/>
      <c r="S33" s="36"/>
      <c r="T33" s="36"/>
      <c r="U33" s="3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40" t="s">
        <v>22</v>
      </c>
      <c r="C34" s="44">
        <v>8</v>
      </c>
      <c r="D34" s="45" t="s">
        <v>8</v>
      </c>
      <c r="E34" s="45" t="s">
        <v>8</v>
      </c>
      <c r="F34" s="46">
        <v>25</v>
      </c>
      <c r="G34" s="47">
        <v>77.55</v>
      </c>
      <c r="H34" s="48">
        <f t="shared" si="0"/>
        <v>13.341982612971631</v>
      </c>
      <c r="I34" s="43">
        <f t="shared" si="1"/>
        <v>5.8124794679767202</v>
      </c>
      <c r="J34" s="15" t="s">
        <v>8</v>
      </c>
      <c r="K34" s="15" t="s">
        <v>8</v>
      </c>
      <c r="L34" s="1"/>
      <c r="M34" s="1"/>
      <c r="N34" s="1"/>
      <c r="O34" s="32"/>
      <c r="P34" s="33"/>
      <c r="Q34" s="34"/>
      <c r="R34" s="35"/>
      <c r="S34" s="36"/>
      <c r="T34" s="36"/>
      <c r="U34" s="3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40" t="s">
        <v>23</v>
      </c>
      <c r="C35" s="44">
        <v>8</v>
      </c>
      <c r="D35" s="46">
        <v>200</v>
      </c>
      <c r="E35" s="45" t="s">
        <v>8</v>
      </c>
      <c r="F35" s="45" t="s">
        <v>8</v>
      </c>
      <c r="G35" s="47">
        <v>77.55</v>
      </c>
      <c r="H35" s="48">
        <f t="shared" si="0"/>
        <v>13.341982612971631</v>
      </c>
      <c r="I35" s="43">
        <f t="shared" si="1"/>
        <v>5.8124794679767202</v>
      </c>
      <c r="J35" s="15" t="s">
        <v>8</v>
      </c>
      <c r="K35" s="15" t="s">
        <v>8</v>
      </c>
      <c r="L35" s="1"/>
      <c r="M35" s="1"/>
      <c r="N35" s="1"/>
      <c r="O35" s="32"/>
      <c r="P35" s="33"/>
      <c r="Q35" s="34"/>
      <c r="R35" s="35"/>
      <c r="S35" s="36"/>
      <c r="T35" s="36"/>
      <c r="U35" s="34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40" t="s">
        <v>3</v>
      </c>
      <c r="C36" s="44">
        <v>8</v>
      </c>
      <c r="D36" s="45" t="s">
        <v>8</v>
      </c>
      <c r="E36" s="45" t="s">
        <v>8</v>
      </c>
      <c r="F36" s="46">
        <v>25</v>
      </c>
      <c r="G36" s="47">
        <v>77.55</v>
      </c>
      <c r="H36" s="48">
        <f t="shared" si="0"/>
        <v>13.341982612971631</v>
      </c>
      <c r="I36" s="43">
        <f t="shared" si="1"/>
        <v>5.8124794679767202</v>
      </c>
      <c r="J36" s="43">
        <f>E25</f>
        <v>13.3455952304897</v>
      </c>
      <c r="K36" s="43">
        <f>SQRT(J36)</f>
        <v>3.6531623602694832</v>
      </c>
      <c r="L36" s="1"/>
      <c r="M36" s="1"/>
      <c r="N36" s="1"/>
      <c r="O36" s="32"/>
      <c r="P36" s="33"/>
      <c r="Q36" s="34"/>
      <c r="R36" s="35"/>
      <c r="S36" s="36"/>
      <c r="T36" s="36"/>
      <c r="U36" s="3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6.5" thickTop="1" thickBot="1" x14ac:dyDescent="0.3">
      <c r="A38" s="1"/>
      <c r="B38" s="49" t="s">
        <v>32</v>
      </c>
      <c r="C38" s="58" t="s">
        <v>1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60"/>
      <c r="AD38" s="8"/>
      <c r="AE38" s="8"/>
      <c r="AF38" s="8"/>
      <c r="AG38" s="8"/>
      <c r="AH38" s="8"/>
      <c r="AI38" s="8"/>
      <c r="AJ38" s="8"/>
      <c r="AK38" s="8"/>
      <c r="AL38" s="12"/>
      <c r="AM38" s="11"/>
    </row>
    <row r="39" spans="1:39" ht="15" customHeight="1" thickTop="1" x14ac:dyDescent="0.25">
      <c r="A39" s="1"/>
      <c r="B39" s="13" t="s">
        <v>0</v>
      </c>
      <c r="C39" s="23">
        <v>0</v>
      </c>
      <c r="D39" s="23">
        <v>1</v>
      </c>
      <c r="E39" s="23">
        <v>2</v>
      </c>
      <c r="F39" s="23">
        <v>3</v>
      </c>
      <c r="G39" s="23">
        <v>4</v>
      </c>
      <c r="H39" s="23">
        <v>5</v>
      </c>
      <c r="I39" s="23">
        <v>6</v>
      </c>
      <c r="J39" s="23">
        <v>7</v>
      </c>
      <c r="K39" s="23">
        <v>8</v>
      </c>
      <c r="L39" s="23">
        <v>9</v>
      </c>
      <c r="M39" s="23">
        <v>10</v>
      </c>
      <c r="N39" s="23">
        <v>11</v>
      </c>
      <c r="O39" s="23">
        <v>12</v>
      </c>
      <c r="P39" s="23">
        <v>13</v>
      </c>
      <c r="Q39" s="23">
        <v>14</v>
      </c>
      <c r="R39" s="23">
        <v>15</v>
      </c>
      <c r="S39" s="23">
        <v>16</v>
      </c>
      <c r="T39" s="23">
        <v>17</v>
      </c>
      <c r="U39" s="23">
        <v>18</v>
      </c>
      <c r="V39" s="23">
        <v>19</v>
      </c>
      <c r="W39" s="23">
        <v>20</v>
      </c>
      <c r="X39" s="23">
        <v>21</v>
      </c>
      <c r="Y39" s="23">
        <v>22</v>
      </c>
      <c r="Z39" s="23">
        <v>23</v>
      </c>
      <c r="AA39" s="23">
        <v>24</v>
      </c>
      <c r="AB39" s="24">
        <v>25</v>
      </c>
      <c r="AC39" s="30" t="s">
        <v>2</v>
      </c>
      <c r="AD39" s="9"/>
      <c r="AE39" s="9"/>
      <c r="AF39" s="9"/>
      <c r="AG39" s="9"/>
      <c r="AH39" s="9"/>
      <c r="AI39" s="9"/>
      <c r="AJ39" s="9"/>
      <c r="AK39" s="9"/>
      <c r="AL39" s="9"/>
    </row>
    <row r="40" spans="1:39" x14ac:dyDescent="0.25">
      <c r="A40" s="1"/>
      <c r="B40" s="22" t="s">
        <v>26</v>
      </c>
      <c r="C40" s="4">
        <v>1.18106034455445E-2</v>
      </c>
      <c r="D40" s="4">
        <v>4.3135175337225502E-2</v>
      </c>
      <c r="E40" s="4">
        <v>8.7109974936340304E-2</v>
      </c>
      <c r="F40" s="4">
        <v>0.131771815639524</v>
      </c>
      <c r="G40" s="4">
        <v>0.14783723796135601</v>
      </c>
      <c r="H40" s="4">
        <v>0.13866390516164601</v>
      </c>
      <c r="I40" s="4">
        <v>0.112959062689166</v>
      </c>
      <c r="J40" s="4">
        <v>8.5051352987378107E-2</v>
      </c>
      <c r="K40" s="4">
        <v>6.1405966251607103E-2</v>
      </c>
      <c r="L40" s="4">
        <v>4.4809421134518301E-2</v>
      </c>
      <c r="M40" s="4">
        <v>3.3876796187255399E-2</v>
      </c>
      <c r="N40" s="4">
        <v>2.62926628345782E-2</v>
      </c>
      <c r="O40" s="4">
        <v>1.81749053234013E-2</v>
      </c>
      <c r="P40" s="4">
        <v>1.4415356369221199E-2</v>
      </c>
      <c r="Q40" s="4">
        <v>1.08675895029458E-2</v>
      </c>
      <c r="R40" s="4">
        <v>7.80175195481537E-3</v>
      </c>
      <c r="S40" s="4">
        <v>6.2083835690451301E-3</v>
      </c>
      <c r="T40" s="4">
        <v>5.0619254160184004E-3</v>
      </c>
      <c r="U40" s="4">
        <v>3.7362028972456698E-3</v>
      </c>
      <c r="V40" s="4">
        <v>2.5163714224252201E-3</v>
      </c>
      <c r="W40" s="4">
        <v>1.80014774718888E-3</v>
      </c>
      <c r="X40" s="4">
        <v>1.3957606895758201E-3</v>
      </c>
      <c r="Y40" s="4">
        <v>1.04056710907445E-3</v>
      </c>
      <c r="Z40" s="4">
        <v>7.42904883161323E-4</v>
      </c>
      <c r="AA40" s="4">
        <v>5.5196748894814304E-4</v>
      </c>
      <c r="AB40" s="5">
        <v>3.3935161329591302E-4</v>
      </c>
      <c r="AC40" s="5">
        <f>SUM(C40:AB40)</f>
        <v>0.9993771605525017</v>
      </c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9" x14ac:dyDescent="0.25">
      <c r="A41" s="1"/>
      <c r="B41" s="22" t="s">
        <v>17</v>
      </c>
      <c r="C41" s="4">
        <v>2.6606009016076899E-3</v>
      </c>
      <c r="D41" s="4">
        <v>1.5466986500725401E-2</v>
      </c>
      <c r="E41" s="4">
        <v>4.4957451391726098E-2</v>
      </c>
      <c r="F41" s="4">
        <v>8.7117700035691206E-2</v>
      </c>
      <c r="G41" s="4">
        <v>0.12661127507061201</v>
      </c>
      <c r="H41" s="4">
        <v>0.14720696224476701</v>
      </c>
      <c r="I41" s="4">
        <v>0.142627435308367</v>
      </c>
      <c r="J41" s="4">
        <v>0.118448892783935</v>
      </c>
      <c r="K41" s="4">
        <v>8.6073010076781795E-2</v>
      </c>
      <c r="L41" s="4">
        <v>6.2546494859955296E-2</v>
      </c>
      <c r="M41" s="4">
        <v>4.5450531075613997E-2</v>
      </c>
      <c r="N41" s="4">
        <v>3.3027442699717698E-2</v>
      </c>
      <c r="O41" s="4">
        <v>2.3999982958799699E-2</v>
      </c>
      <c r="P41" s="4">
        <v>1.7440017601714E-2</v>
      </c>
      <c r="Q41" s="4">
        <v>1.26731012463729E-2</v>
      </c>
      <c r="R41" s="4">
        <v>9.2091360724908308E-3</v>
      </c>
      <c r="S41" s="4">
        <v>6.6919837183439202E-3</v>
      </c>
      <c r="T41" s="4">
        <v>4.8628498627958303E-3</v>
      </c>
      <c r="U41" s="4">
        <v>3.5336769758228699E-3</v>
      </c>
      <c r="V41" s="4">
        <v>2.56780968398673E-3</v>
      </c>
      <c r="W41" s="4">
        <v>1.86594491185505E-3</v>
      </c>
      <c r="X41" s="4">
        <v>1.3559223005468401E-3</v>
      </c>
      <c r="Y41" s="4">
        <v>9.8530523245321999E-4</v>
      </c>
      <c r="Z41" s="4">
        <v>7.1598969993203897E-4</v>
      </c>
      <c r="AA41" s="4">
        <v>5.2028674315713697E-4</v>
      </c>
      <c r="AB41" s="5">
        <v>3.7807568339426502E-4</v>
      </c>
      <c r="AC41" s="5">
        <f>SUM(C41:AB41)</f>
        <v>0.99899486564116569</v>
      </c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9" x14ac:dyDescent="0.25">
      <c r="A42" s="1"/>
      <c r="B42" s="3" t="s">
        <v>18</v>
      </c>
      <c r="C42" s="25">
        <v>3.45008210536957E-3</v>
      </c>
      <c r="D42" s="25">
        <v>2.0056511789460999E-2</v>
      </c>
      <c r="E42" s="25">
        <v>5.8297694500476102E-2</v>
      </c>
      <c r="F42" s="25">
        <v>0.11296817112723501</v>
      </c>
      <c r="G42" s="25">
        <v>0.16418069098420199</v>
      </c>
      <c r="H42" s="25">
        <v>0.190887744914916</v>
      </c>
      <c r="I42" s="25">
        <v>0.18494933306036601</v>
      </c>
      <c r="J42" s="25">
        <v>0.15359628163237801</v>
      </c>
      <c r="K42" s="25">
        <v>0.11161348988559699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6">
        <v>1.21987944123282E-9</v>
      </c>
      <c r="AC42" s="5">
        <f t="shared" ref="AC42:AC48" si="2">SUM(C42:AB42)</f>
        <v>1.0000000012198802</v>
      </c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9" x14ac:dyDescent="0.25">
      <c r="A43" s="1"/>
      <c r="B43" s="3" t="s">
        <v>19</v>
      </c>
      <c r="C43" s="4">
        <v>3.1538531357810399E-3</v>
      </c>
      <c r="D43" s="4">
        <v>1.88833068138601E-2</v>
      </c>
      <c r="E43" s="4">
        <v>5.6248082039714202E-2</v>
      </c>
      <c r="F43" s="4">
        <v>0.111136890618954</v>
      </c>
      <c r="G43" s="4">
        <v>0.163859288530707</v>
      </c>
      <c r="H43" s="4">
        <v>0.192293108441316</v>
      </c>
      <c r="I43" s="4">
        <v>0.18709133285250901</v>
      </c>
      <c r="J43" s="4">
        <v>0.15522581434368199</v>
      </c>
      <c r="K43" s="4">
        <v>0.112108323223477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5">
        <v>0</v>
      </c>
      <c r="AC43" s="5">
        <f t="shared" si="2"/>
        <v>1.0000000000000004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9" x14ac:dyDescent="0.25">
      <c r="A44" s="1"/>
      <c r="B44" s="27" t="s">
        <v>20</v>
      </c>
      <c r="C44" s="28">
        <v>2.6632778536855601E-3</v>
      </c>
      <c r="D44" s="28">
        <v>1.54825485422275E-2</v>
      </c>
      <c r="E44" s="28">
        <v>4.5002685136796998E-2</v>
      </c>
      <c r="F44" s="28">
        <v>8.7205353132398897E-2</v>
      </c>
      <c r="G44" s="28">
        <v>0.12673866445685</v>
      </c>
      <c r="H44" s="28">
        <v>0.14735507389248501</v>
      </c>
      <c r="I44" s="28">
        <v>0.14277093928488499</v>
      </c>
      <c r="J44" s="28">
        <v>0.118568069624575</v>
      </c>
      <c r="K44" s="28">
        <v>8.6159612063210406E-2</v>
      </c>
      <c r="L44" s="28">
        <v>6.2609425744958494E-2</v>
      </c>
      <c r="M44" s="28">
        <v>4.5496260930674E-2</v>
      </c>
      <c r="N44" s="28">
        <v>3.3060673118195001E-2</v>
      </c>
      <c r="O44" s="28">
        <v>2.4024130437743801E-2</v>
      </c>
      <c r="P44" s="28">
        <v>1.7457564799916E-2</v>
      </c>
      <c r="Q44" s="28">
        <v>1.26858522323227E-2</v>
      </c>
      <c r="R44" s="28">
        <v>9.2184018048784601E-3</v>
      </c>
      <c r="S44" s="28">
        <v>6.6987168287886501E-3</v>
      </c>
      <c r="T44" s="28">
        <v>4.8677425981311804E-3</v>
      </c>
      <c r="U44" s="28">
        <v>3.5372323696127501E-3</v>
      </c>
      <c r="V44" s="28">
        <v>2.5703932745827301E-3</v>
      </c>
      <c r="W44" s="28">
        <v>1.8678223242493499E-3</v>
      </c>
      <c r="X44" s="28">
        <v>1.35728655589896E-3</v>
      </c>
      <c r="Y44" s="28">
        <v>9.8629659304689393E-4</v>
      </c>
      <c r="Z44" s="28">
        <v>7.1671008986869003E-4</v>
      </c>
      <c r="AA44" s="28">
        <v>5.2081022741113996E-4</v>
      </c>
      <c r="AB44" s="29">
        <v>3.7845608260620302E-4</v>
      </c>
      <c r="AC44" s="5">
        <f t="shared" si="2"/>
        <v>0.99999999999999956</v>
      </c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9" x14ac:dyDescent="0.25">
      <c r="A45" s="1"/>
      <c r="B45" s="3" t="s">
        <v>21</v>
      </c>
      <c r="C45" s="4">
        <v>2.4754365324236201E-3</v>
      </c>
      <c r="D45" s="4">
        <v>1.48213710428267E-2</v>
      </c>
      <c r="E45" s="4">
        <v>4.4148713071063099E-2</v>
      </c>
      <c r="F45" s="4">
        <v>8.72305422268803E-2</v>
      </c>
      <c r="G45" s="4">
        <v>0.12861197130709201</v>
      </c>
      <c r="H45" s="4">
        <v>0.15092947105510901</v>
      </c>
      <c r="I45" s="4">
        <v>0.14684663499026099</v>
      </c>
      <c r="J45" s="4">
        <v>0.121835619814427</v>
      </c>
      <c r="K45" s="4">
        <v>8.7993012657332698E-2</v>
      </c>
      <c r="L45" s="4">
        <v>6.3221677761712294E-2</v>
      </c>
      <c r="M45" s="4">
        <v>4.51872576236933E-2</v>
      </c>
      <c r="N45" s="4">
        <v>3.2128184652102397E-2</v>
      </c>
      <c r="O45" s="4">
        <v>2.2722943698808701E-2</v>
      </c>
      <c r="P45" s="4">
        <v>1.5985971808103398E-2</v>
      </c>
      <c r="Q45" s="4">
        <v>1.11865778757235E-2</v>
      </c>
      <c r="R45" s="4">
        <v>7.7862222419270303E-3</v>
      </c>
      <c r="S45" s="4">
        <v>5.3903271607909104E-3</v>
      </c>
      <c r="T45" s="4">
        <v>3.7115007200852002E-3</v>
      </c>
      <c r="U45" s="4">
        <v>2.5416587462698198E-3</v>
      </c>
      <c r="V45" s="4">
        <v>1.7310325286497899E-3</v>
      </c>
      <c r="W45" s="4">
        <v>1.17246639773105E-3</v>
      </c>
      <c r="X45" s="4">
        <v>7.8974977542163301E-4</v>
      </c>
      <c r="Y45" s="4">
        <v>5.2900422803116396E-4</v>
      </c>
      <c r="Z45" s="4">
        <v>3.5236741991349902E-4</v>
      </c>
      <c r="AA45" s="4">
        <v>2.3339181099469501E-4</v>
      </c>
      <c r="AB45" s="5">
        <v>1.5371451629564301E-4</v>
      </c>
      <c r="AC45" s="5">
        <f t="shared" si="2"/>
        <v>0.9997168216636696</v>
      </c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9" x14ac:dyDescent="0.25">
      <c r="A46" s="1"/>
      <c r="B46" s="3" t="s">
        <v>22</v>
      </c>
      <c r="C46" s="4">
        <v>2.9874254131797601E-3</v>
      </c>
      <c r="D46" s="4">
        <v>1.73669295946095E-2</v>
      </c>
      <c r="E46" s="4">
        <v>5.0479962146250598E-2</v>
      </c>
      <c r="F46" s="4">
        <v>9.7819117052517099E-2</v>
      </c>
      <c r="G46" s="4">
        <v>0.14216402787523799</v>
      </c>
      <c r="H46" s="4">
        <v>0.16528966059557301</v>
      </c>
      <c r="I46" s="4">
        <v>0.16014759094436101</v>
      </c>
      <c r="J46" s="4">
        <v>0.132998989909351</v>
      </c>
      <c r="K46" s="4">
        <v>9.6646098833116395E-2</v>
      </c>
      <c r="L46" s="4">
        <v>6.2426328206798103E-2</v>
      </c>
      <c r="M46" s="4">
        <v>3.6290567859349303E-2</v>
      </c>
      <c r="N46" s="4">
        <v>1.91790482315152E-2</v>
      </c>
      <c r="O46" s="4">
        <v>9.2911993400424803E-3</v>
      </c>
      <c r="P46" s="4">
        <v>4.1548408996672503E-3</v>
      </c>
      <c r="Q46" s="4">
        <v>1.72525118745553E-3</v>
      </c>
      <c r="R46" s="4">
        <v>6.6863183201987296E-4</v>
      </c>
      <c r="S46" s="4">
        <v>2.4293664998660601E-4</v>
      </c>
      <c r="T46" s="4">
        <v>8.3074950200464194E-5</v>
      </c>
      <c r="U46" s="4">
        <v>2.68301781944278E-5</v>
      </c>
      <c r="V46" s="4">
        <v>8.2091072318230699E-6</v>
      </c>
      <c r="W46" s="4">
        <v>2.3861179378856001E-6</v>
      </c>
      <c r="X46" s="4">
        <v>6.6053918070617804E-7</v>
      </c>
      <c r="Y46" s="4">
        <v>1.7454277451193999E-7</v>
      </c>
      <c r="Z46" s="4">
        <v>4.4116394509487402E-8</v>
      </c>
      <c r="AA46" s="4">
        <v>1.0685989487165E-8</v>
      </c>
      <c r="AB46" s="5">
        <v>2.4848530276750999E-9</v>
      </c>
      <c r="AC46" s="5">
        <f t="shared" si="2"/>
        <v>0.99999999929378758</v>
      </c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9" x14ac:dyDescent="0.25">
      <c r="A47" s="1"/>
      <c r="B47" s="3" t="s">
        <v>23</v>
      </c>
      <c r="C47" s="4">
        <v>2.7408026815133098E-3</v>
      </c>
      <c r="D47" s="4">
        <v>1.64102181436706E-2</v>
      </c>
      <c r="E47" s="4">
        <v>4.8881443569898798E-2</v>
      </c>
      <c r="F47" s="4">
        <v>9.6581633547766998E-2</v>
      </c>
      <c r="G47" s="4">
        <v>0.14239914100648299</v>
      </c>
      <c r="H47" s="4">
        <v>0.167109070892729</v>
      </c>
      <c r="I47" s="4">
        <v>0.16258855586915799</v>
      </c>
      <c r="J47" s="4">
        <v>0.13489636640543601</v>
      </c>
      <c r="K47" s="4">
        <v>9.7425840609021402E-2</v>
      </c>
      <c r="L47" s="4">
        <v>6.2221355634567398E-2</v>
      </c>
      <c r="M47" s="4">
        <v>3.5577827432569403E-2</v>
      </c>
      <c r="N47" s="4">
        <v>1.8396996601334401E-2</v>
      </c>
      <c r="O47" s="4">
        <v>8.6742927334352501E-3</v>
      </c>
      <c r="P47" s="4">
        <v>3.7553909842764498E-3</v>
      </c>
      <c r="Q47" s="4">
        <v>1.5016728131992899E-3</v>
      </c>
      <c r="R47" s="4">
        <v>5.5744701137975996E-4</v>
      </c>
      <c r="S47" s="4">
        <v>1.92957616208395E-4</v>
      </c>
      <c r="T47" s="4">
        <v>6.2522655436900604E-5</v>
      </c>
      <c r="U47" s="4">
        <v>1.9029290128293701E-5</v>
      </c>
      <c r="V47" s="4">
        <v>5.4569121560824102E-6</v>
      </c>
      <c r="W47" s="4">
        <v>1.47843464117158E-6</v>
      </c>
      <c r="X47" s="4">
        <v>3.7936907737328401E-7</v>
      </c>
      <c r="Y47" s="4">
        <v>9.2405722401748003E-8</v>
      </c>
      <c r="Z47" s="4">
        <v>2.1409061065628E-8</v>
      </c>
      <c r="AA47" s="4">
        <v>4.7267891897511798E-9</v>
      </c>
      <c r="AB47" s="5">
        <v>9.9619757637593408E-10</v>
      </c>
      <c r="AC47" s="5">
        <f t="shared" si="2"/>
        <v>0.99999999975185749</v>
      </c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9" ht="15.75" thickBot="1" x14ac:dyDescent="0.3">
      <c r="A48" s="1"/>
      <c r="B48" s="20" t="s">
        <v>3</v>
      </c>
      <c r="C48" s="6">
        <v>3.07456347916545E-2</v>
      </c>
      <c r="D48" s="6">
        <v>4.5813225735516598E-2</v>
      </c>
      <c r="E48" s="6">
        <v>6.3328573706801797E-2</v>
      </c>
      <c r="F48" s="6">
        <v>8.1210085842517002E-2</v>
      </c>
      <c r="G48" s="6">
        <v>9.6609906039383506E-2</v>
      </c>
      <c r="H48" s="6">
        <v>0.10661904235634501</v>
      </c>
      <c r="I48" s="6">
        <v>0.10915642978260801</v>
      </c>
      <c r="J48" s="6">
        <v>0.10367291152477</v>
      </c>
      <c r="K48" s="6">
        <v>9.1344561554561707E-2</v>
      </c>
      <c r="L48" s="6">
        <v>7.4662327319971897E-2</v>
      </c>
      <c r="M48" s="6">
        <v>5.6613731203272399E-2</v>
      </c>
      <c r="N48" s="6">
        <v>3.9823869981891698E-2</v>
      </c>
      <c r="O48" s="6">
        <v>2.59876238259776E-2</v>
      </c>
      <c r="P48" s="6">
        <v>1.5732259793766499E-2</v>
      </c>
      <c r="Q48" s="6">
        <v>8.8352140346366695E-3</v>
      </c>
      <c r="R48" s="6">
        <v>4.6030370195538801E-3</v>
      </c>
      <c r="S48" s="6">
        <v>2.22470939094807E-3</v>
      </c>
      <c r="T48" s="6">
        <v>9.9747848259638906E-4</v>
      </c>
      <c r="U48" s="6">
        <v>4.1489214383827201E-4</v>
      </c>
      <c r="V48" s="6">
        <v>1.6009151491194201E-4</v>
      </c>
      <c r="W48" s="6">
        <v>5.73063627724643E-5</v>
      </c>
      <c r="X48" s="6">
        <v>1.9030000630437501E-5</v>
      </c>
      <c r="Y48" s="6">
        <v>5.8624099957429596E-6</v>
      </c>
      <c r="Z48" s="6">
        <v>1.67538645948171E-6</v>
      </c>
      <c r="AA48" s="6">
        <v>4.44176156357369E-7</v>
      </c>
      <c r="AB48" s="7">
        <v>1.0924382796981901E-7</v>
      </c>
      <c r="AC48" s="31">
        <f t="shared" si="2"/>
        <v>0.95864003362536598</v>
      </c>
      <c r="AD48" s="10"/>
      <c r="AE48" s="10"/>
      <c r="AF48" s="10"/>
      <c r="AG48" s="10"/>
      <c r="AH48" s="10"/>
      <c r="AI48" s="10"/>
      <c r="AJ48" s="10"/>
      <c r="AK48" s="10"/>
      <c r="AL48" s="10"/>
    </row>
    <row r="49" ht="15.75" thickTop="1" x14ac:dyDescent="0.25"/>
  </sheetData>
  <mergeCells count="4">
    <mergeCell ref="C23:F23"/>
    <mergeCell ref="C22:H22"/>
    <mergeCell ref="C27:H27"/>
    <mergeCell ref="C38:AC38"/>
  </mergeCells>
  <pageMargins left="0.7" right="0.7" top="0.75" bottom="0.75" header="0.3" footer="0.3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QueState_doc</vt:lpstr>
      <vt:lpstr>QueState_doc!Print_Area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Brady</dc:creator>
  <cp:lastModifiedBy>jfbrady</cp:lastModifiedBy>
  <cp:lastPrinted>2020-10-01T20:13:05Z</cp:lastPrinted>
  <dcterms:created xsi:type="dcterms:W3CDTF">2011-10-18T20:44:56Z</dcterms:created>
  <dcterms:modified xsi:type="dcterms:W3CDTF">2020-12-07T16:51:17Z</dcterms:modified>
</cp:coreProperties>
</file>