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xjfg\Desktop\4to Semestre\Programación Científica\"/>
    </mc:Choice>
  </mc:AlternateContent>
  <xr:revisionPtr revIDLastSave="0" documentId="13_ncr:1_{99FF5A8E-2C32-40F3-8A0D-804F47E59450}" xr6:coauthVersionLast="47" xr6:coauthVersionMax="47" xr10:uidLastSave="{00000000-0000-0000-0000-000000000000}"/>
  <bookViews>
    <workbookView xWindow="-120" yWindow="-120" windowWidth="29040" windowHeight="15720" tabRatio="687" xr2:uid="{437A8A21-B4B1-41F7-B8DA-31D5EE9CC17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R10" i="1" s="1"/>
  <c r="I10" i="1"/>
  <c r="L10" i="1" s="1"/>
  <c r="C10" i="1"/>
  <c r="E10" i="1" s="1"/>
  <c r="F10" i="1" l="1"/>
  <c r="C11" i="1" s="1"/>
  <c r="Q10" i="1"/>
  <c r="O11" i="1" s="1"/>
  <c r="K10" i="1"/>
  <c r="I11" i="1" s="1"/>
  <c r="F11" i="1" l="1"/>
  <c r="E11" i="1"/>
  <c r="D11" i="1"/>
  <c r="R11" i="1"/>
  <c r="Q11" i="1"/>
  <c r="P11" i="1"/>
  <c r="K11" i="1"/>
  <c r="L11" i="1"/>
  <c r="J11" i="1"/>
  <c r="C12" i="1" l="1"/>
  <c r="O12" i="1"/>
  <c r="R12" i="1" s="1"/>
  <c r="P12" i="1"/>
  <c r="I12" i="1"/>
  <c r="K12" i="1" s="1"/>
  <c r="F12" i="1" l="1"/>
  <c r="E12" i="1"/>
  <c r="C13" i="1" s="1"/>
  <c r="D12" i="1"/>
  <c r="Q12" i="1"/>
  <c r="O13" i="1" s="1"/>
  <c r="R13" i="1" s="1"/>
  <c r="J12" i="1"/>
  <c r="Q13" i="1"/>
  <c r="P13" i="1"/>
  <c r="L12" i="1"/>
  <c r="I13" i="1" s="1"/>
  <c r="F13" i="1" l="1"/>
  <c r="D13" i="1"/>
  <c r="E13" i="1"/>
  <c r="C14" i="1" s="1"/>
  <c r="E14" i="1" s="1"/>
  <c r="O14" i="1"/>
  <c r="R14" i="1"/>
  <c r="Q14" i="1"/>
  <c r="O15" i="1" s="1"/>
  <c r="P14" i="1"/>
  <c r="J13" i="1"/>
  <c r="K13" i="1"/>
  <c r="L13" i="1"/>
  <c r="F14" i="1"/>
  <c r="D14" i="1" l="1"/>
  <c r="C15" i="1"/>
  <c r="D15" i="1" s="1"/>
  <c r="R15" i="1"/>
  <c r="Q15" i="1"/>
  <c r="O16" i="1" s="1"/>
  <c r="P15" i="1"/>
  <c r="I14" i="1"/>
  <c r="F15" i="1"/>
  <c r="E15" i="1" l="1"/>
  <c r="C16" i="1" s="1"/>
  <c r="R16" i="1"/>
  <c r="Q16" i="1"/>
  <c r="O17" i="1" s="1"/>
  <c r="P16" i="1"/>
  <c r="L14" i="1"/>
  <c r="J14" i="1"/>
  <c r="K14" i="1"/>
  <c r="I15" i="1" s="1"/>
  <c r="Q17" i="1" l="1"/>
  <c r="P17" i="1"/>
  <c r="R17" i="1"/>
  <c r="K15" i="1"/>
  <c r="J15" i="1"/>
  <c r="L15" i="1"/>
  <c r="D16" i="1"/>
  <c r="E16" i="1"/>
  <c r="F16" i="1"/>
  <c r="C17" i="1" l="1"/>
  <c r="D17" i="1" s="1"/>
  <c r="O18" i="1"/>
  <c r="R18" i="1"/>
  <c r="Q18" i="1"/>
  <c r="O19" i="1" s="1"/>
  <c r="P18" i="1"/>
  <c r="I16" i="1"/>
  <c r="F17" i="1"/>
  <c r="E17" i="1"/>
  <c r="C18" i="1" l="1"/>
  <c r="R19" i="1"/>
  <c r="Q19" i="1"/>
  <c r="P19" i="1"/>
  <c r="L16" i="1"/>
  <c r="J16" i="1"/>
  <c r="K16" i="1"/>
  <c r="I17" i="1" s="1"/>
  <c r="D18" i="1"/>
  <c r="E18" i="1"/>
  <c r="F18" i="1"/>
  <c r="K17" i="1" l="1"/>
  <c r="J17" i="1"/>
  <c r="L17" i="1"/>
  <c r="C19" i="1"/>
  <c r="I18" i="1" l="1"/>
  <c r="D19" i="1"/>
  <c r="F19" i="1"/>
  <c r="E19" i="1"/>
  <c r="L18" i="1" l="1"/>
  <c r="J18" i="1"/>
  <c r="K18" i="1"/>
  <c r="I19" i="1" l="1"/>
  <c r="K19" i="1" l="1"/>
  <c r="J19" i="1"/>
  <c r="L19" i="1"/>
</calcChain>
</file>

<file path=xl/sharedStrings.xml><?xml version="1.0" encoding="utf-8"?>
<sst xmlns="http://schemas.openxmlformats.org/spreadsheetml/2006/main" count="35" uniqueCount="15">
  <si>
    <t>i</t>
  </si>
  <si>
    <t>xi</t>
  </si>
  <si>
    <t>ea</t>
  </si>
  <si>
    <t>f(xi)</t>
  </si>
  <si>
    <t>f'(xi)</t>
  </si>
  <si>
    <t>Punto de partida:</t>
  </si>
  <si>
    <t>x^10 - 1</t>
  </si>
  <si>
    <t>10x^9</t>
  </si>
  <si>
    <r>
      <t xml:space="preserve">Función </t>
    </r>
    <r>
      <rPr>
        <i/>
        <sz val="11"/>
        <color theme="0"/>
        <rFont val="Aptos Narrow"/>
        <family val="2"/>
        <scheme val="minor"/>
      </rPr>
      <t>f(x)</t>
    </r>
    <r>
      <rPr>
        <b/>
        <i/>
        <sz val="11"/>
        <color theme="0"/>
        <rFont val="Aptos Narrow"/>
        <family val="2"/>
        <scheme val="minor"/>
      </rPr>
      <t>:</t>
    </r>
  </si>
  <si>
    <r>
      <t xml:space="preserve">Primer derivada </t>
    </r>
    <r>
      <rPr>
        <i/>
        <sz val="11"/>
        <color theme="0"/>
        <rFont val="Aptos Narrow"/>
        <family val="2"/>
        <scheme val="minor"/>
      </rPr>
      <t>f'(x)</t>
    </r>
    <r>
      <rPr>
        <b/>
        <i/>
        <sz val="11"/>
        <color theme="0"/>
        <rFont val="Aptos Narrow"/>
        <family val="2"/>
        <scheme val="minor"/>
      </rPr>
      <t>:</t>
    </r>
  </si>
  <si>
    <t>Juan Francisco Gallo Ramírez</t>
  </si>
  <si>
    <r>
      <rPr>
        <b/>
        <sz val="11"/>
        <color theme="1"/>
        <rFont val="Aptos Narrow"/>
        <family val="2"/>
        <scheme val="minor"/>
      </rPr>
      <t xml:space="preserve">ID: </t>
    </r>
    <r>
      <rPr>
        <i/>
        <sz val="11"/>
        <color theme="1"/>
        <rFont val="Aptos Narrow"/>
        <family val="2"/>
        <scheme val="minor"/>
      </rPr>
      <t>232872</t>
    </r>
  </si>
  <si>
    <t>Ejercicio para evaluar la importancia del punto de partida para el método de NR</t>
  </si>
  <si>
    <t>Conclusión.</t>
  </si>
  <si>
    <t>En base a los datos anteriores nos podemos percatar que el punto de partida en el método de Newton-Raphson es crucial porque determina la convergencia y la eficiencia del algoritmo. Un punto inicial adecuado puede acelerar la convergencia del método, mientras que un punto inicial incorrecto puede llevar a un cantidad inmensa de iteraciones, haciendo prácticamente imposible si dicho punto se encuentra muy alejado de la raíz. Podemos notarlo en el ejercicio, ya que la diferencia de 0.5 a 1.1, hizo que se pudiera resolver mucho más rápido. Por lo tanto, elegir un buen punto de partida es fundamental para garantizar la precisión y la eficacia del método de Newton-Raphson en la búsqueda de soluciones a ecuaciones no lineales.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</si>
</sst>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theme="0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F9F9"/>
        <bgColor indexed="64"/>
      </patternFill>
    </fill>
  </fills>
  <borders count="3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rgb="FF46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460000"/>
      </right>
      <top style="thin">
        <color theme="0"/>
      </top>
      <bottom style="thin">
        <color theme="0"/>
      </bottom>
      <diagonal/>
    </border>
    <border>
      <left style="medium">
        <color rgb="FF460000"/>
      </left>
      <right style="thin">
        <color theme="0"/>
      </right>
      <top style="thin">
        <color theme="0"/>
      </top>
      <bottom style="medium">
        <color rgb="FF46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460000"/>
      </bottom>
      <diagonal/>
    </border>
    <border>
      <left style="thin">
        <color theme="0"/>
      </left>
      <right style="medium">
        <color rgb="FF460000"/>
      </right>
      <top style="thin">
        <color theme="0"/>
      </top>
      <bottom style="medium">
        <color rgb="FF460000"/>
      </bottom>
      <diagonal/>
    </border>
    <border>
      <left style="thin">
        <color theme="0"/>
      </left>
      <right/>
      <top style="medium">
        <color rgb="FF460000"/>
      </top>
      <bottom style="thin">
        <color theme="0"/>
      </bottom>
      <diagonal/>
    </border>
    <border>
      <left style="medium">
        <color rgb="FF460000"/>
      </left>
      <right/>
      <top style="medium">
        <color rgb="FF460000"/>
      </top>
      <bottom style="thin">
        <color theme="0"/>
      </bottom>
      <diagonal/>
    </border>
    <border>
      <left/>
      <right style="thin">
        <color theme="0"/>
      </right>
      <top style="medium">
        <color rgb="FF460000"/>
      </top>
      <bottom style="thin">
        <color theme="0"/>
      </bottom>
      <diagonal/>
    </border>
    <border>
      <left/>
      <right/>
      <top style="medium">
        <color rgb="FF460000"/>
      </top>
      <bottom style="thin">
        <color theme="0"/>
      </bottom>
      <diagonal/>
    </border>
    <border>
      <left/>
      <right style="medium">
        <color rgb="FF460000"/>
      </right>
      <top style="medium">
        <color rgb="FF46000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rgb="FF46000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rgb="FF46000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5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7" borderId="1" xfId="0" applyFill="1" applyBorder="1"/>
    <xf numFmtId="0" fontId="3" fillId="8" borderId="1" xfId="0" applyFont="1" applyFill="1" applyBorder="1"/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0" fillId="7" borderId="9" xfId="0" applyFill="1" applyBorder="1"/>
    <xf numFmtId="0" fontId="3" fillId="8" borderId="10" xfId="0" applyFont="1" applyFill="1" applyBorder="1"/>
    <xf numFmtId="0" fontId="0" fillId="7" borderId="11" xfId="0" applyFill="1" applyBorder="1"/>
    <xf numFmtId="0" fontId="0" fillId="7" borderId="12" xfId="0" applyFill="1" applyBorder="1"/>
    <xf numFmtId="0" fontId="3" fillId="8" borderId="12" xfId="0" applyFont="1" applyFill="1" applyBorder="1"/>
    <xf numFmtId="0" fontId="3" fillId="8" borderId="13" xfId="0" applyFont="1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7" xfId="0" applyFill="1" applyBorder="1"/>
    <xf numFmtId="0" fontId="3" fillId="4" borderId="1" xfId="0" applyFont="1" applyFill="1" applyBorder="1"/>
    <xf numFmtId="0" fontId="3" fillId="4" borderId="5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5" fillId="10" borderId="4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0" fillId="11" borderId="4" xfId="0" applyFill="1" applyBorder="1"/>
    <xf numFmtId="0" fontId="0" fillId="11" borderId="1" xfId="0" applyFill="1" applyBorder="1"/>
    <xf numFmtId="0" fontId="0" fillId="11" borderId="6" xfId="0" applyFill="1" applyBorder="1"/>
    <xf numFmtId="0" fontId="0" fillId="11" borderId="7" xfId="0" applyFill="1" applyBorder="1"/>
    <xf numFmtId="0" fontId="3" fillId="12" borderId="1" xfId="0" applyFont="1" applyFill="1" applyBorder="1"/>
    <xf numFmtId="0" fontId="3" fillId="12" borderId="5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3" fillId="9" borderId="27" xfId="0" applyFont="1" applyFill="1" applyBorder="1" applyAlignment="1">
      <alignment horizontal="center"/>
    </xf>
    <xf numFmtId="0" fontId="3" fillId="9" borderId="28" xfId="0" applyFont="1" applyFill="1" applyBorder="1" applyAlignment="1">
      <alignment horizontal="center"/>
    </xf>
    <xf numFmtId="0" fontId="3" fillId="9" borderId="29" xfId="0" applyFont="1" applyFill="1" applyBorder="1" applyAlignment="1">
      <alignment horizontal="center"/>
    </xf>
    <xf numFmtId="0" fontId="3" fillId="9" borderId="30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0" fillId="13" borderId="22" xfId="0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0" fillId="13" borderId="23" xfId="0" applyFont="1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4" borderId="25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1" fillId="3" borderId="19" xfId="0" applyFont="1" applyFill="1" applyBorder="1" applyAlignment="1">
      <alignment horizontal="left" indent="1"/>
    </xf>
    <xf numFmtId="0" fontId="1" fillId="3" borderId="20" xfId="0" applyFont="1" applyFill="1" applyBorder="1" applyAlignment="1">
      <alignment horizontal="left" indent="1"/>
    </xf>
    <xf numFmtId="0" fontId="1" fillId="3" borderId="21" xfId="0" applyFont="1" applyFill="1" applyBorder="1" applyAlignment="1">
      <alignment horizontal="left" indent="1"/>
    </xf>
    <xf numFmtId="0" fontId="0" fillId="11" borderId="1" xfId="0" applyFill="1" applyBorder="1" applyAlignment="1">
      <alignment horizontal="center"/>
    </xf>
    <xf numFmtId="0" fontId="1" fillId="3" borderId="15" xfId="0" applyFont="1" applyFill="1" applyBorder="1" applyAlignment="1">
      <alignment horizontal="left" indent="2"/>
    </xf>
    <xf numFmtId="0" fontId="1" fillId="3" borderId="16" xfId="0" applyFont="1" applyFill="1" applyBorder="1" applyAlignment="1">
      <alignment horizontal="left" indent="2"/>
    </xf>
    <xf numFmtId="0" fontId="1" fillId="3" borderId="31" xfId="0" applyFont="1" applyFill="1" applyBorder="1" applyAlignment="1">
      <alignment horizontal="left" indent="1"/>
    </xf>
    <xf numFmtId="0" fontId="1" fillId="3" borderId="32" xfId="0" applyFont="1" applyFill="1" applyBorder="1" applyAlignment="1">
      <alignment horizontal="left" indent="1"/>
    </xf>
    <xf numFmtId="0" fontId="1" fillId="3" borderId="34" xfId="0" applyFont="1" applyFill="1" applyBorder="1" applyAlignment="1">
      <alignment horizontal="left" indent="1"/>
    </xf>
    <xf numFmtId="0" fontId="1" fillId="3" borderId="35" xfId="0" applyFont="1" applyFill="1" applyBorder="1" applyAlignment="1">
      <alignment horizontal="left" indent="1"/>
    </xf>
    <xf numFmtId="0" fontId="1" fillId="3" borderId="33" xfId="0" applyFont="1" applyFill="1" applyBorder="1" applyAlignment="1">
      <alignment horizontal="left" indent="1"/>
    </xf>
    <xf numFmtId="0" fontId="0" fillId="0" borderId="0" xfId="0" applyBorder="1" applyAlignment="1">
      <alignment horizontal="left" vertical="top" wrapText="1" indent="1"/>
    </xf>
    <xf numFmtId="0" fontId="0" fillId="0" borderId="22" xfId="0" applyBorder="1" applyAlignment="1">
      <alignment horizontal="left" vertical="top" wrapText="1" indent="1"/>
    </xf>
    <xf numFmtId="0" fontId="0" fillId="0" borderId="23" xfId="0" applyBorder="1" applyAlignment="1">
      <alignment horizontal="left" vertical="top" wrapText="1" indent="1"/>
    </xf>
    <xf numFmtId="0" fontId="0" fillId="0" borderId="24" xfId="0" applyBorder="1" applyAlignment="1">
      <alignment horizontal="left" vertical="top" wrapText="1" indent="1"/>
    </xf>
    <xf numFmtId="0" fontId="0" fillId="0" borderId="25" xfId="0" applyBorder="1" applyAlignment="1">
      <alignment horizontal="left" vertical="top" wrapText="1" indent="1"/>
    </xf>
    <xf numFmtId="0" fontId="0" fillId="0" borderId="26" xfId="0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F9F9"/>
      <color rgb="FFFDFDFD"/>
      <color rgb="FF06111C"/>
      <color rgb="FF0B1F33"/>
      <color rgb="FFD2E4F6"/>
      <color rgb="FF460000"/>
      <color rgb="FFFFD5D5"/>
      <color rgb="FFA40000"/>
      <color rgb="FF8A0000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9C36-B198-4CE3-8D81-1D9330860400}">
  <dimension ref="B1:R25"/>
  <sheetViews>
    <sheetView tabSelected="1" zoomScale="130" zoomScaleNormal="130" workbookViewId="0">
      <selection activeCell="F28" sqref="F28"/>
    </sheetView>
  </sheetViews>
  <sheetFormatPr baseColWidth="10" defaultRowHeight="15" x14ac:dyDescent="0.25"/>
  <cols>
    <col min="1" max="1" width="2.7109375" customWidth="1"/>
    <col min="2" max="2" width="11.42578125" customWidth="1"/>
    <col min="7" max="7" width="2.7109375" customWidth="1"/>
    <col min="13" max="13" width="2.7109375" customWidth="1"/>
  </cols>
  <sheetData>
    <row r="1" spans="2:18" ht="15.75" thickBot="1" x14ac:dyDescent="0.3"/>
    <row r="2" spans="2:18" x14ac:dyDescent="0.25">
      <c r="B2" s="43" t="s">
        <v>12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</row>
    <row r="3" spans="2:18" x14ac:dyDescent="0.25">
      <c r="B3" s="46" t="s">
        <v>10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8"/>
    </row>
    <row r="4" spans="2:18" ht="15.75" thickBot="1" x14ac:dyDescent="0.3">
      <c r="B4" s="49" t="s">
        <v>11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1"/>
    </row>
    <row r="5" spans="2:18" ht="15.75" thickBot="1" x14ac:dyDescent="0.3"/>
    <row r="6" spans="2:18" x14ac:dyDescent="0.25">
      <c r="B6" s="56" t="s">
        <v>8</v>
      </c>
      <c r="C6" s="57"/>
      <c r="D6" s="36" t="s">
        <v>6</v>
      </c>
      <c r="E6" s="37"/>
      <c r="F6" s="38"/>
      <c r="H6" s="60" t="s">
        <v>8</v>
      </c>
      <c r="I6" s="61"/>
      <c r="J6" s="34" t="s">
        <v>6</v>
      </c>
      <c r="K6" s="34"/>
      <c r="L6" s="35"/>
      <c r="N6" s="60" t="s">
        <v>8</v>
      </c>
      <c r="O6" s="61"/>
      <c r="P6" s="34" t="s">
        <v>6</v>
      </c>
      <c r="Q6" s="34"/>
      <c r="R6" s="35"/>
    </row>
    <row r="7" spans="2:18" x14ac:dyDescent="0.25">
      <c r="B7" s="58" t="s">
        <v>9</v>
      </c>
      <c r="C7" s="59"/>
      <c r="D7" s="39" t="s">
        <v>7</v>
      </c>
      <c r="E7" s="40"/>
      <c r="F7" s="41"/>
      <c r="H7" s="62" t="s">
        <v>9</v>
      </c>
      <c r="I7" s="59"/>
      <c r="J7" s="39" t="s">
        <v>7</v>
      </c>
      <c r="K7" s="40"/>
      <c r="L7" s="42"/>
      <c r="N7" s="62" t="s">
        <v>9</v>
      </c>
      <c r="O7" s="59"/>
      <c r="P7" s="39" t="s">
        <v>7</v>
      </c>
      <c r="Q7" s="40"/>
      <c r="R7" s="42"/>
    </row>
    <row r="8" spans="2:18" x14ac:dyDescent="0.25">
      <c r="B8" s="58" t="s">
        <v>5</v>
      </c>
      <c r="C8" s="59"/>
      <c r="D8" s="39">
        <v>0.5</v>
      </c>
      <c r="E8" s="40"/>
      <c r="F8" s="41"/>
      <c r="H8" s="62" t="s">
        <v>5</v>
      </c>
      <c r="I8" s="59"/>
      <c r="J8" s="39">
        <v>1.1000000000000001</v>
      </c>
      <c r="K8" s="40"/>
      <c r="L8" s="42"/>
      <c r="N8" s="62" t="s">
        <v>5</v>
      </c>
      <c r="O8" s="59"/>
      <c r="P8" s="39">
        <v>1.5</v>
      </c>
      <c r="Q8" s="40"/>
      <c r="R8" s="42"/>
    </row>
    <row r="9" spans="2:18" x14ac:dyDescent="0.25">
      <c r="B9" s="7" t="s">
        <v>0</v>
      </c>
      <c r="C9" s="4" t="s">
        <v>1</v>
      </c>
      <c r="D9" s="4" t="s">
        <v>2</v>
      </c>
      <c r="E9" s="4" t="s">
        <v>3</v>
      </c>
      <c r="F9" s="8" t="s">
        <v>4</v>
      </c>
      <c r="H9" s="2" t="s">
        <v>0</v>
      </c>
      <c r="I9" s="1" t="s">
        <v>1</v>
      </c>
      <c r="J9" s="1" t="s">
        <v>2</v>
      </c>
      <c r="K9" s="1" t="s">
        <v>3</v>
      </c>
      <c r="L9" s="3" t="s">
        <v>4</v>
      </c>
      <c r="N9" s="23" t="s">
        <v>0</v>
      </c>
      <c r="O9" s="24" t="s">
        <v>1</v>
      </c>
      <c r="P9" s="24" t="s">
        <v>2</v>
      </c>
      <c r="Q9" s="24" t="s">
        <v>3</v>
      </c>
      <c r="R9" s="25" t="s">
        <v>4</v>
      </c>
    </row>
    <row r="10" spans="2:18" x14ac:dyDescent="0.25">
      <c r="B10" s="9">
        <v>0</v>
      </c>
      <c r="C10" s="5">
        <f>D8</f>
        <v>0.5</v>
      </c>
      <c r="D10" s="5">
        <v>100</v>
      </c>
      <c r="E10" s="6">
        <f>POWER(C10, 10)-1</f>
        <v>-0.9990234375</v>
      </c>
      <c r="F10" s="10">
        <f>10*POWER(C10, 9)</f>
        <v>1.953125E-2</v>
      </c>
      <c r="H10" s="15">
        <v>0</v>
      </c>
      <c r="I10" s="16">
        <f>J8</f>
        <v>1.1000000000000001</v>
      </c>
      <c r="J10" s="16">
        <v>100</v>
      </c>
      <c r="K10" s="19">
        <f>POWER(I10, 10)-1</f>
        <v>1.5937424601000019</v>
      </c>
      <c r="L10" s="20">
        <f>10*POWER(I10, 9)</f>
        <v>23.579476910000015</v>
      </c>
      <c r="N10" s="26">
        <v>0</v>
      </c>
      <c r="O10" s="27">
        <f>P8</f>
        <v>1.5</v>
      </c>
      <c r="P10" s="27">
        <v>100</v>
      </c>
      <c r="Q10" s="30">
        <f>POWER(O10, 10)-1</f>
        <v>56.6650390625</v>
      </c>
      <c r="R10" s="31">
        <f>10*POWER(O10, 9)</f>
        <v>384.43359375</v>
      </c>
    </row>
    <row r="11" spans="2:18" x14ac:dyDescent="0.25">
      <c r="B11" s="9">
        <v>1</v>
      </c>
      <c r="C11" s="5">
        <f>C10-(E10/F10)</f>
        <v>51.65</v>
      </c>
      <c r="D11" s="5">
        <f>ABS((C11-C10)/C11)*100</f>
        <v>99.03194578896418</v>
      </c>
      <c r="E11" s="6">
        <f t="shared" ref="E11:E19" si="0">POWER(C11, 10)-1</f>
        <v>1.351149044839137E+17</v>
      </c>
      <c r="F11" s="10">
        <f t="shared" ref="F11:F19" si="1">10*POWER(C11, 9)</f>
        <v>2.6159710451871E+16</v>
      </c>
      <c r="H11" s="15">
        <v>1</v>
      </c>
      <c r="I11" s="16">
        <f>I10-(K10/L10)</f>
        <v>1.0324097618372485</v>
      </c>
      <c r="J11" s="16">
        <f>ABS((I11-I10)/I11)*100</f>
        <v>6.5468422191659439</v>
      </c>
      <c r="K11" s="19">
        <f t="shared" ref="K11:K19" si="2">POWER(I11, 10)-1</f>
        <v>0.37569140257380762</v>
      </c>
      <c r="L11" s="20">
        <f t="shared" ref="L11:L19" si="3">10*POWER(I11, 9)</f>
        <v>13.325052255663143</v>
      </c>
      <c r="N11" s="26">
        <v>1</v>
      </c>
      <c r="O11" s="27">
        <f>O10-(Q10/R10)</f>
        <v>1.3526012294873748</v>
      </c>
      <c r="P11" s="27">
        <f>ABS((O11-O10)/O11)*100</f>
        <v>10.897429878020157</v>
      </c>
      <c r="Q11" s="30">
        <f t="shared" ref="Q11:Q19" si="4">POWER(O11, 10)-1</f>
        <v>19.497352908464954</v>
      </c>
      <c r="R11" s="31">
        <f t="shared" ref="R11:R19" si="5">10*POWER(O11, 9)</f>
        <v>151.54025045676835</v>
      </c>
    </row>
    <row r="12" spans="2:18" x14ac:dyDescent="0.25">
      <c r="B12" s="9">
        <v>2</v>
      </c>
      <c r="C12" s="5">
        <f t="shared" ref="C12:C19" si="6">C11-(E11/F11)</f>
        <v>46.484999999999999</v>
      </c>
      <c r="D12" s="5">
        <f t="shared" ref="D12:D19" si="7">ABS((C12-C11)/C12)*100</f>
        <v>11.111111111111109</v>
      </c>
      <c r="E12" s="6">
        <f t="shared" si="0"/>
        <v>4.711165412971152E+16</v>
      </c>
      <c r="F12" s="10">
        <f t="shared" si="1"/>
        <v>1.0134807815362272E+16</v>
      </c>
      <c r="H12" s="15">
        <v>2</v>
      </c>
      <c r="I12" s="16">
        <f t="shared" ref="I12:I19" si="8">I11-(K11/L11)</f>
        <v>1.0042153956640023</v>
      </c>
      <c r="J12" s="16">
        <f t="shared" ref="J12:J19" si="9">ABS((I12-I11)/I12)*100</f>
        <v>2.8076014662774296</v>
      </c>
      <c r="K12" s="19">
        <f t="shared" si="2"/>
        <v>4.2962642200286894E-2</v>
      </c>
      <c r="L12" s="20">
        <f t="shared" si="3"/>
        <v>10.385845971925818</v>
      </c>
      <c r="N12" s="26">
        <v>2</v>
      </c>
      <c r="O12" s="27">
        <f t="shared" ref="O12:O19" si="10">O11-(Q11/R11)</f>
        <v>1.2239400134098206</v>
      </c>
      <c r="P12" s="27">
        <f t="shared" ref="P12:P19" si="11">ABS((O12-O11)/O12)*100</f>
        <v>10.51205244275919</v>
      </c>
      <c r="Q12" s="30">
        <f t="shared" si="4"/>
        <v>6.543993942468278</v>
      </c>
      <c r="R12" s="31">
        <f t="shared" si="5"/>
        <v>61.636958182706856</v>
      </c>
    </row>
    <row r="13" spans="2:18" x14ac:dyDescent="0.25">
      <c r="B13" s="9">
        <v>3</v>
      </c>
      <c r="C13" s="5">
        <f t="shared" si="6"/>
        <v>41.836500000000001</v>
      </c>
      <c r="D13" s="5">
        <f t="shared" si="7"/>
        <v>11.111111111111107</v>
      </c>
      <c r="E13" s="6">
        <f t="shared" si="0"/>
        <v>1.6426818072478536E+16</v>
      </c>
      <c r="F13" s="10">
        <f t="shared" si="1"/>
        <v>3926432199748674</v>
      </c>
      <c r="H13" s="15">
        <v>3</v>
      </c>
      <c r="I13" s="16">
        <f t="shared" si="8"/>
        <v>1.0000787425385449</v>
      </c>
      <c r="J13" s="16">
        <f t="shared" si="9"/>
        <v>0.41363274205360667</v>
      </c>
      <c r="K13" s="19">
        <f t="shared" si="2"/>
        <v>7.8770446147702344E-4</v>
      </c>
      <c r="L13" s="20">
        <f t="shared" si="3"/>
        <v>10.007089061018661</v>
      </c>
      <c r="N13" s="26">
        <v>3</v>
      </c>
      <c r="O13" s="27">
        <f t="shared" si="10"/>
        <v>1.1177700443618626</v>
      </c>
      <c r="P13" s="27">
        <f t="shared" si="11"/>
        <v>9.4983730851877262</v>
      </c>
      <c r="Q13" s="30">
        <f t="shared" si="4"/>
        <v>2.0445609010165899</v>
      </c>
      <c r="R13" s="31">
        <f t="shared" si="5"/>
        <v>27.237810821408587</v>
      </c>
    </row>
    <row r="14" spans="2:18" x14ac:dyDescent="0.25">
      <c r="B14" s="9">
        <v>4</v>
      </c>
      <c r="C14" s="5">
        <f t="shared" si="6"/>
        <v>37.652850000000001</v>
      </c>
      <c r="D14" s="5">
        <f t="shared" si="7"/>
        <v>11.111111111111111</v>
      </c>
      <c r="E14" s="6">
        <f t="shared" si="0"/>
        <v>5727677301318306</v>
      </c>
      <c r="F14" s="10">
        <f t="shared" si="1"/>
        <v>1521180282851977.3</v>
      </c>
      <c r="H14" s="15">
        <v>4</v>
      </c>
      <c r="I14" s="16">
        <f t="shared" si="8"/>
        <v>1.0000000278936891</v>
      </c>
      <c r="J14" s="16">
        <f t="shared" si="9"/>
        <v>7.8714642660117871E-3</v>
      </c>
      <c r="K14" s="19">
        <f t="shared" si="2"/>
        <v>2.7893692688962801E-7</v>
      </c>
      <c r="L14" s="20">
        <f t="shared" si="3"/>
        <v>10.000002510432306</v>
      </c>
      <c r="N14" s="26">
        <v>4</v>
      </c>
      <c r="O14" s="27">
        <f t="shared" si="10"/>
        <v>1.0427067099983831</v>
      </c>
      <c r="P14" s="27">
        <f t="shared" si="11"/>
        <v>7.1988924252339226</v>
      </c>
      <c r="Q14" s="30">
        <f t="shared" si="4"/>
        <v>0.51922354711138352</v>
      </c>
      <c r="R14" s="31">
        <f t="shared" si="5"/>
        <v>14.569998759418546</v>
      </c>
    </row>
    <row r="15" spans="2:18" x14ac:dyDescent="0.25">
      <c r="B15" s="9">
        <v>5</v>
      </c>
      <c r="C15" s="5">
        <f t="shared" si="6"/>
        <v>33.887565000000002</v>
      </c>
      <c r="D15" s="5">
        <f t="shared" si="7"/>
        <v>11.111111111111107</v>
      </c>
      <c r="E15" s="6">
        <f t="shared" si="0"/>
        <v>1997117586819845.3</v>
      </c>
      <c r="F15" s="10">
        <f t="shared" si="1"/>
        <v>589336409039671.63</v>
      </c>
      <c r="H15" s="15">
        <v>5</v>
      </c>
      <c r="I15" s="16">
        <f t="shared" si="8"/>
        <v>1.0000000000000036</v>
      </c>
      <c r="J15" s="16">
        <f t="shared" si="9"/>
        <v>2.7893685583535346E-6</v>
      </c>
      <c r="K15" s="19">
        <f t="shared" si="2"/>
        <v>3.5527136788005009E-14</v>
      </c>
      <c r="L15" s="20">
        <f t="shared" si="3"/>
        <v>10.00000000000032</v>
      </c>
      <c r="N15" s="26">
        <v>5</v>
      </c>
      <c r="O15" s="27">
        <f t="shared" si="10"/>
        <v>1.0070702246640422</v>
      </c>
      <c r="P15" s="27">
        <f t="shared" si="11"/>
        <v>3.5386296269685902</v>
      </c>
      <c r="Q15" s="30">
        <f t="shared" si="4"/>
        <v>7.2994650556540863E-2</v>
      </c>
      <c r="R15" s="31">
        <f t="shared" si="5"/>
        <v>10.654615976899633</v>
      </c>
    </row>
    <row r="16" spans="2:18" x14ac:dyDescent="0.25">
      <c r="B16" s="9">
        <v>6</v>
      </c>
      <c r="C16" s="5">
        <f t="shared" si="6"/>
        <v>30.498808500000003</v>
      </c>
      <c r="D16" s="5">
        <f t="shared" si="7"/>
        <v>11.111111111111109</v>
      </c>
      <c r="E16" s="6">
        <f t="shared" si="0"/>
        <v>696351844868619.5</v>
      </c>
      <c r="F16" s="10">
        <f t="shared" si="1"/>
        <v>228320999775653.69</v>
      </c>
      <c r="H16" s="15">
        <v>6</v>
      </c>
      <c r="I16" s="16">
        <f t="shared" si="8"/>
        <v>1</v>
      </c>
      <c r="J16" s="16">
        <f t="shared" si="9"/>
        <v>3.5527136788005009E-13</v>
      </c>
      <c r="K16" s="19">
        <f t="shared" si="2"/>
        <v>0</v>
      </c>
      <c r="L16" s="20">
        <f t="shared" si="3"/>
        <v>10</v>
      </c>
      <c r="N16" s="26">
        <v>6</v>
      </c>
      <c r="O16" s="27">
        <f t="shared" si="10"/>
        <v>1.0002192362553748</v>
      </c>
      <c r="P16" s="27">
        <f t="shared" si="11"/>
        <v>0.68494867528404479</v>
      </c>
      <c r="Q16" s="30">
        <f t="shared" si="4"/>
        <v>2.1945267228371534E-3</v>
      </c>
      <c r="R16" s="31">
        <f t="shared" si="5"/>
        <v>10.019748575070977</v>
      </c>
    </row>
    <row r="17" spans="2:18" x14ac:dyDescent="0.25">
      <c r="B17" s="9">
        <v>7</v>
      </c>
      <c r="C17" s="5">
        <f t="shared" si="6"/>
        <v>27.448927650000009</v>
      </c>
      <c r="D17" s="5">
        <f t="shared" si="7"/>
        <v>11.111111111111086</v>
      </c>
      <c r="E17" s="6">
        <f t="shared" si="0"/>
        <v>242802875029547.38</v>
      </c>
      <c r="F17" s="10">
        <f t="shared" si="1"/>
        <v>88456233382052.828</v>
      </c>
      <c r="H17" s="15">
        <v>7</v>
      </c>
      <c r="I17" s="16">
        <f t="shared" si="8"/>
        <v>1</v>
      </c>
      <c r="J17" s="16">
        <f t="shared" si="9"/>
        <v>0</v>
      </c>
      <c r="K17" s="19">
        <f t="shared" si="2"/>
        <v>0</v>
      </c>
      <c r="L17" s="20">
        <f t="shared" si="3"/>
        <v>10</v>
      </c>
      <c r="N17" s="26">
        <v>7</v>
      </c>
      <c r="O17" s="27">
        <f t="shared" si="10"/>
        <v>1.0000002161166561</v>
      </c>
      <c r="P17" s="55">
        <f t="shared" si="11"/>
        <v>2.1902009138477212E-2</v>
      </c>
      <c r="Q17" s="30">
        <f t="shared" si="4"/>
        <v>2.1611686626954452E-6</v>
      </c>
      <c r="R17" s="31">
        <f t="shared" si="5"/>
        <v>10.000019450515863</v>
      </c>
    </row>
    <row r="18" spans="2:18" x14ac:dyDescent="0.25">
      <c r="B18" s="9">
        <v>8</v>
      </c>
      <c r="C18" s="5">
        <f t="shared" si="6"/>
        <v>24.70403488500002</v>
      </c>
      <c r="D18" s="5">
        <f t="shared" si="7"/>
        <v>11.111111111111056</v>
      </c>
      <c r="E18" s="6">
        <f t="shared" si="0"/>
        <v>84660127717097.547</v>
      </c>
      <c r="F18" s="10">
        <f t="shared" si="1"/>
        <v>34269757191973.168</v>
      </c>
      <c r="H18" s="15">
        <v>8</v>
      </c>
      <c r="I18" s="16">
        <f t="shared" si="8"/>
        <v>1</v>
      </c>
      <c r="J18" s="16">
        <f t="shared" si="9"/>
        <v>0</v>
      </c>
      <c r="K18" s="19">
        <f t="shared" si="2"/>
        <v>0</v>
      </c>
      <c r="L18" s="20">
        <f t="shared" si="3"/>
        <v>10</v>
      </c>
      <c r="N18" s="26">
        <v>8</v>
      </c>
      <c r="O18" s="27">
        <f t="shared" si="10"/>
        <v>1.0000000000002103</v>
      </c>
      <c r="P18" s="27">
        <f t="shared" si="11"/>
        <v>2.1611644585024412E-5</v>
      </c>
      <c r="Q18" s="30">
        <f t="shared" si="4"/>
        <v>2.1027624086400465E-12</v>
      </c>
      <c r="R18" s="31">
        <f t="shared" si="5"/>
        <v>10.000000000018925</v>
      </c>
    </row>
    <row r="19" spans="2:18" ht="15.75" thickBot="1" x14ac:dyDescent="0.3">
      <c r="B19" s="11">
        <v>9</v>
      </c>
      <c r="C19" s="12">
        <f t="shared" si="6"/>
        <v>22.233631396500048</v>
      </c>
      <c r="D19" s="12">
        <f t="shared" si="7"/>
        <v>11.111111111110962</v>
      </c>
      <c r="E19" s="13">
        <f t="shared" si="0"/>
        <v>29519161271064.105</v>
      </c>
      <c r="F19" s="14">
        <f t="shared" si="1"/>
        <v>13276806089225.68</v>
      </c>
      <c r="H19" s="17">
        <v>9</v>
      </c>
      <c r="I19" s="18">
        <f t="shared" si="8"/>
        <v>1</v>
      </c>
      <c r="J19" s="18">
        <f t="shared" si="9"/>
        <v>0</v>
      </c>
      <c r="K19" s="21">
        <f t="shared" si="2"/>
        <v>0</v>
      </c>
      <c r="L19" s="22">
        <f t="shared" si="3"/>
        <v>10</v>
      </c>
      <c r="N19" s="28">
        <v>9</v>
      </c>
      <c r="O19" s="29">
        <f t="shared" si="10"/>
        <v>1</v>
      </c>
      <c r="P19" s="29">
        <f t="shared" si="11"/>
        <v>2.1027624086400465E-11</v>
      </c>
      <c r="Q19" s="32">
        <f t="shared" si="4"/>
        <v>0</v>
      </c>
      <c r="R19" s="33">
        <f t="shared" si="5"/>
        <v>10</v>
      </c>
    </row>
    <row r="20" spans="2:18" ht="15.75" thickBot="1" x14ac:dyDescent="0.3"/>
    <row r="21" spans="2:18" x14ac:dyDescent="0.25">
      <c r="B21" s="52" t="s">
        <v>13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4"/>
    </row>
    <row r="22" spans="2:18" ht="15" customHeight="1" x14ac:dyDescent="0.25">
      <c r="B22" s="64" t="s">
        <v>14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5"/>
    </row>
    <row r="23" spans="2:18" x14ac:dyDescent="0.25">
      <c r="B23" s="64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5"/>
    </row>
    <row r="24" spans="2:18" x14ac:dyDescent="0.25">
      <c r="B24" s="64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5"/>
    </row>
    <row r="25" spans="2:18" ht="15.75" thickBot="1" x14ac:dyDescent="0.3">
      <c r="B25" s="66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8"/>
    </row>
  </sheetData>
  <mergeCells count="23">
    <mergeCell ref="B21:R21"/>
    <mergeCell ref="B8:C8"/>
    <mergeCell ref="H8:I8"/>
    <mergeCell ref="N8:O8"/>
    <mergeCell ref="B22:R25"/>
    <mergeCell ref="P8:R8"/>
    <mergeCell ref="J8:L8"/>
    <mergeCell ref="B4:R4"/>
    <mergeCell ref="B3:R3"/>
    <mergeCell ref="B2:R2"/>
    <mergeCell ref="J7:L7"/>
    <mergeCell ref="D6:F6"/>
    <mergeCell ref="D7:F7"/>
    <mergeCell ref="B6:C6"/>
    <mergeCell ref="D8:F8"/>
    <mergeCell ref="N6:O6"/>
    <mergeCell ref="P6:R6"/>
    <mergeCell ref="N7:O7"/>
    <mergeCell ref="P7:R7"/>
    <mergeCell ref="B7:C7"/>
    <mergeCell ref="H6:I6"/>
    <mergeCell ref="J6:L6"/>
    <mergeCell ref="H7:I7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Francisco Gallo Ramírez</dc:creator>
  <cp:lastModifiedBy>Juan Francisco Gallo Ramírez</cp:lastModifiedBy>
  <dcterms:created xsi:type="dcterms:W3CDTF">2024-05-02T00:06:49Z</dcterms:created>
  <dcterms:modified xsi:type="dcterms:W3CDTF">2024-05-02T01:09:25Z</dcterms:modified>
</cp:coreProperties>
</file>