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GitHub\LEIAReader\Entrevista_pesquisa\"/>
    </mc:Choice>
  </mc:AlternateContent>
  <bookViews>
    <workbookView xWindow="0" yWindow="0" windowWidth="28800" windowHeight="12330"/>
  </bookViews>
  <sheets>
    <sheet name="Respostas ao formulário 1" sheetId="1" r:id="rId1"/>
    <sheet name="Contar dispositivo" sheetId="2" r:id="rId2"/>
    <sheet name="Contar aplicativos" sheetId="3" r:id="rId3"/>
  </sheets>
  <calcPr calcId="162913"/>
</workbook>
</file>

<file path=xl/calcChain.xml><?xml version="1.0" encoding="utf-8"?>
<calcChain xmlns="http://schemas.openxmlformats.org/spreadsheetml/2006/main">
  <c r="AF4" i="2" l="1"/>
  <c r="AF5" i="2"/>
  <c r="AF6" i="2"/>
  <c r="AF7" i="2"/>
  <c r="AG7" i="2" s="1"/>
  <c r="AF8" i="2"/>
  <c r="AF9" i="2"/>
  <c r="AF10" i="2"/>
  <c r="AF11" i="2"/>
  <c r="AG11" i="2" s="1"/>
  <c r="AF12" i="2"/>
  <c r="AF13" i="2"/>
  <c r="AF14" i="2"/>
  <c r="AF15" i="2"/>
  <c r="AG15" i="2" s="1"/>
  <c r="AF16" i="2"/>
  <c r="AF17" i="2"/>
  <c r="AF18" i="2"/>
  <c r="AF19" i="2"/>
  <c r="AG19" i="2" s="1"/>
  <c r="AF20" i="2"/>
  <c r="AF21" i="2"/>
  <c r="AF22" i="2"/>
  <c r="AF23" i="2"/>
  <c r="AG23" i="2" s="1"/>
  <c r="AF24" i="2"/>
  <c r="AF25" i="2"/>
  <c r="AF26" i="2"/>
  <c r="AF27" i="2"/>
  <c r="AG27" i="2" s="1"/>
  <c r="AF28" i="2"/>
  <c r="AF29" i="2"/>
  <c r="AF30" i="2"/>
  <c r="AF31" i="2"/>
  <c r="AG31" i="2" s="1"/>
  <c r="AF32" i="2"/>
  <c r="AF33" i="2"/>
  <c r="AF34" i="2"/>
  <c r="AF35" i="2"/>
  <c r="AG35" i="2" s="1"/>
  <c r="AF36" i="2"/>
  <c r="AF37" i="2"/>
  <c r="AF38" i="2"/>
  <c r="AF39" i="2"/>
  <c r="AG39" i="2" s="1"/>
  <c r="AF40" i="2"/>
  <c r="AF41" i="2"/>
  <c r="AF42" i="2"/>
  <c r="AF43" i="2"/>
  <c r="AG43" i="2" s="1"/>
  <c r="AF44" i="2"/>
  <c r="AF45" i="2"/>
  <c r="AF46" i="2"/>
  <c r="AF47" i="2"/>
  <c r="AG47" i="2" s="1"/>
  <c r="AF48" i="2"/>
  <c r="AF49" i="2"/>
  <c r="AF50" i="2"/>
  <c r="AF51" i="2"/>
  <c r="AG51" i="2" s="1"/>
  <c r="AF52" i="2"/>
  <c r="AF53" i="2"/>
  <c r="AF54" i="2"/>
  <c r="AF55" i="2"/>
  <c r="AG55" i="2" s="1"/>
  <c r="AF56" i="2"/>
  <c r="AF57" i="2"/>
  <c r="AG57" i="2" s="1"/>
  <c r="AF58" i="2"/>
  <c r="AF59" i="2"/>
  <c r="AG59" i="2" s="1"/>
  <c r="AF60" i="2"/>
  <c r="AG60" i="2" s="1"/>
  <c r="AF3" i="2"/>
  <c r="AE60" i="2"/>
  <c r="AE59" i="2"/>
  <c r="AG58" i="2"/>
  <c r="AE58" i="2"/>
  <c r="AE57" i="2"/>
  <c r="AG56" i="2"/>
  <c r="AE56" i="2"/>
  <c r="AE55" i="2"/>
  <c r="AG54" i="2"/>
  <c r="AE54" i="2"/>
  <c r="AG53" i="2"/>
  <c r="AE53" i="2"/>
  <c r="AH53" i="2" s="1"/>
  <c r="AG52" i="2"/>
  <c r="AE52" i="2"/>
  <c r="AE51" i="2"/>
  <c r="AG50" i="2"/>
  <c r="AE50" i="2"/>
  <c r="AG49" i="2"/>
  <c r="AE49" i="2"/>
  <c r="AH49" i="2" s="1"/>
  <c r="AG48" i="2"/>
  <c r="AE48" i="2"/>
  <c r="AE47" i="2"/>
  <c r="AG46" i="2"/>
  <c r="AE46" i="2"/>
  <c r="AG45" i="2"/>
  <c r="AE45" i="2"/>
  <c r="AH45" i="2" s="1"/>
  <c r="AG44" i="2"/>
  <c r="AE44" i="2"/>
  <c r="AE43" i="2"/>
  <c r="AG42" i="2"/>
  <c r="AE42" i="2"/>
  <c r="AG41" i="2"/>
  <c r="AE41" i="2"/>
  <c r="AH41" i="2" s="1"/>
  <c r="AG40" i="2"/>
  <c r="AE40" i="2"/>
  <c r="AE39" i="2"/>
  <c r="AG38" i="2"/>
  <c r="AE38" i="2"/>
  <c r="AG37" i="2"/>
  <c r="AE37" i="2"/>
  <c r="AH37" i="2" s="1"/>
  <c r="AG36" i="2"/>
  <c r="AE36" i="2"/>
  <c r="AE35" i="2"/>
  <c r="AG34" i="2"/>
  <c r="AE34" i="2"/>
  <c r="AG33" i="2"/>
  <c r="AE33" i="2"/>
  <c r="AH33" i="2" s="1"/>
  <c r="AG32" i="2"/>
  <c r="AE32" i="2"/>
  <c r="AE31" i="2"/>
  <c r="AG30" i="2"/>
  <c r="AE30" i="2"/>
  <c r="AG29" i="2"/>
  <c r="AE29" i="2"/>
  <c r="AH29" i="2" s="1"/>
  <c r="AG28" i="2"/>
  <c r="AE28" i="2"/>
  <c r="AE27" i="2"/>
  <c r="AG26" i="2"/>
  <c r="AE26" i="2"/>
  <c r="AG25" i="2"/>
  <c r="AE25" i="2"/>
  <c r="AH25" i="2" s="1"/>
  <c r="AG24" i="2"/>
  <c r="AE24" i="2"/>
  <c r="AE23" i="2"/>
  <c r="AG22" i="2"/>
  <c r="AE22" i="2"/>
  <c r="AG21" i="2"/>
  <c r="AE21" i="2"/>
  <c r="AH21" i="2" s="1"/>
  <c r="AG20" i="2"/>
  <c r="AE20" i="2"/>
  <c r="AE19" i="2"/>
  <c r="AG18" i="2"/>
  <c r="AE18" i="2"/>
  <c r="AG17" i="2"/>
  <c r="AE17" i="2"/>
  <c r="AH17" i="2" s="1"/>
  <c r="AG16" i="2"/>
  <c r="AE16" i="2"/>
  <c r="AE15" i="2"/>
  <c r="AG14" i="2"/>
  <c r="AE14" i="2"/>
  <c r="AG13" i="2"/>
  <c r="AE13" i="2"/>
  <c r="AH13" i="2" s="1"/>
  <c r="AG12" i="2"/>
  <c r="AE12" i="2"/>
  <c r="AE11" i="2"/>
  <c r="AG10" i="2"/>
  <c r="AE10" i="2"/>
  <c r="AG9" i="2"/>
  <c r="AE9" i="2"/>
  <c r="AH9" i="2" s="1"/>
  <c r="AG8" i="2"/>
  <c r="AE8" i="2"/>
  <c r="AE7" i="2"/>
  <c r="AG6" i="2"/>
  <c r="AE6" i="2"/>
  <c r="AG5" i="2"/>
  <c r="AE5" i="2"/>
  <c r="AH5" i="2" s="1"/>
  <c r="AG4" i="2"/>
  <c r="AE4" i="2"/>
  <c r="AG3" i="2"/>
  <c r="AE3" i="2"/>
  <c r="AA4" i="2"/>
  <c r="AA5" i="2"/>
  <c r="AA6" i="2"/>
  <c r="AA7" i="2"/>
  <c r="AB7" i="2" s="1"/>
  <c r="AA8" i="2"/>
  <c r="AA9" i="2"/>
  <c r="AA10" i="2"/>
  <c r="AA11" i="2"/>
  <c r="AB11" i="2" s="1"/>
  <c r="AA12" i="2"/>
  <c r="AA13" i="2"/>
  <c r="AA14" i="2"/>
  <c r="AA15" i="2"/>
  <c r="AB15" i="2" s="1"/>
  <c r="AA16" i="2"/>
  <c r="AA17" i="2"/>
  <c r="AA18" i="2"/>
  <c r="AA19" i="2"/>
  <c r="AB19" i="2" s="1"/>
  <c r="AA20" i="2"/>
  <c r="AA21" i="2"/>
  <c r="AA22" i="2"/>
  <c r="AA23" i="2"/>
  <c r="AB23" i="2" s="1"/>
  <c r="AA24" i="2"/>
  <c r="AA25" i="2"/>
  <c r="AA26" i="2"/>
  <c r="AA27" i="2"/>
  <c r="AB27" i="2" s="1"/>
  <c r="AA28" i="2"/>
  <c r="AA29" i="2"/>
  <c r="AA30" i="2"/>
  <c r="AA31" i="2"/>
  <c r="AB31" i="2" s="1"/>
  <c r="AA32" i="2"/>
  <c r="AA33" i="2"/>
  <c r="AA34" i="2"/>
  <c r="AA35" i="2"/>
  <c r="AB35" i="2" s="1"/>
  <c r="AA36" i="2"/>
  <c r="AA37" i="2"/>
  <c r="AA38" i="2"/>
  <c r="AA39" i="2"/>
  <c r="AB39" i="2" s="1"/>
  <c r="AA40" i="2"/>
  <c r="AA41" i="2"/>
  <c r="AA42" i="2"/>
  <c r="AA43" i="2"/>
  <c r="AB43" i="2" s="1"/>
  <c r="AA44" i="2"/>
  <c r="AA45" i="2"/>
  <c r="AA46" i="2"/>
  <c r="AA47" i="2"/>
  <c r="AB47" i="2" s="1"/>
  <c r="AA48" i="2"/>
  <c r="AA49" i="2"/>
  <c r="AA50" i="2"/>
  <c r="AA51" i="2"/>
  <c r="AB51" i="2" s="1"/>
  <c r="AA52" i="2"/>
  <c r="AA53" i="2"/>
  <c r="AA54" i="2"/>
  <c r="AA55" i="2"/>
  <c r="AB55" i="2" s="1"/>
  <c r="AA56" i="2"/>
  <c r="AA57" i="2"/>
  <c r="AA58" i="2"/>
  <c r="AA59" i="2"/>
  <c r="AB59" i="2" s="1"/>
  <c r="AA60" i="2"/>
  <c r="AA3" i="2"/>
  <c r="AB3" i="2" s="1"/>
  <c r="AB60" i="2"/>
  <c r="Z60" i="2"/>
  <c r="AC60" i="2" s="1"/>
  <c r="Z59" i="2"/>
  <c r="AB58" i="2"/>
  <c r="Z58" i="2"/>
  <c r="AC58" i="2" s="1"/>
  <c r="AB57" i="2"/>
  <c r="Z57" i="2"/>
  <c r="AB56" i="2"/>
  <c r="Z56" i="2"/>
  <c r="AC56" i="2" s="1"/>
  <c r="Z55" i="2"/>
  <c r="AB54" i="2"/>
  <c r="Z54" i="2"/>
  <c r="AC54" i="2" s="1"/>
  <c r="AB53" i="2"/>
  <c r="Z53" i="2"/>
  <c r="AB52" i="2"/>
  <c r="Z52" i="2"/>
  <c r="AC52" i="2" s="1"/>
  <c r="Z51" i="2"/>
  <c r="AB50" i="2"/>
  <c r="Z50" i="2"/>
  <c r="AC50" i="2" s="1"/>
  <c r="AB49" i="2"/>
  <c r="Z49" i="2"/>
  <c r="AB48" i="2"/>
  <c r="Z48" i="2"/>
  <c r="AC48" i="2" s="1"/>
  <c r="Z47" i="2"/>
  <c r="AB46" i="2"/>
  <c r="Z46" i="2"/>
  <c r="AC46" i="2" s="1"/>
  <c r="AB45" i="2"/>
  <c r="Z45" i="2"/>
  <c r="AB44" i="2"/>
  <c r="Z44" i="2"/>
  <c r="AC44" i="2" s="1"/>
  <c r="Z43" i="2"/>
  <c r="AB42" i="2"/>
  <c r="Z42" i="2"/>
  <c r="AC42" i="2" s="1"/>
  <c r="AB41" i="2"/>
  <c r="Z41" i="2"/>
  <c r="AB40" i="2"/>
  <c r="Z40" i="2"/>
  <c r="AC40" i="2" s="1"/>
  <c r="Z39" i="2"/>
  <c r="AB38" i="2"/>
  <c r="Z38" i="2"/>
  <c r="AC38" i="2" s="1"/>
  <c r="AB37" i="2"/>
  <c r="Z37" i="2"/>
  <c r="AB36" i="2"/>
  <c r="Z36" i="2"/>
  <c r="AC36" i="2" s="1"/>
  <c r="Z35" i="2"/>
  <c r="AB34" i="2"/>
  <c r="Z34" i="2"/>
  <c r="AC34" i="2" s="1"/>
  <c r="AB33" i="2"/>
  <c r="Z33" i="2"/>
  <c r="AB32" i="2"/>
  <c r="Z32" i="2"/>
  <c r="AC32" i="2" s="1"/>
  <c r="Z31" i="2"/>
  <c r="AB30" i="2"/>
  <c r="Z30" i="2"/>
  <c r="AC30" i="2" s="1"/>
  <c r="AB29" i="2"/>
  <c r="Z29" i="2"/>
  <c r="AB28" i="2"/>
  <c r="Z28" i="2"/>
  <c r="AC28" i="2" s="1"/>
  <c r="Z27" i="2"/>
  <c r="AB26" i="2"/>
  <c r="Z26" i="2"/>
  <c r="AC26" i="2" s="1"/>
  <c r="AB25" i="2"/>
  <c r="Z25" i="2"/>
  <c r="AB24" i="2"/>
  <c r="Z24" i="2"/>
  <c r="AC24" i="2" s="1"/>
  <c r="Z23" i="2"/>
  <c r="AB22" i="2"/>
  <c r="Z22" i="2"/>
  <c r="AC22" i="2" s="1"/>
  <c r="AB21" i="2"/>
  <c r="Z21" i="2"/>
  <c r="AB20" i="2"/>
  <c r="Z20" i="2"/>
  <c r="AC20" i="2" s="1"/>
  <c r="Z19" i="2"/>
  <c r="AB18" i="2"/>
  <c r="Z18" i="2"/>
  <c r="AC18" i="2" s="1"/>
  <c r="AB17" i="2"/>
  <c r="Z17" i="2"/>
  <c r="AB16" i="2"/>
  <c r="Z16" i="2"/>
  <c r="AC16" i="2" s="1"/>
  <c r="Z15" i="2"/>
  <c r="AB14" i="2"/>
  <c r="Z14" i="2"/>
  <c r="AC14" i="2" s="1"/>
  <c r="AB13" i="2"/>
  <c r="Z13" i="2"/>
  <c r="AB12" i="2"/>
  <c r="Z12" i="2"/>
  <c r="AC12" i="2" s="1"/>
  <c r="Z11" i="2"/>
  <c r="AB10" i="2"/>
  <c r="Z10" i="2"/>
  <c r="AC10" i="2" s="1"/>
  <c r="AB9" i="2"/>
  <c r="Z9" i="2"/>
  <c r="AB8" i="2"/>
  <c r="Z8" i="2"/>
  <c r="AC8" i="2" s="1"/>
  <c r="Z7" i="2"/>
  <c r="AB6" i="2"/>
  <c r="Z6" i="2"/>
  <c r="AC6" i="2" s="1"/>
  <c r="AB5" i="2"/>
  <c r="Z5" i="2"/>
  <c r="AB4" i="2"/>
  <c r="Z4" i="2"/>
  <c r="AC4" i="2" s="1"/>
  <c r="Z3" i="2"/>
  <c r="V4" i="2"/>
  <c r="V5" i="2"/>
  <c r="V6" i="2"/>
  <c r="V7" i="2"/>
  <c r="W7" i="2" s="1"/>
  <c r="V8" i="2"/>
  <c r="V9" i="2"/>
  <c r="V10" i="2"/>
  <c r="V11" i="2"/>
  <c r="W11" i="2" s="1"/>
  <c r="V12" i="2"/>
  <c r="V13" i="2"/>
  <c r="V14" i="2"/>
  <c r="V15" i="2"/>
  <c r="W15" i="2" s="1"/>
  <c r="V16" i="2"/>
  <c r="V17" i="2"/>
  <c r="V18" i="2"/>
  <c r="V19" i="2"/>
  <c r="W19" i="2" s="1"/>
  <c r="V20" i="2"/>
  <c r="V21" i="2"/>
  <c r="V22" i="2"/>
  <c r="V23" i="2"/>
  <c r="W23" i="2" s="1"/>
  <c r="V24" i="2"/>
  <c r="V25" i="2"/>
  <c r="V26" i="2"/>
  <c r="V27" i="2"/>
  <c r="W27" i="2" s="1"/>
  <c r="V28" i="2"/>
  <c r="V29" i="2"/>
  <c r="V30" i="2"/>
  <c r="V31" i="2"/>
  <c r="W31" i="2" s="1"/>
  <c r="V32" i="2"/>
  <c r="V33" i="2"/>
  <c r="V34" i="2"/>
  <c r="V35" i="2"/>
  <c r="W35" i="2" s="1"/>
  <c r="V36" i="2"/>
  <c r="V37" i="2"/>
  <c r="V38" i="2"/>
  <c r="V39" i="2"/>
  <c r="W39" i="2" s="1"/>
  <c r="V40" i="2"/>
  <c r="V41" i="2"/>
  <c r="V42" i="2"/>
  <c r="V43" i="2"/>
  <c r="W43" i="2" s="1"/>
  <c r="V44" i="2"/>
  <c r="V45" i="2"/>
  <c r="V46" i="2"/>
  <c r="V47" i="2"/>
  <c r="W47" i="2" s="1"/>
  <c r="V48" i="2"/>
  <c r="V49" i="2"/>
  <c r="V50" i="2"/>
  <c r="V51" i="2"/>
  <c r="W51" i="2" s="1"/>
  <c r="V52" i="2"/>
  <c r="V53" i="2"/>
  <c r="V54" i="2"/>
  <c r="V55" i="2"/>
  <c r="W55" i="2" s="1"/>
  <c r="V56" i="2"/>
  <c r="V57" i="2"/>
  <c r="V58" i="2"/>
  <c r="V59" i="2"/>
  <c r="W59" i="2" s="1"/>
  <c r="V60" i="2"/>
  <c r="W60" i="2" s="1"/>
  <c r="V3" i="2"/>
  <c r="U60" i="2"/>
  <c r="U59" i="2"/>
  <c r="W58" i="2"/>
  <c r="U58" i="2"/>
  <c r="W57" i="2"/>
  <c r="U57" i="2"/>
  <c r="W56" i="2"/>
  <c r="U56" i="2"/>
  <c r="U55" i="2"/>
  <c r="W54" i="2"/>
  <c r="U54" i="2"/>
  <c r="W53" i="2"/>
  <c r="U53" i="2"/>
  <c r="W52" i="2"/>
  <c r="U52" i="2"/>
  <c r="U51" i="2"/>
  <c r="W50" i="2"/>
  <c r="U50" i="2"/>
  <c r="W49" i="2"/>
  <c r="U49" i="2"/>
  <c r="W48" i="2"/>
  <c r="U48" i="2"/>
  <c r="U47" i="2"/>
  <c r="W46" i="2"/>
  <c r="U46" i="2"/>
  <c r="W45" i="2"/>
  <c r="U45" i="2"/>
  <c r="W44" i="2"/>
  <c r="U44" i="2"/>
  <c r="U43" i="2"/>
  <c r="W42" i="2"/>
  <c r="U42" i="2"/>
  <c r="W41" i="2"/>
  <c r="U41" i="2"/>
  <c r="W40" i="2"/>
  <c r="U40" i="2"/>
  <c r="U39" i="2"/>
  <c r="W38" i="2"/>
  <c r="U38" i="2"/>
  <c r="W37" i="2"/>
  <c r="U37" i="2"/>
  <c r="W36" i="2"/>
  <c r="U36" i="2"/>
  <c r="U35" i="2"/>
  <c r="W34" i="2"/>
  <c r="U34" i="2"/>
  <c r="W33" i="2"/>
  <c r="U33" i="2"/>
  <c r="W32" i="2"/>
  <c r="U32" i="2"/>
  <c r="U31" i="2"/>
  <c r="W30" i="2"/>
  <c r="U30" i="2"/>
  <c r="W29" i="2"/>
  <c r="U29" i="2"/>
  <c r="W28" i="2"/>
  <c r="U28" i="2"/>
  <c r="U27" i="2"/>
  <c r="W26" i="2"/>
  <c r="U26" i="2"/>
  <c r="W25" i="2"/>
  <c r="U25" i="2"/>
  <c r="W24" i="2"/>
  <c r="U24" i="2"/>
  <c r="U23" i="2"/>
  <c r="W22" i="2"/>
  <c r="U22" i="2"/>
  <c r="W21" i="2"/>
  <c r="U21" i="2"/>
  <c r="W20" i="2"/>
  <c r="U20" i="2"/>
  <c r="U19" i="2"/>
  <c r="W18" i="2"/>
  <c r="U18" i="2"/>
  <c r="W17" i="2"/>
  <c r="U17" i="2"/>
  <c r="W16" i="2"/>
  <c r="U16" i="2"/>
  <c r="U15" i="2"/>
  <c r="W14" i="2"/>
  <c r="U14" i="2"/>
  <c r="W13" i="2"/>
  <c r="U13" i="2"/>
  <c r="W12" i="2"/>
  <c r="U12" i="2"/>
  <c r="U11" i="2"/>
  <c r="W10" i="2"/>
  <c r="U10" i="2"/>
  <c r="W9" i="2"/>
  <c r="U9" i="2"/>
  <c r="W8" i="2"/>
  <c r="U8" i="2"/>
  <c r="U7" i="2"/>
  <c r="W6" i="2"/>
  <c r="U6" i="2"/>
  <c r="W5" i="2"/>
  <c r="U5" i="2"/>
  <c r="W4" i="2"/>
  <c r="U4" i="2"/>
  <c r="W3" i="2"/>
  <c r="U3" i="2"/>
  <c r="Q4" i="2"/>
  <c r="Q5" i="2"/>
  <c r="Q6" i="2"/>
  <c r="Q7" i="2"/>
  <c r="R7" i="2" s="1"/>
  <c r="Q8" i="2"/>
  <c r="Q9" i="2"/>
  <c r="Q10" i="2"/>
  <c r="Q11" i="2"/>
  <c r="R11" i="2" s="1"/>
  <c r="Q12" i="2"/>
  <c r="Q13" i="2"/>
  <c r="Q14" i="2"/>
  <c r="Q15" i="2"/>
  <c r="R15" i="2" s="1"/>
  <c r="Q16" i="2"/>
  <c r="Q17" i="2"/>
  <c r="Q18" i="2"/>
  <c r="Q19" i="2"/>
  <c r="R19" i="2" s="1"/>
  <c r="Q20" i="2"/>
  <c r="Q21" i="2"/>
  <c r="Q22" i="2"/>
  <c r="Q23" i="2"/>
  <c r="R23" i="2" s="1"/>
  <c r="Q24" i="2"/>
  <c r="Q25" i="2"/>
  <c r="Q26" i="2"/>
  <c r="Q27" i="2"/>
  <c r="R27" i="2" s="1"/>
  <c r="Q28" i="2"/>
  <c r="Q29" i="2"/>
  <c r="Q30" i="2"/>
  <c r="Q31" i="2"/>
  <c r="R31" i="2" s="1"/>
  <c r="Q32" i="2"/>
  <c r="Q33" i="2"/>
  <c r="Q34" i="2"/>
  <c r="Q35" i="2"/>
  <c r="R35" i="2" s="1"/>
  <c r="Q36" i="2"/>
  <c r="Q37" i="2"/>
  <c r="Q38" i="2"/>
  <c r="Q39" i="2"/>
  <c r="R39" i="2" s="1"/>
  <c r="Q40" i="2"/>
  <c r="Q41" i="2"/>
  <c r="Q42" i="2"/>
  <c r="Q43" i="2"/>
  <c r="R43" i="2" s="1"/>
  <c r="Q44" i="2"/>
  <c r="Q45" i="2"/>
  <c r="Q46" i="2"/>
  <c r="Q47" i="2"/>
  <c r="R47" i="2" s="1"/>
  <c r="Q48" i="2"/>
  <c r="Q49" i="2"/>
  <c r="Q50" i="2"/>
  <c r="Q51" i="2"/>
  <c r="R51" i="2" s="1"/>
  <c r="Q52" i="2"/>
  <c r="Q53" i="2"/>
  <c r="Q54" i="2"/>
  <c r="Q55" i="2"/>
  <c r="R55" i="2" s="1"/>
  <c r="Q56" i="2"/>
  <c r="Q57" i="2"/>
  <c r="R57" i="2" s="1"/>
  <c r="Q58" i="2"/>
  <c r="Q59" i="2"/>
  <c r="R59" i="2" s="1"/>
  <c r="Q60" i="2"/>
  <c r="R60" i="2" s="1"/>
  <c r="Q3" i="2"/>
  <c r="P60" i="2"/>
  <c r="P59" i="2"/>
  <c r="R58" i="2"/>
  <c r="P58" i="2"/>
  <c r="P57" i="2"/>
  <c r="R56" i="2"/>
  <c r="P56" i="2"/>
  <c r="P55" i="2"/>
  <c r="R54" i="2"/>
  <c r="P54" i="2"/>
  <c r="R53" i="2"/>
  <c r="P53" i="2"/>
  <c r="S53" i="2" s="1"/>
  <c r="R52" i="2"/>
  <c r="P52" i="2"/>
  <c r="P51" i="2"/>
  <c r="R50" i="2"/>
  <c r="P50" i="2"/>
  <c r="R49" i="2"/>
  <c r="P49" i="2"/>
  <c r="S49" i="2" s="1"/>
  <c r="R48" i="2"/>
  <c r="P48" i="2"/>
  <c r="P47" i="2"/>
  <c r="R46" i="2"/>
  <c r="P46" i="2"/>
  <c r="R45" i="2"/>
  <c r="P45" i="2"/>
  <c r="S45" i="2" s="1"/>
  <c r="R44" i="2"/>
  <c r="P44" i="2"/>
  <c r="P43" i="2"/>
  <c r="R42" i="2"/>
  <c r="P42" i="2"/>
  <c r="R41" i="2"/>
  <c r="P41" i="2"/>
  <c r="S41" i="2" s="1"/>
  <c r="R40" i="2"/>
  <c r="P40" i="2"/>
  <c r="P39" i="2"/>
  <c r="R38" i="2"/>
  <c r="P38" i="2"/>
  <c r="R37" i="2"/>
  <c r="P37" i="2"/>
  <c r="S37" i="2" s="1"/>
  <c r="R36" i="2"/>
  <c r="P36" i="2"/>
  <c r="P35" i="2"/>
  <c r="R34" i="2"/>
  <c r="P34" i="2"/>
  <c r="R33" i="2"/>
  <c r="P33" i="2"/>
  <c r="S33" i="2" s="1"/>
  <c r="R32" i="2"/>
  <c r="P32" i="2"/>
  <c r="P31" i="2"/>
  <c r="R30" i="2"/>
  <c r="P30" i="2"/>
  <c r="R29" i="2"/>
  <c r="P29" i="2"/>
  <c r="S29" i="2" s="1"/>
  <c r="R28" i="2"/>
  <c r="P28" i="2"/>
  <c r="P27" i="2"/>
  <c r="R26" i="2"/>
  <c r="P26" i="2"/>
  <c r="R25" i="2"/>
  <c r="P25" i="2"/>
  <c r="S25" i="2" s="1"/>
  <c r="R24" i="2"/>
  <c r="P24" i="2"/>
  <c r="S24" i="2" s="1"/>
  <c r="P23" i="2"/>
  <c r="R22" i="2"/>
  <c r="P22" i="2"/>
  <c r="S22" i="2" s="1"/>
  <c r="R21" i="2"/>
  <c r="P21" i="2"/>
  <c r="R20" i="2"/>
  <c r="P20" i="2"/>
  <c r="S20" i="2" s="1"/>
  <c r="P19" i="2"/>
  <c r="R18" i="2"/>
  <c r="P18" i="2"/>
  <c r="S18" i="2" s="1"/>
  <c r="R17" i="2"/>
  <c r="P17" i="2"/>
  <c r="R16" i="2"/>
  <c r="P16" i="2"/>
  <c r="S16" i="2" s="1"/>
  <c r="P15" i="2"/>
  <c r="R14" i="2"/>
  <c r="P14" i="2"/>
  <c r="S14" i="2" s="1"/>
  <c r="R13" i="2"/>
  <c r="P13" i="2"/>
  <c r="R12" i="2"/>
  <c r="P12" i="2"/>
  <c r="S12" i="2" s="1"/>
  <c r="P11" i="2"/>
  <c r="R10" i="2"/>
  <c r="P10" i="2"/>
  <c r="S10" i="2" s="1"/>
  <c r="R9" i="2"/>
  <c r="P9" i="2"/>
  <c r="R8" i="2"/>
  <c r="P8" i="2"/>
  <c r="S8" i="2" s="1"/>
  <c r="P7" i="2"/>
  <c r="R6" i="2"/>
  <c r="P6" i="2"/>
  <c r="S6" i="2" s="1"/>
  <c r="R5" i="2"/>
  <c r="P5" i="2"/>
  <c r="R4" i="2"/>
  <c r="P4" i="2"/>
  <c r="S4" i="2" s="1"/>
  <c r="R3" i="2"/>
  <c r="P3" i="2"/>
  <c r="L4" i="2"/>
  <c r="L5" i="2"/>
  <c r="L6" i="2"/>
  <c r="L7" i="2"/>
  <c r="M7" i="2" s="1"/>
  <c r="L8" i="2"/>
  <c r="L9" i="2"/>
  <c r="L10" i="2"/>
  <c r="L11" i="2"/>
  <c r="M11" i="2" s="1"/>
  <c r="L12" i="2"/>
  <c r="L13" i="2"/>
  <c r="L14" i="2"/>
  <c r="L15" i="2"/>
  <c r="L16" i="2"/>
  <c r="L17" i="2"/>
  <c r="L18" i="2"/>
  <c r="L19" i="2"/>
  <c r="M19" i="2" s="1"/>
  <c r="L20" i="2"/>
  <c r="L21" i="2"/>
  <c r="L22" i="2"/>
  <c r="L23" i="2"/>
  <c r="M23" i="2" s="1"/>
  <c r="L24" i="2"/>
  <c r="L25" i="2"/>
  <c r="L26" i="2"/>
  <c r="L27" i="2"/>
  <c r="L28" i="2"/>
  <c r="L29" i="2"/>
  <c r="L30" i="2"/>
  <c r="L31" i="2"/>
  <c r="M31" i="2" s="1"/>
  <c r="L32" i="2"/>
  <c r="L33" i="2"/>
  <c r="L34" i="2"/>
  <c r="L35" i="2"/>
  <c r="M35" i="2" s="1"/>
  <c r="L36" i="2"/>
  <c r="L37" i="2"/>
  <c r="L38" i="2"/>
  <c r="L39" i="2"/>
  <c r="M39" i="2" s="1"/>
  <c r="L40" i="2"/>
  <c r="L41" i="2"/>
  <c r="L42" i="2"/>
  <c r="L43" i="2"/>
  <c r="M43" i="2" s="1"/>
  <c r="L44" i="2"/>
  <c r="L45" i="2"/>
  <c r="L46" i="2"/>
  <c r="L47" i="2"/>
  <c r="L48" i="2"/>
  <c r="L49" i="2"/>
  <c r="L50" i="2"/>
  <c r="L51" i="2"/>
  <c r="M51" i="2" s="1"/>
  <c r="L52" i="2"/>
  <c r="L53" i="2"/>
  <c r="L54" i="2"/>
  <c r="L55" i="2"/>
  <c r="M55" i="2" s="1"/>
  <c r="L56" i="2"/>
  <c r="L57" i="2"/>
  <c r="L58" i="2"/>
  <c r="L59" i="2"/>
  <c r="L60" i="2"/>
  <c r="L3" i="2"/>
  <c r="M3" i="2" s="1"/>
  <c r="M15" i="2"/>
  <c r="M47"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3" i="2"/>
  <c r="M5" i="2"/>
  <c r="M9" i="2"/>
  <c r="M13" i="2"/>
  <c r="M17" i="2"/>
  <c r="M21" i="2"/>
  <c r="M25" i="2"/>
  <c r="M27" i="2"/>
  <c r="M29" i="2"/>
  <c r="M33" i="2"/>
  <c r="M37" i="2"/>
  <c r="M41" i="2"/>
  <c r="M45" i="2"/>
  <c r="M49" i="2"/>
  <c r="M53" i="2"/>
  <c r="M57" i="2"/>
  <c r="M59" i="2"/>
  <c r="M60" i="2"/>
  <c r="N60" i="2" s="1"/>
  <c r="M58" i="2"/>
  <c r="N58" i="2"/>
  <c r="M56" i="2"/>
  <c r="N56" i="2" s="1"/>
  <c r="M54" i="2"/>
  <c r="M52" i="2"/>
  <c r="N52" i="2" s="1"/>
  <c r="M50" i="2"/>
  <c r="N50" i="2" s="1"/>
  <c r="M48" i="2"/>
  <c r="N48" i="2" s="1"/>
  <c r="M46" i="2"/>
  <c r="M44" i="2"/>
  <c r="M42" i="2"/>
  <c r="M40" i="2"/>
  <c r="M38" i="2"/>
  <c r="M36" i="2"/>
  <c r="M34" i="2"/>
  <c r="M32" i="2"/>
  <c r="M30" i="2"/>
  <c r="M28" i="2"/>
  <c r="M26" i="2"/>
  <c r="M24" i="2"/>
  <c r="M22" i="2"/>
  <c r="M20" i="2"/>
  <c r="M18" i="2"/>
  <c r="M16" i="2"/>
  <c r="M14" i="2"/>
  <c r="M12" i="2"/>
  <c r="M10" i="2"/>
  <c r="M8" i="2"/>
  <c r="M6" i="2"/>
  <c r="M4" i="2"/>
  <c r="F4" i="2"/>
  <c r="G4" i="2"/>
  <c r="H4" i="2"/>
  <c r="I4" i="2"/>
  <c r="G1" i="2" s="1"/>
  <c r="F5" i="2"/>
  <c r="G5" i="2"/>
  <c r="H5" i="2"/>
  <c r="I5" i="2"/>
  <c r="F6" i="2"/>
  <c r="G6" i="2"/>
  <c r="H6" i="2"/>
  <c r="I6" i="2"/>
  <c r="F7" i="2"/>
  <c r="G7" i="2"/>
  <c r="H7" i="2"/>
  <c r="I7" i="2"/>
  <c r="F8" i="2"/>
  <c r="G8" i="2"/>
  <c r="H8" i="2"/>
  <c r="I8" i="2"/>
  <c r="F9" i="2"/>
  <c r="G9" i="2"/>
  <c r="H9" i="2"/>
  <c r="I9" i="2"/>
  <c r="F10" i="2"/>
  <c r="G10" i="2"/>
  <c r="H10" i="2"/>
  <c r="I10" i="2"/>
  <c r="F11" i="2"/>
  <c r="G11" i="2"/>
  <c r="H11" i="2"/>
  <c r="I11" i="2"/>
  <c r="F12" i="2"/>
  <c r="G12" i="2"/>
  <c r="H12" i="2"/>
  <c r="I12" i="2"/>
  <c r="F13" i="2"/>
  <c r="G13" i="2"/>
  <c r="H13" i="2"/>
  <c r="I13" i="2"/>
  <c r="F14" i="2"/>
  <c r="G14" i="2"/>
  <c r="H14" i="2"/>
  <c r="I14" i="2"/>
  <c r="F15" i="2"/>
  <c r="G15" i="2"/>
  <c r="H15" i="2"/>
  <c r="I15" i="2"/>
  <c r="F16" i="2"/>
  <c r="G16" i="2"/>
  <c r="H16" i="2"/>
  <c r="I16" i="2"/>
  <c r="F17" i="2"/>
  <c r="G17" i="2"/>
  <c r="H17" i="2"/>
  <c r="I17" i="2"/>
  <c r="F18" i="2"/>
  <c r="G18" i="2"/>
  <c r="H18" i="2"/>
  <c r="I18" i="2"/>
  <c r="F19" i="2"/>
  <c r="G19" i="2"/>
  <c r="H19" i="2"/>
  <c r="I19" i="2"/>
  <c r="F20" i="2"/>
  <c r="G20" i="2"/>
  <c r="H20" i="2"/>
  <c r="I20" i="2"/>
  <c r="F21" i="2"/>
  <c r="G21" i="2"/>
  <c r="H21" i="2"/>
  <c r="I21" i="2"/>
  <c r="F22" i="2"/>
  <c r="G22" i="2"/>
  <c r="H22" i="2"/>
  <c r="I22" i="2"/>
  <c r="F23" i="2"/>
  <c r="G23" i="2"/>
  <c r="H23" i="2"/>
  <c r="I23" i="2"/>
  <c r="F24" i="2"/>
  <c r="G24" i="2"/>
  <c r="H24" i="2"/>
  <c r="I24" i="2"/>
  <c r="F25" i="2"/>
  <c r="G25" i="2"/>
  <c r="H25" i="2"/>
  <c r="I25" i="2"/>
  <c r="F26" i="2"/>
  <c r="G26" i="2"/>
  <c r="H26" i="2"/>
  <c r="I26" i="2"/>
  <c r="F27" i="2"/>
  <c r="G27" i="2"/>
  <c r="H27" i="2"/>
  <c r="I27" i="2"/>
  <c r="F28" i="2"/>
  <c r="G28" i="2"/>
  <c r="H28" i="2"/>
  <c r="I28" i="2"/>
  <c r="F29" i="2"/>
  <c r="G29" i="2"/>
  <c r="H29" i="2"/>
  <c r="I29" i="2"/>
  <c r="F30" i="2"/>
  <c r="G30" i="2"/>
  <c r="H30" i="2"/>
  <c r="I30" i="2"/>
  <c r="F31" i="2"/>
  <c r="G31" i="2"/>
  <c r="H31" i="2"/>
  <c r="I31" i="2"/>
  <c r="F32" i="2"/>
  <c r="G32" i="2"/>
  <c r="H32" i="2"/>
  <c r="I32" i="2"/>
  <c r="F33" i="2"/>
  <c r="G33" i="2"/>
  <c r="H33" i="2"/>
  <c r="I33" i="2"/>
  <c r="F34" i="2"/>
  <c r="G34" i="2"/>
  <c r="H34" i="2"/>
  <c r="I34" i="2"/>
  <c r="F35" i="2"/>
  <c r="G35" i="2"/>
  <c r="H35" i="2"/>
  <c r="I35" i="2"/>
  <c r="F36" i="2"/>
  <c r="G36" i="2"/>
  <c r="H36" i="2"/>
  <c r="I36" i="2"/>
  <c r="F37" i="2"/>
  <c r="G37" i="2"/>
  <c r="H37" i="2"/>
  <c r="I37" i="2"/>
  <c r="F38" i="2"/>
  <c r="G38" i="2"/>
  <c r="H38" i="2"/>
  <c r="I38" i="2"/>
  <c r="F39" i="2"/>
  <c r="G39" i="2"/>
  <c r="H39" i="2"/>
  <c r="I39" i="2"/>
  <c r="F40" i="2"/>
  <c r="G40" i="2"/>
  <c r="H40" i="2"/>
  <c r="I40" i="2"/>
  <c r="F41" i="2"/>
  <c r="G41" i="2"/>
  <c r="H41" i="2"/>
  <c r="I41" i="2"/>
  <c r="F42" i="2"/>
  <c r="G42" i="2"/>
  <c r="H42" i="2"/>
  <c r="I42" i="2"/>
  <c r="F43" i="2"/>
  <c r="G43" i="2"/>
  <c r="H43" i="2"/>
  <c r="I43" i="2"/>
  <c r="F44" i="2"/>
  <c r="G44" i="2"/>
  <c r="H44" i="2"/>
  <c r="I44" i="2"/>
  <c r="F45" i="2"/>
  <c r="G45" i="2"/>
  <c r="H45" i="2"/>
  <c r="I45" i="2"/>
  <c r="F46" i="2"/>
  <c r="G46" i="2"/>
  <c r="H46" i="2"/>
  <c r="I46" i="2"/>
  <c r="F47" i="2"/>
  <c r="G47" i="2"/>
  <c r="H47" i="2"/>
  <c r="I47" i="2"/>
  <c r="F48" i="2"/>
  <c r="G48" i="2"/>
  <c r="H48" i="2"/>
  <c r="I48" i="2"/>
  <c r="F49" i="2"/>
  <c r="G49" i="2"/>
  <c r="H49" i="2"/>
  <c r="I49" i="2"/>
  <c r="F50" i="2"/>
  <c r="G50" i="2"/>
  <c r="H50" i="2"/>
  <c r="I50" i="2"/>
  <c r="F51" i="2"/>
  <c r="G51" i="2"/>
  <c r="H51" i="2"/>
  <c r="I51" i="2"/>
  <c r="F52" i="2"/>
  <c r="G52" i="2"/>
  <c r="H52" i="2"/>
  <c r="I52" i="2"/>
  <c r="F53" i="2"/>
  <c r="G53" i="2"/>
  <c r="H53" i="2"/>
  <c r="I53" i="2"/>
  <c r="F54" i="2"/>
  <c r="G54" i="2"/>
  <c r="H54" i="2"/>
  <c r="I54" i="2"/>
  <c r="F55" i="2"/>
  <c r="G55" i="2"/>
  <c r="H55" i="2"/>
  <c r="I55" i="2"/>
  <c r="F56" i="2"/>
  <c r="G56" i="2"/>
  <c r="H56" i="2"/>
  <c r="I56" i="2"/>
  <c r="F57" i="2"/>
  <c r="G57" i="2"/>
  <c r="H57" i="2"/>
  <c r="I57" i="2"/>
  <c r="F58" i="2"/>
  <c r="G58" i="2"/>
  <c r="H58" i="2"/>
  <c r="I58" i="2"/>
  <c r="F59" i="2"/>
  <c r="G59" i="2"/>
  <c r="H59" i="2"/>
  <c r="I59" i="2"/>
  <c r="F60" i="2"/>
  <c r="G60" i="2"/>
  <c r="H60" i="2"/>
  <c r="I60" i="2"/>
  <c r="I3" i="2"/>
  <c r="H3" i="2"/>
  <c r="G3" i="2"/>
  <c r="F3" i="2"/>
  <c r="B4" i="2"/>
  <c r="B5" i="2"/>
  <c r="B6" i="2"/>
  <c r="B7" i="2"/>
  <c r="C7" i="2" s="1"/>
  <c r="B8" i="2"/>
  <c r="B9" i="2"/>
  <c r="B10" i="2"/>
  <c r="B11" i="2"/>
  <c r="C11" i="2" s="1"/>
  <c r="B12" i="2"/>
  <c r="B13" i="2"/>
  <c r="B14" i="2"/>
  <c r="B15" i="2"/>
  <c r="C15" i="2" s="1"/>
  <c r="B16" i="2"/>
  <c r="B17" i="2"/>
  <c r="B18" i="2"/>
  <c r="B19" i="2"/>
  <c r="C19" i="2" s="1"/>
  <c r="B20" i="2"/>
  <c r="B21" i="2"/>
  <c r="B22" i="2"/>
  <c r="B23" i="2"/>
  <c r="C23" i="2" s="1"/>
  <c r="B24" i="2"/>
  <c r="B25" i="2"/>
  <c r="B26" i="2"/>
  <c r="B27" i="2"/>
  <c r="C27" i="2" s="1"/>
  <c r="B28" i="2"/>
  <c r="B29" i="2"/>
  <c r="B30" i="2"/>
  <c r="B31" i="2"/>
  <c r="C31" i="2" s="1"/>
  <c r="B32" i="2"/>
  <c r="B33" i="2"/>
  <c r="B34" i="2"/>
  <c r="B35" i="2"/>
  <c r="C35" i="2" s="1"/>
  <c r="B36" i="2"/>
  <c r="B37" i="2"/>
  <c r="B38" i="2"/>
  <c r="B39" i="2"/>
  <c r="C39" i="2" s="1"/>
  <c r="B40" i="2"/>
  <c r="B41" i="2"/>
  <c r="B42" i="2"/>
  <c r="B43" i="2"/>
  <c r="C43" i="2" s="1"/>
  <c r="B44" i="2"/>
  <c r="B45" i="2"/>
  <c r="B46" i="2"/>
  <c r="B47" i="2"/>
  <c r="C47" i="2" s="1"/>
  <c r="B48" i="2"/>
  <c r="B49" i="2"/>
  <c r="B50" i="2"/>
  <c r="B51" i="2"/>
  <c r="C51" i="2" s="1"/>
  <c r="B52" i="2"/>
  <c r="B53" i="2"/>
  <c r="B54" i="2"/>
  <c r="B55" i="2"/>
  <c r="C55" i="2" s="1"/>
  <c r="B56" i="2"/>
  <c r="B57" i="2"/>
  <c r="B58" i="2"/>
  <c r="B59" i="2"/>
  <c r="C59" i="2" s="1"/>
  <c r="B60" i="2"/>
  <c r="C60" i="2" s="1"/>
  <c r="B3" i="2"/>
  <c r="C3" i="2" s="1"/>
  <c r="A60" i="2"/>
  <c r="A59" i="2"/>
  <c r="C58" i="2"/>
  <c r="A58" i="2"/>
  <c r="C57" i="2"/>
  <c r="A57" i="2"/>
  <c r="C56" i="2"/>
  <c r="A56" i="2"/>
  <c r="A55" i="2"/>
  <c r="C54" i="2"/>
  <c r="A54" i="2"/>
  <c r="C53" i="2"/>
  <c r="A53" i="2"/>
  <c r="D53" i="2" s="1"/>
  <c r="C52" i="2"/>
  <c r="A52" i="2"/>
  <c r="A51" i="2"/>
  <c r="C50" i="2"/>
  <c r="A50" i="2"/>
  <c r="C49" i="2"/>
  <c r="A49" i="2"/>
  <c r="D49" i="2" s="1"/>
  <c r="C48" i="2"/>
  <c r="A48" i="2"/>
  <c r="A47" i="2"/>
  <c r="C46" i="2"/>
  <c r="A46" i="2"/>
  <c r="C45" i="2"/>
  <c r="A45" i="2"/>
  <c r="C44" i="2"/>
  <c r="A44" i="2"/>
  <c r="A43" i="2"/>
  <c r="C42" i="2"/>
  <c r="A42" i="2"/>
  <c r="C41" i="2"/>
  <c r="A41" i="2"/>
  <c r="D41" i="2" s="1"/>
  <c r="C40" i="2"/>
  <c r="A40" i="2"/>
  <c r="A39" i="2"/>
  <c r="C38" i="2"/>
  <c r="A38" i="2"/>
  <c r="C37" i="2"/>
  <c r="A37" i="2"/>
  <c r="C36" i="2"/>
  <c r="A36" i="2"/>
  <c r="A35" i="2"/>
  <c r="C34" i="2"/>
  <c r="A34" i="2"/>
  <c r="C33" i="2"/>
  <c r="A33" i="2"/>
  <c r="D33" i="2" s="1"/>
  <c r="C32" i="2"/>
  <c r="A32" i="2"/>
  <c r="A31" i="2"/>
  <c r="C30" i="2"/>
  <c r="A30" i="2"/>
  <c r="C29" i="2"/>
  <c r="A29" i="2"/>
  <c r="C28" i="2"/>
  <c r="A28" i="2"/>
  <c r="A27" i="2"/>
  <c r="C26" i="2"/>
  <c r="A26" i="2"/>
  <c r="C25" i="2"/>
  <c r="A25" i="2"/>
  <c r="D25" i="2" s="1"/>
  <c r="C24" i="2"/>
  <c r="A24" i="2"/>
  <c r="A23" i="2"/>
  <c r="C22" i="2"/>
  <c r="A22" i="2"/>
  <c r="C21" i="2"/>
  <c r="A21" i="2"/>
  <c r="D21" i="2" s="1"/>
  <c r="C20" i="2"/>
  <c r="A20" i="2"/>
  <c r="A19" i="2"/>
  <c r="C18" i="2"/>
  <c r="A18" i="2"/>
  <c r="C17" i="2"/>
  <c r="A17" i="2"/>
  <c r="D17" i="2" s="1"/>
  <c r="C16" i="2"/>
  <c r="A16" i="2"/>
  <c r="A15" i="2"/>
  <c r="C14" i="2"/>
  <c r="A14" i="2"/>
  <c r="C13" i="2"/>
  <c r="A13" i="2"/>
  <c r="C12" i="2"/>
  <c r="A12" i="2"/>
  <c r="A11" i="2"/>
  <c r="C10" i="2"/>
  <c r="A10" i="2"/>
  <c r="C9" i="2"/>
  <c r="A9" i="2"/>
  <c r="D9" i="2" s="1"/>
  <c r="C8" i="2"/>
  <c r="A8" i="2"/>
  <c r="A7" i="2"/>
  <c r="C6" i="2"/>
  <c r="A6" i="2"/>
  <c r="C5" i="2"/>
  <c r="A5" i="2"/>
  <c r="D5" i="2" s="1"/>
  <c r="C4" i="2"/>
  <c r="A4" i="2"/>
  <c r="A3" i="2"/>
  <c r="AH7" i="2" l="1"/>
  <c r="AH11" i="2"/>
  <c r="AH15" i="2"/>
  <c r="AH19" i="2"/>
  <c r="AH23" i="2"/>
  <c r="AH27" i="2"/>
  <c r="AH31" i="2"/>
  <c r="AH35" i="2"/>
  <c r="AH39" i="2"/>
  <c r="AH43" i="2"/>
  <c r="AH47" i="2"/>
  <c r="AH51" i="2"/>
  <c r="AH55" i="2"/>
  <c r="AH57" i="2"/>
  <c r="AH59" i="2"/>
  <c r="AH3" i="2"/>
  <c r="AH4" i="2"/>
  <c r="AH6" i="2"/>
  <c r="AH8" i="2"/>
  <c r="AH10" i="2"/>
  <c r="AH12" i="2"/>
  <c r="AH14" i="2"/>
  <c r="AH16" i="2"/>
  <c r="AH18" i="2"/>
  <c r="AH20" i="2"/>
  <c r="AH22" i="2"/>
  <c r="AH24" i="2"/>
  <c r="AH26" i="2"/>
  <c r="AH28" i="2"/>
  <c r="AH30" i="2"/>
  <c r="AH32" i="2"/>
  <c r="AH34" i="2"/>
  <c r="AH36" i="2"/>
  <c r="AH38" i="2"/>
  <c r="AH40" i="2"/>
  <c r="AH42" i="2"/>
  <c r="AH44" i="2"/>
  <c r="AH46" i="2"/>
  <c r="AH48" i="2"/>
  <c r="AH50" i="2"/>
  <c r="AH52" i="2"/>
  <c r="AH54" i="2"/>
  <c r="AH56" i="2"/>
  <c r="AH58" i="2"/>
  <c r="AH60" i="2"/>
  <c r="AF1" i="2"/>
  <c r="AC11" i="2"/>
  <c r="AC13" i="2"/>
  <c r="AC15" i="2"/>
  <c r="AC17" i="2"/>
  <c r="AC19" i="2"/>
  <c r="AC21" i="2"/>
  <c r="AC23" i="2"/>
  <c r="AC25" i="2"/>
  <c r="AC27" i="2"/>
  <c r="AC29" i="2"/>
  <c r="AC31" i="2"/>
  <c r="AC33" i="2"/>
  <c r="AC35" i="2"/>
  <c r="AC37" i="2"/>
  <c r="AC39" i="2"/>
  <c r="AC41" i="2"/>
  <c r="AC43" i="2"/>
  <c r="AC45" i="2"/>
  <c r="AC47" i="2"/>
  <c r="AC49" i="2"/>
  <c r="AC51" i="2"/>
  <c r="AC53" i="2"/>
  <c r="AC55" i="2"/>
  <c r="AC57" i="2"/>
  <c r="AC59" i="2"/>
  <c r="AC3" i="2"/>
  <c r="AC5" i="2"/>
  <c r="AC7" i="2"/>
  <c r="AC9" i="2"/>
  <c r="X3" i="2"/>
  <c r="X5" i="2"/>
  <c r="X7" i="2"/>
  <c r="X9" i="2"/>
  <c r="X11" i="2"/>
  <c r="X13" i="2"/>
  <c r="X15" i="2"/>
  <c r="X17" i="2"/>
  <c r="X19" i="2"/>
  <c r="X21" i="2"/>
  <c r="X23" i="2"/>
  <c r="X25" i="2"/>
  <c r="X27" i="2"/>
  <c r="X29" i="2"/>
  <c r="X31" i="2"/>
  <c r="X33" i="2"/>
  <c r="X35" i="2"/>
  <c r="X37" i="2"/>
  <c r="X39" i="2"/>
  <c r="X41" i="2"/>
  <c r="X43" i="2"/>
  <c r="X45" i="2"/>
  <c r="X47" i="2"/>
  <c r="X49" i="2"/>
  <c r="X51" i="2"/>
  <c r="X53" i="2"/>
  <c r="X55" i="2"/>
  <c r="X57" i="2"/>
  <c r="X59" i="2"/>
  <c r="X4" i="2"/>
  <c r="X6" i="2"/>
  <c r="X8" i="2"/>
  <c r="X10" i="2"/>
  <c r="X12" i="2"/>
  <c r="X14" i="2"/>
  <c r="X16" i="2"/>
  <c r="X18" i="2"/>
  <c r="X20" i="2"/>
  <c r="X22" i="2"/>
  <c r="X24" i="2"/>
  <c r="X26" i="2"/>
  <c r="X28" i="2"/>
  <c r="X30" i="2"/>
  <c r="X32" i="2"/>
  <c r="X34" i="2"/>
  <c r="X36" i="2"/>
  <c r="X38" i="2"/>
  <c r="X40" i="2"/>
  <c r="X42" i="2"/>
  <c r="X44" i="2"/>
  <c r="X46" i="2"/>
  <c r="X48" i="2"/>
  <c r="X50" i="2"/>
  <c r="X52" i="2"/>
  <c r="X54" i="2"/>
  <c r="X56" i="2"/>
  <c r="X58" i="2"/>
  <c r="X60" i="2"/>
  <c r="S27" i="2"/>
  <c r="S31" i="2"/>
  <c r="S35" i="2"/>
  <c r="S39" i="2"/>
  <c r="S43" i="2"/>
  <c r="S47" i="2"/>
  <c r="S51" i="2"/>
  <c r="S55" i="2"/>
  <c r="S57" i="2"/>
  <c r="S59" i="2"/>
  <c r="S26" i="2"/>
  <c r="S28" i="2"/>
  <c r="S30" i="2"/>
  <c r="S32" i="2"/>
  <c r="S34" i="2"/>
  <c r="S36" i="2"/>
  <c r="S38" i="2"/>
  <c r="S40" i="2"/>
  <c r="S42" i="2"/>
  <c r="S44" i="2"/>
  <c r="S46" i="2"/>
  <c r="S48" i="2"/>
  <c r="S50" i="2"/>
  <c r="S52" i="2"/>
  <c r="S54" i="2"/>
  <c r="S56" i="2"/>
  <c r="S58" i="2"/>
  <c r="S60" i="2"/>
  <c r="S3" i="2"/>
  <c r="S5" i="2"/>
  <c r="S7" i="2"/>
  <c r="S9" i="2"/>
  <c r="S11" i="2"/>
  <c r="S13" i="2"/>
  <c r="S15" i="2"/>
  <c r="S17" i="2"/>
  <c r="S19" i="2"/>
  <c r="S21" i="2"/>
  <c r="S23" i="2"/>
  <c r="N4" i="2"/>
  <c r="N6" i="2"/>
  <c r="N8" i="2"/>
  <c r="N10" i="2"/>
  <c r="N12" i="2"/>
  <c r="N14" i="2"/>
  <c r="N16" i="2"/>
  <c r="N18" i="2"/>
  <c r="N20" i="2"/>
  <c r="N22" i="2"/>
  <c r="N24" i="2"/>
  <c r="N26" i="2"/>
  <c r="N28" i="2"/>
  <c r="N30" i="2"/>
  <c r="N32" i="2"/>
  <c r="N34" i="2"/>
  <c r="N36" i="2"/>
  <c r="N38" i="2"/>
  <c r="N40" i="2"/>
  <c r="N42" i="2"/>
  <c r="N44" i="2"/>
  <c r="N46" i="2"/>
  <c r="N54" i="2"/>
  <c r="N3" i="2"/>
  <c r="L1" i="2" s="1"/>
  <c r="N5" i="2"/>
  <c r="N7" i="2"/>
  <c r="N9" i="2"/>
  <c r="N11" i="2"/>
  <c r="N13" i="2"/>
  <c r="N15" i="2"/>
  <c r="N17" i="2"/>
  <c r="N19" i="2"/>
  <c r="N21" i="2"/>
  <c r="N23" i="2"/>
  <c r="N25" i="2"/>
  <c r="N27" i="2"/>
  <c r="N29" i="2"/>
  <c r="N31" i="2"/>
  <c r="N33" i="2"/>
  <c r="N35" i="2"/>
  <c r="N37" i="2"/>
  <c r="N39" i="2"/>
  <c r="N41" i="2"/>
  <c r="N43" i="2"/>
  <c r="N45" i="2"/>
  <c r="N47" i="2"/>
  <c r="N49" i="2"/>
  <c r="N51" i="2"/>
  <c r="N53" i="2"/>
  <c r="N55" i="2"/>
  <c r="N57" i="2"/>
  <c r="N59" i="2"/>
  <c r="D13" i="2"/>
  <c r="D29" i="2"/>
  <c r="D45" i="2"/>
  <c r="D11" i="2"/>
  <c r="D15" i="2"/>
  <c r="D19" i="2"/>
  <c r="D23" i="2"/>
  <c r="D27" i="2"/>
  <c r="D31" i="2"/>
  <c r="D35" i="2"/>
  <c r="D37" i="2"/>
  <c r="D39" i="2"/>
  <c r="D43" i="2"/>
  <c r="D47" i="2"/>
  <c r="D51" i="2"/>
  <c r="D55" i="2"/>
  <c r="D57" i="2"/>
  <c r="D59" i="2"/>
  <c r="D7" i="2"/>
  <c r="D3" i="2"/>
  <c r="D4" i="2"/>
  <c r="B1" i="2" s="1"/>
  <c r="D6" i="2"/>
  <c r="D8" i="2"/>
  <c r="D10" i="2"/>
  <c r="D12" i="2"/>
  <c r="D14" i="2"/>
  <c r="D16" i="2"/>
  <c r="D18" i="2"/>
  <c r="D20" i="2"/>
  <c r="D22" i="2"/>
  <c r="D24" i="2"/>
  <c r="D26" i="2"/>
  <c r="D28" i="2"/>
  <c r="D30" i="2"/>
  <c r="D32" i="2"/>
  <c r="D34" i="2"/>
  <c r="D36" i="2"/>
  <c r="D38" i="2"/>
  <c r="D40" i="2"/>
  <c r="D42" i="2"/>
  <c r="D44" i="2"/>
  <c r="D46" i="2"/>
  <c r="D48" i="2"/>
  <c r="D50" i="2"/>
  <c r="D52" i="2"/>
  <c r="D54" i="2"/>
  <c r="D56" i="2"/>
  <c r="D58" i="2"/>
  <c r="D60" i="2"/>
  <c r="AA1" i="2" l="1"/>
  <c r="V1" i="2"/>
  <c r="Q1" i="2"/>
</calcChain>
</file>

<file path=xl/sharedStrings.xml><?xml version="1.0" encoding="utf-8"?>
<sst xmlns="http://schemas.openxmlformats.org/spreadsheetml/2006/main" count="486" uniqueCount="270">
  <si>
    <t>Carimbo de data/hora</t>
  </si>
  <si>
    <t>Pontuação</t>
  </si>
  <si>
    <t>1. Que tipo de deficiência você possui?</t>
  </si>
  <si>
    <t>2. Especifique melhor qual a sua deficiência:</t>
  </si>
  <si>
    <t>3. Você lê livros digitais?</t>
  </si>
  <si>
    <t>4. Quais os formatos que você utiliza para a leitura?</t>
  </si>
  <si>
    <t>5. Quais dispositivos você utiliza para leitura?</t>
  </si>
  <si>
    <t>6. Quais aplicativos que você utiliza para leitura?</t>
  </si>
  <si>
    <t>7. Estes aplicativos atendem às suas necessidades? Por quê?</t>
  </si>
  <si>
    <t>8. Qual o melhor aplicativo em questões de acessibilidade? Se sim, o que ele tem que ajuda você?</t>
  </si>
  <si>
    <t>9. Quais recursos tecnológicos de acessibilidade você utiliza?</t>
  </si>
  <si>
    <t>10 Quais desses recursos ou funcionalidade você gostaria de ter em um programa leitor de livros digitais?</t>
  </si>
  <si>
    <t>11. Você gostaria de dar alguma sugestão para outra funcionalidade?</t>
  </si>
  <si>
    <t>Nenhuma</t>
  </si>
  <si>
    <t>Sim</t>
  </si>
  <si>
    <t>ePub, PDF, HTML/Web, Texto simples</t>
  </si>
  <si>
    <t>Computador (desktop), E-reader Kobo e Kindle</t>
  </si>
  <si>
    <t>Adobe Reader</t>
  </si>
  <si>
    <t>Sim.</t>
  </si>
  <si>
    <t>Tamanho do tipo</t>
  </si>
  <si>
    <t>Busca por texto, Ajuste de brilho na tela, Organizar a biblioteca, Mudança do tipo de fonte, Mudança de tamanho de fonte, Mudança de espaçamento no texto (entrelinhas, entre palavras, entre letras)</t>
  </si>
  <si>
    <t>Visual</t>
  </si>
  <si>
    <t>cegueira toral</t>
  </si>
  <si>
    <t>ePub, PDF</t>
  </si>
  <si>
    <t>Celular, Tablet, Notebook</t>
  </si>
  <si>
    <t>@voice, adob acrobat e amazon kindle</t>
  </si>
  <si>
    <t>Sim. No caso do amazon kindle por exemplo, temos uma opção de leitura contínua que atende bem as necessidades. No @voice, também temos uma leitura contínua, porém, com recursos mais direcionados a audição.</t>
  </si>
  <si>
    <t>Acho que não temos que ter a discussão de qual o melhor, mas sim, qual atende as minhas necessidades. E quanto a isso, os três que mencionei na resposta 6 atendem.</t>
  </si>
  <si>
    <t>leitor de telas</t>
  </si>
  <si>
    <t>Busca por texto, Aumentar imagens, Aumentar o tamanho da interface, Marcadores, Ajuste de brilho na tela, Organizar a biblioteca, Mudança do tipo de fonte, Mudança de tamanho de fonte, Mudança nas cores do texto, Mudança de espaçamento no texto (entrelinhas, entre palavras, entre letras), Mudança no contraste de cores (fundo da tela), Régua delimitadora da linha de leitura, Leitura em alta voz (TTS), Marquei os itens que não competem a minha deficiência por entender que eles são necessários às outras comorbidades.</t>
  </si>
  <si>
    <t>Muito importante que o app não gere só áudio, pois em alguns casos, será necessária a consulta de grafia, principalmente, quando estivermos em textos acadêmicos. Outra coisa que será bem bacana se vocês conseguirem, será a possibilidade de ocultar os textos de rodapé.</t>
  </si>
  <si>
    <t>ePub</t>
  </si>
  <si>
    <t>Celular</t>
  </si>
  <si>
    <t xml:space="preserve">Aldiko </t>
  </si>
  <si>
    <t>Busca por texto</t>
  </si>
  <si>
    <t>Celular, Tablet</t>
  </si>
  <si>
    <t>Kindle</t>
  </si>
  <si>
    <t>Aumentar imagens, Marcadores, Ajuste de brilho na tela, Organizar a biblioteca, Mudança de tamanho de fonte, Mudança de espaçamento no texto (entrelinhas, entre palavras, entre letras)</t>
  </si>
  <si>
    <t>Sou cega congênita.</t>
  </si>
  <si>
    <t>ePub, PDF, Word, HTML/Web, Texto simples</t>
  </si>
  <si>
    <t>No celular e Táblet o Voice Dream Reader, no notebook o nvda (leitor de telas) para ler pdf, doc e outtros formatos usando o app de cada formato.</t>
  </si>
  <si>
    <t>Sim. Exceto imagens, consigo ler os materiais. No entanto, penso que um app gratuito para celular, democratizaria o acesso, permitindo que muitas pessoas tenham acesso, visto que o Voice Dream Reader é pago.</t>
  </si>
  <si>
    <t>Para leitura especificamente gosto do Voice Dream Reader que lê vários formatos, permite fazer notas, ver o tempo de leitura, pode interromper a quaquer momento que posteriormente continua de onde parou, há algumas opções de vozes para escolha.</t>
  </si>
  <si>
    <t>Leitor de telas.</t>
  </si>
  <si>
    <t>Busca por texto, Marcadores, Organizar a biblioteca, Leitura em alta voz (TTS), Sincronização entre leitura e texto (efeito “karaoquê”)</t>
  </si>
  <si>
    <t>Opções de vozes para leitura. Fazer anotações no texto, Exportar anotações, selecionar e copiar trechos, útil para citações diretas.</t>
  </si>
  <si>
    <t>Mas possuo dislexia o que atrapalha a leitura.</t>
  </si>
  <si>
    <t>Celular, Tablet, Computador (desktop)</t>
  </si>
  <si>
    <t>ADE e Readium do Chrome e Play livros</t>
  </si>
  <si>
    <t>Menos o ADE que nem sempre se comporta de forma adequada.</t>
  </si>
  <si>
    <t>Gosto do Play livros</t>
  </si>
  <si>
    <t>Uso mais para testes e read aloud.</t>
  </si>
  <si>
    <t>Busca por texto, Aumentar imagens, Aumentar o tamanho da interface, Marcadores, Ajuste de brilho na tela, Organizar a biblioteca, Mudança do tipo de fonte, Mudança de tamanho de fonte, Mudança de espaçamento no texto (entrelinhas, entre palavras, entre letras), Mudança no contraste de cores (fundo da tela), Leitura em alta voz (TTS), Sincronização entre leitura e texto (efeito “karaoquê”)</t>
  </si>
  <si>
    <t>ePub, HTML/Web</t>
  </si>
  <si>
    <t>Celular, Notebook, Leitor Dedicado</t>
  </si>
  <si>
    <t>Navegador, Leitor Bibliomundi e Kobo</t>
  </si>
  <si>
    <t>Mobilidade e interoperabilidade.</t>
  </si>
  <si>
    <t>Busca por texto, Aumentar imagens, Ajuste de brilho na tela, Organizar a biblioteca, Mudança de tamanho de fonte, Mudança de espaçamento no texto (entrelinhas, entre palavras, entre letras), Mudança no contraste de cores (fundo da tela)</t>
  </si>
  <si>
    <t>Recomendo entrarem em contato com a Daisy Consortium e a EDRLab para ver o que estão fazendo. O leitor Thorium Reader tem muitos features de acessibilidade.</t>
  </si>
  <si>
    <t>Múltipla</t>
  </si>
  <si>
    <t>Dislalia edislexia</t>
  </si>
  <si>
    <t>PDF</t>
  </si>
  <si>
    <t>Celular, Computador (desktop)</t>
  </si>
  <si>
    <t>Reader adobe</t>
  </si>
  <si>
    <t>Atende mas é limitado, isso para ler em voz alta e vou acompanhando, mas os comentou são pouco intuitivos</t>
  </si>
  <si>
    <t>Ele lê pra mim, Adobe reader</t>
  </si>
  <si>
    <t>Leitura em voz alta</t>
  </si>
  <si>
    <t>Busca por texto, Aumentar imagens, Marcadores, Ajuste de brilho na tela, Organizar a biblioteca, Mudança do tipo de fonte, Mudança de tamanho de fonte, Mudança nas cores do texto, Leitura em alta voz (TTS), Sincronização entre leitura e texto (efeito “karaoquê”), Comandos fáceis e visíveis enquanto o programa lê o texto, e que mostre o texto enquanto está lendo</t>
  </si>
  <si>
    <t>Melhorar a voz e pontuação da leitura automática</t>
  </si>
  <si>
    <t>ePub, Daisy, PDF, Word, HTML/Web</t>
  </si>
  <si>
    <t>Celular, Tablet, Notebook, Computador (desktop)</t>
  </si>
  <si>
    <t>Thorium, R2 (Readium 2), BookShelf, FBReader, Kindle, Google Play Books, Apple Books, Acrobat, Word</t>
  </si>
  <si>
    <t>Sim, no caso por não ter deficiência, mas não atendem as necessidades de uma pessoa com deficiência visual.</t>
  </si>
  <si>
    <t>Thorium. Ainda em evolução, mas já traz TTS, Media Overlay, Anotações, Fontes alternativas, contraste, MATHML (ainda que não leia ainda), Busca, Ajustes para linhas e caracteres (tamanho, espaço, kerning), uma biblioteca estruturada, conexão com OPDS, leitura de audiolivros (W3C), PDFs e EPUBs</t>
  </si>
  <si>
    <t>Busca por texto, Aumentar imagens, Aumentar o tamanho da interface, Marcadores, Ajuste de brilho na tela, Organizar a biblioteca, Mudança do tipo de fonte, Mudança de tamanho de fonte, Mudança nas cores do texto, Mudança de espaçamento no texto (entrelinhas, entre palavras, entre letras), Mudança no contraste de cores (fundo da tela), Régua delimitadora da linha de leitura, Leitura em alta voz (TTS), Sincronização entre leitura e texto (efeito “karaoquê”), Anotações em texto e áudio, Leitura de fórmulas em MathML e CHEMML</t>
  </si>
  <si>
    <t>Gostaria de acompanhar essa iniciativa e estou à disposição para colaborar (Pedro Milliet - pedro@caracol.com.br)</t>
  </si>
  <si>
    <t>Tablet, Computador (desktop)</t>
  </si>
  <si>
    <t xml:space="preserve">iBooks </t>
  </si>
  <si>
    <t>Sincronia com cloud</t>
  </si>
  <si>
    <t>Busca por texto, Marcadores, Ajuste de brilho na tela, Organizar a biblioteca, Mudança de tamanho de fonte, Mudança no contraste de cores (fundo da tela)</t>
  </si>
  <si>
    <t>Miopia</t>
  </si>
  <si>
    <t>Ibook, Kindle, Aldiko</t>
  </si>
  <si>
    <t xml:space="preserve">Sim, raramente apresentam alguma incompatibilidade com o formato epub. </t>
  </si>
  <si>
    <t xml:space="preserve">Ibook no ipad. Formato permite uma boa leitura mesmo ampliando o tamanho das fontes. </t>
  </si>
  <si>
    <t>Ampliação de fontes</t>
  </si>
  <si>
    <t>Mudança de espaçamento no texto (entrelinhas, entre palavras, entre letras)</t>
  </si>
  <si>
    <t>PDF, Word, HTML/Web</t>
  </si>
  <si>
    <t>Celular, Notebook, Computador (desktop)</t>
  </si>
  <si>
    <t xml:space="preserve">Kindle </t>
  </si>
  <si>
    <t xml:space="preserve">Sim. </t>
  </si>
  <si>
    <t xml:space="preserve">Nenhum </t>
  </si>
  <si>
    <t>Leitura em alta voz (TTS)</t>
  </si>
  <si>
    <t xml:space="preserve">Não </t>
  </si>
  <si>
    <t>@voice</t>
  </si>
  <si>
    <t>Marcadores</t>
  </si>
  <si>
    <t>Busca por texto, Aumentar imagens, Organizar a biblioteca, Leitura em alta voz (TTS)</t>
  </si>
  <si>
    <t>ePub, PDF, Word, HTML/Web</t>
  </si>
  <si>
    <t>Celular, Notebook</t>
  </si>
  <si>
    <t xml:space="preserve">Efetivamente nenhum. </t>
  </si>
  <si>
    <t>Busca por texto, Aumentar imagens, Marcadores, Organizar a biblioteca, Régua delimitadora da linha de leitura, Leitura em alta voz (TTS)</t>
  </si>
  <si>
    <t>cegueira total</t>
  </si>
  <si>
    <t>ePub, PDF, mobi (kindle)</t>
  </si>
  <si>
    <t>voicedream reader, kindle, ibooks e audible</t>
  </si>
  <si>
    <t>sim (porque posso comprar os livros online e ler)</t>
  </si>
  <si>
    <t>voicedream reader (maior número de configurações de leitura)</t>
  </si>
  <si>
    <t>Busca por texto, Marcadores, Organizar a biblioteca, Leitura em alta voz (TTS)</t>
  </si>
  <si>
    <t>PDF, Word</t>
  </si>
  <si>
    <t>Acrobat Reader / Word</t>
  </si>
  <si>
    <t>Sim. Tem opção de ZOOM</t>
  </si>
  <si>
    <t>ZOOM</t>
  </si>
  <si>
    <t>Busca por texto, Aumentar imagens, Aumentar o tamanho da interface, Ajuste de brilho na tela, Mudança do tipo de fonte, Mudança de tamanho de fonte, Mudança nas cores do texto</t>
  </si>
  <si>
    <t>PDF, Word, HTML/Web, Texto simples</t>
  </si>
  <si>
    <t>Busca por texto, Aumentar o tamanho da interface, Marcadores, Ajuste de brilho na tela, Mudança de tamanho de fonte, Mudança de espaçamento no texto (entrelinhas, entre palavras, entre letras), Leitura em alta voz (TTS)</t>
  </si>
  <si>
    <t>Cegueira total</t>
  </si>
  <si>
    <t>ePub, PDF, Word, Texto simples</t>
  </si>
  <si>
    <t>Voice dream reader e adobe digital edition</t>
  </si>
  <si>
    <t>Sim, o voice dream por me permitir ler um livro no celular como se fosse um arquivo de áudio comum, além de me permitir fazer marcações e ver a duração total do arquivo.</t>
  </si>
  <si>
    <t>Voice dream, ler resposta acima.</t>
  </si>
  <si>
    <t>Celular e computador.</t>
  </si>
  <si>
    <t>Um app que trabalhasse com arquivos com drm.</t>
  </si>
  <si>
    <t>Busca por texto, Marcadores, Ajuste de brilho na tela, Organizar a biblioteca, Mudança de tamanho de fonte, Leitura em alta voz (TTS)</t>
  </si>
  <si>
    <t>Computador (desktop), Kindle</t>
  </si>
  <si>
    <t>Adobe Reader e o próprio do Kindle</t>
  </si>
  <si>
    <t>De forma geral, sim. Se tivessem mais interfaces com outros aplicativos e plataformas, a experiência de leitura seria melhor.</t>
  </si>
  <si>
    <t>Busca por texto, Aumentar imagens, Marcadores, Interação com outros aplicativos</t>
  </si>
  <si>
    <t>Celular, Kindle</t>
  </si>
  <si>
    <t>Kindel</t>
  </si>
  <si>
    <t>Não muito, gostaria de dar zoom de uma forma mais prática.</t>
  </si>
  <si>
    <t>Não conheço muitos, então sugiro o que uso Kindle.</t>
  </si>
  <si>
    <t>Busca por texto, Aumentar imagens, Aumentar o tamanho da interface, Marcadores, Ajuste de brilho na tela, Organizar a biblioteca, Mudança do tipo de fonte, Mudança de tamanho de fonte, Mudança nas cores do texto, Mudança de espaçamento no texto (entrelinhas, entre palavras, entre letras), Mudança no contraste de cores (fundo da tela), Régua delimitadora da linha de leitura, Leitura em alta voz (TTS), Sincronização entre leitura e texto (efeito “karaoquê”)</t>
  </si>
  <si>
    <t>ePub, PDF, Word</t>
  </si>
  <si>
    <t>Celular, Notebook, Computador (desktop), kindle</t>
  </si>
  <si>
    <t>Amazon</t>
  </si>
  <si>
    <t>Sim. Facilidades de dicionários em pt e en, marcações de texto</t>
  </si>
  <si>
    <t>Não sei.</t>
  </si>
  <si>
    <t>Busca por texto, Aumentar imagens, Aumentar o tamanho da interface, Marcadores, Ajuste de brilho na tela, Organizar a biblioteca, Mudança do tipo de fonte, Mudança de tamanho de fonte, Mudança nas cores do texto, Mudança de espaçamento no texto (entrelinhas, entre palavras, entre letras), Mudança no contraste de cores (fundo da tela), Leitura em alta voz (TTS)</t>
  </si>
  <si>
    <t>Saraiva Lev</t>
  </si>
  <si>
    <t>Não</t>
  </si>
  <si>
    <t>Busca por texto, Aumentar imagens, Aumentar o tamanho da interface, Marcadores, Ajuste de brilho na tela, Organizar a biblioteca, Mudança do tipo de fonte, Mudança de tamanho de fonte, Mudança no contraste de cores (fundo da tela), Leitura em alta voz (TTS)</t>
  </si>
  <si>
    <t>Kindle e ReadEra</t>
  </si>
  <si>
    <t>Busca por texto, Aumentar imagens, Aumentar o tamanho da interface, Marcadores, Ajuste de brilho na tela, Organizar a biblioteca, Mudança do tipo de fonte, Mudança de tamanho de fonte, Mudança de espaçamento no texto (entrelinhas, entre palavras, entre letras), Mudança no contraste de cores (fundo da tela)</t>
  </si>
  <si>
    <t>Auditiva</t>
  </si>
  <si>
    <t>Lesão auricular bilateral (antibióticos)</t>
  </si>
  <si>
    <t xml:space="preserve">Kindle, Google Play Livros, IBooks </t>
  </si>
  <si>
    <t>Sim, são práticos e posso levar todos meus livros</t>
  </si>
  <si>
    <t xml:space="preserve">Kindle. A interface </t>
  </si>
  <si>
    <t xml:space="preserve">Aparelho auditivo </t>
  </si>
  <si>
    <t>Busca por texto, Aumentar imagens, Aumentar o tamanho da interface, Marcadores, Ajuste de brilho na tela, Organizar a biblioteca, Mudança do tipo de fonte, Mudança de tamanho de fonte, Mudança nas cores do texto, Leitura em alta voz (TTS)</t>
  </si>
  <si>
    <t>Ibooks</t>
  </si>
  <si>
    <t>Sim. Gosto da navegação do aplicativo.</t>
  </si>
  <si>
    <t>Buscas, zoom</t>
  </si>
  <si>
    <t>Busca por texto, Aumentar imagens, Marcadores, Ajuste de brilho na tela, Organizar a biblioteca</t>
  </si>
  <si>
    <t>Tablet</t>
  </si>
  <si>
    <t>Busca por texto, Aumentar imagens, Marcadores, Ajuste de brilho na tela</t>
  </si>
  <si>
    <t xml:space="preserve">PDF e Epub </t>
  </si>
  <si>
    <t>Sim, exceto o Epub que é muito complicado.</t>
  </si>
  <si>
    <t>PDF , fácil pra salvar, visualizar e imprimir.</t>
  </si>
  <si>
    <t>Adobe Reader ou google chrome</t>
  </si>
  <si>
    <t>Sim. Executa bem sua função de ler pdf</t>
  </si>
  <si>
    <t>Busca por texto, Aumentar imagens, Aumentar o tamanho da interface, Ajuste de brilho na tela, Organizar a biblioteca, Mudança de tamanho de fonte, Mudança nas cores do texto, Mudança no contraste de cores (fundo da tela)</t>
  </si>
  <si>
    <t>Atendem para a leitura de textos.</t>
  </si>
  <si>
    <t>Busca por texto, Marcadores, Ajuste de brilho na tela, Mudança do tipo de fonte, Mudança de tamanho de fonte, Mudança no contraste de cores (fundo da tela)</t>
  </si>
  <si>
    <t>ePub, PDF, Mobi (para Kindle)</t>
  </si>
  <si>
    <t>Celular, Notebook, Kindle</t>
  </si>
  <si>
    <t>Kindle e leitor PDF (apps wps e above reader)</t>
  </si>
  <si>
    <t>Sim. O app wps tem um recurso que facilita leitura em celular de arquivos PDF. Já kindle é para isso.</t>
  </si>
  <si>
    <t>WPS</t>
  </si>
  <si>
    <t>Aumentar tamanho da fonte, busca de texto</t>
  </si>
  <si>
    <t>Busca por texto, Marcadores, Ajuste de brilho na tela, Mudança de tamanho de fonte</t>
  </si>
  <si>
    <t>Tradução e a possibilidade de compartilhar um trecho de texto (selecionado) nas redes sociais e whatsapp, mas não estão alinhados com a proposta de acessibilidade</t>
  </si>
  <si>
    <t>Adobe Reader, Kindle e Kindle para Android</t>
  </si>
  <si>
    <t xml:space="preserve">Na maior parte sim. Os aplicativos do Kindle e o próprio leitor Kindle por conta da facilidade, portabilidade e sincronização; o Adobe Reader por conta da facilidade entre smartphone, tablet e Pc. Sinto falta de um leitor de PDFs e ebooks que transforma caracteres em áudio de forma mais natural e precisa. </t>
  </si>
  <si>
    <t>Marcadores, Organizar a biblioteca, Mudança de tamanho de fonte, Régua delimitadora da linha de leitura, Sincronização entre leitura e texto (efeito “karaoquê”)</t>
  </si>
  <si>
    <t xml:space="preserve">Miopia e astigmatismo </t>
  </si>
  <si>
    <t>PDF, Word, Texto simples</t>
  </si>
  <si>
    <t>Pdf</t>
  </si>
  <si>
    <t>Sim. Porque são  fáceis  de manejar.</t>
  </si>
  <si>
    <t xml:space="preserve">Pdf. Facilidade de interação </t>
  </si>
  <si>
    <t>Notebook e celular</t>
  </si>
  <si>
    <t>Busca por texto, Marcadores, Ajuste de brilho na tela, Organizar a biblioteca, Mudança do tipo de fonte, Mudança de tamanho de fonte</t>
  </si>
  <si>
    <t>Sim porque é acessivel posso aumentar e diminuir a letra</t>
  </si>
  <si>
    <t>Não conheço</t>
  </si>
  <si>
    <t>Mudança de tamanho de fonte, Mudança no contraste de cores (fundo da tela)</t>
  </si>
  <si>
    <t>ePub, PDF, HTML/Web</t>
  </si>
  <si>
    <t>“Livro” - leitor do iOS. Adobe reader</t>
  </si>
  <si>
    <t>Geralmente sim</t>
  </si>
  <si>
    <t>Aumentar imagens, Aumentar o tamanho da interface, Mudança do tipo de fonte, Mudança de espaçamento no texto (entrelinhas, entre palavras, entre letras), Leitura em alta voz (TTS), Sincronização entre leitura e texto (efeito “karaoquê”)</t>
  </si>
  <si>
    <t>Cegueira devido ao deslocamento da retina</t>
  </si>
  <si>
    <t>IOS Livros e Voice dream.</t>
  </si>
  <si>
    <t>São práticos na navegação e tem o voiceover. O aplicativo do livro não reconhece todas as extensões de arquivos.</t>
  </si>
  <si>
    <t xml:space="preserve">Voice dream transforma pdf, doc, txt em audiolivros. </t>
  </si>
  <si>
    <t>Voiceover e NVDA para ler livros no notebook.</t>
  </si>
  <si>
    <t>Aumentar o tamanho da interface, Marcadores, Mudança do tipo de fonte, Mudança de tamanho de fonte, Mudança nas cores do texto</t>
  </si>
  <si>
    <t>Marcadores, Ajuste de brilho na tela, Mudança do tipo de fonte, Mudança de tamanho de fonte</t>
  </si>
  <si>
    <t>Daisy, PDF, Word, HTML/Web, Texto simples</t>
  </si>
  <si>
    <t>Computador (desktop)</t>
  </si>
  <si>
    <t>Busca por texto, Aumentar imagens, Organizar a biblioteca, Mudança nas cores do texto, Leitura em alta voz (TTS), Sincronização entre leitura e texto (efeito “karaoquê”)</t>
  </si>
  <si>
    <t>Uso óculos para miopia (mas o grau é de no máximo 1,75).</t>
  </si>
  <si>
    <t>Celular, Tablet, Notebook, Computador (desktop), Kindle</t>
  </si>
  <si>
    <t>Leitor de PDF</t>
  </si>
  <si>
    <t>Sim. É simples para utilizar</t>
  </si>
  <si>
    <t>Eu uso mais é o leitor de PDF (acrobat Reader) por ser mais leve e simples de usar.</t>
  </si>
  <si>
    <t>A possibilidade de aumentar o tamanho do texto</t>
  </si>
  <si>
    <t>Busca por texto, Aumentar imagens, Marcadores, Ajuste de brilho na tela, Mudança no contraste de cores (fundo da tela)</t>
  </si>
  <si>
    <t>Adoro ler quadrinhos, mas desisti de ler em aplicativos pq não achei nenhum deles que fosse bom para leitura. Em geral o aumento de imagem é péssimo e dificulta a linearidade da leitura, fora que sempre trava.</t>
  </si>
  <si>
    <t>Computador (desktop), Kobo</t>
  </si>
  <si>
    <t>Cegueira</t>
  </si>
  <si>
    <t>@voice aloud reader, o mais acessível deles, para leitura simples no Android.</t>
  </si>
  <si>
    <t>Sim. Funciona bem, se integra perfeitamente ao Talkback, permite interação completa com o conteúdo.</t>
  </si>
  <si>
    <t>@voice, conforme expliquei acima. Funciona de forma plena, e permite a mesma interação com o ebook que experimentam os videntes (pessoas que enxergam)</t>
  </si>
  <si>
    <t>Leitor de telas, tanto no computador (NVDA) quanto no celular (Talkback).</t>
  </si>
  <si>
    <t>Todos estes recursos já estão presentes no @voice aloud reader, de forma nativa e muito simples.</t>
  </si>
  <si>
    <t>Google Play Livros, Kindle e leitor de PDF</t>
  </si>
  <si>
    <t>Sim, pois possui as principais funcionalidades que ao meu ver são necessárias</t>
  </si>
  <si>
    <t>Aumento tamanho de fonte, espaçamento de texto e modo de leitura do celular ou computador.</t>
  </si>
  <si>
    <t>Busca por texto, Aumentar imagens, Aumentar o tamanho da interface, Marcadores, Organizar a biblioteca, Mudança de tamanho de fonte, Mudança de espaçamento no texto (entrelinhas, entre palavras, entre letras), Mudança no contraste de cores (fundo da tela)</t>
  </si>
  <si>
    <t>Alta miopia</t>
  </si>
  <si>
    <t>PDF, HTML/Web</t>
  </si>
  <si>
    <t>Tablet, Notebook</t>
  </si>
  <si>
    <t>Apenas pdf</t>
  </si>
  <si>
    <t>Aumentar a letra com o zoom</t>
  </si>
  <si>
    <t>Não encontrei um app ideal ainda</t>
  </si>
  <si>
    <t>Aumento a letra com o zoy</t>
  </si>
  <si>
    <t>Busca por texto, Aumentar imagens, Aumentar o tamanho da interface, Marcadores, Mudança nas cores do texto, Régua delimitadora da linha de leitura</t>
  </si>
  <si>
    <t>PDF, HTML/Web, Texto simples</t>
  </si>
  <si>
    <t>PDF e Chrome</t>
  </si>
  <si>
    <t>Busca por texto, Aumentar o tamanho da interface, Ajuste de brilho na tela, Organizar a biblioteca, Mudança do tipo de fonte, Mudança de tamanho de fonte, Sincronização entre leitura e texto (efeito “karaoquê”)</t>
  </si>
  <si>
    <t xml:space="preserve">Adobe </t>
  </si>
  <si>
    <t>Sim,gratuito e atende bem.</t>
  </si>
  <si>
    <t>Busca por texto, Marcadores, Mudança do tipo de fonte, Mudança de tamanho de fonte, Mudança no contraste de cores (fundo da tela)</t>
  </si>
  <si>
    <t>Marcadores, Mudança nas cores do texto, Mudança no contraste de cores (fundo da tela), Régua delimitadora da linha de leitura</t>
  </si>
  <si>
    <t>Adobe Reader, Chrome, Adobe Digital Editions</t>
  </si>
  <si>
    <t xml:space="preserve">Sim, atendem. </t>
  </si>
  <si>
    <t>Adobe Digital Editions, interage muito bem o ePub e os recursos de acessibilidade, disponibiliza o sumário na lateral esquerda do software.</t>
  </si>
  <si>
    <t>Leitor de tela</t>
  </si>
  <si>
    <t>Busca por texto, Mudança do tipo de fonte, Mudança de tamanho de fonte, Mudança nas cores do texto, Mudança de espaçamento no texto (entrelinhas, entre palavras, entre letras), Mudança no contraste de cores (fundo da tela)</t>
  </si>
  <si>
    <t>Possuo deficiência visual total.</t>
  </si>
  <si>
    <t>PDF, Texto simples</t>
  </si>
  <si>
    <t>No celular  utilizo @Voice Leia em Voz Alta. Já no Notebook, uso o Adobe Reader e o Book Worn.</t>
  </si>
  <si>
    <t>O @Voice e o Book Worn, oferecem-me a opção de ouvir o livro por mecanismos de TTS. Já o Adobe Reader, permite que eu leia o livro de modo manual, ou seja, linha por linha, parágrafo por parágrafo, etc.</t>
  </si>
  <si>
    <t>Bem,, não tenho nenhum em mente, pois os 3 atendem-me nos seus respectivos propósitos.</t>
  </si>
  <si>
    <t>Leitores de tela (NVDA e Jieshuo) e mecanismos de TTS.</t>
  </si>
  <si>
    <t>Busca por texto, Aumentar imagens, Marcadores, Ajuste de brilho na tela, Organizar a biblioteca, Mudança de tamanho de fonte, Mudança no contraste de cores (fundo da tela), Régua delimitadora da linha de leitura, Leitura em alta voz (TTS)</t>
  </si>
  <si>
    <t>Gravação dos livros, enquanto eles estão sendo lidos em voz alta, por mecanismos de TTS. Além de, se possível, sincronização com plataformas de livros on-lime, como o Google Livros.</t>
  </si>
  <si>
    <t>Celular, Tablet, Notebook, Kindle</t>
  </si>
  <si>
    <t xml:space="preserve">Sim, é um aplicativo de múltiplas plataformas, que me permite acessar em diferentes dispositivos e locais.  </t>
  </si>
  <si>
    <t xml:space="preserve">Eu utilizo essencialmente o Kindle, mas acredito que um app bom deva ter algumas funcionalidades para a leitura de diversos tipos de gêneros, eu, por exemplo, leio muito HQ e preciso de uma boa definição, além das cores. </t>
  </si>
  <si>
    <t>Aumento de imagem, ajuste de brilho, mudança de fonte e espaçamento.</t>
  </si>
  <si>
    <t>Busca por texto, Aumentar imagens, Aumentar o tamanho da interface, Marcadores, Ajuste de brilho na tela, Organizar a biblioteca, Mudança do tipo de fonte, Mudança de tamanho de fonte, Mudança nas cores do texto, Mudança de espaçamento no texto (entrelinhas, entre palavras, entre letras), Mudança no contraste de cores (fundo da tela), Leitura em alta voz (TTS), Sincronização entre leitura e texto (efeito “karaoquê”)</t>
  </si>
  <si>
    <t>Baixa visão</t>
  </si>
  <si>
    <t>Kindle, Chrome</t>
  </si>
  <si>
    <t>Sim, pois consigo ampliar a letra e ajustar contraste</t>
  </si>
  <si>
    <t>Kindle, pelo exposto no item anterior</t>
  </si>
  <si>
    <t>Somente tamanho e cores/contraste</t>
  </si>
  <si>
    <t>Busca por texto, Aumentar imagens, Aumentar o tamanho da interface, Marcadores, Ajuste de brilho na tela, Organizar a biblioteca, Mudança do tipo de fonte, Mudança de tamanho de fonte, Mudança nas cores do texto, Mudança de espaçamento no texto (entrelinhas, entre palavras, entre letras), Mudança no contraste de cores (fundo da tela)</t>
  </si>
  <si>
    <t>ePub, PDF, Kindle File</t>
  </si>
  <si>
    <t>Amazon Kindle, Onedrive (para Epub), Adobe Reader (PDF), Calibre e Icecream</t>
  </si>
  <si>
    <t>Não porque eu gostaria de um aplicativo que me permitisse acessar e ler qualquer um dos formatos mais populares (ou que eu mais tenha), como ePub, PDF e Kindle e pudesse sincronizar meu progresso de leitura em diferentes dispositivos (Windows, Android e Kindle). Gostaria de ter acesso também a todas as anotações e destaques realizadas nas leituras.</t>
  </si>
  <si>
    <t>O que me oferece mais recursos é durante a leitura é o Icecream.</t>
  </si>
  <si>
    <t>Adaptação do tamanho da fonte.</t>
  </si>
  <si>
    <t>Busca por texto, Aumentar imagens, Marcadores, Ajuste de brilho na tela, Organizar a biblioteca, Mudança do tipo de fonte, Mudança de tamanho de fonte, Mudança nas cores do texto, Mudança de espaçamento no texto (entrelinhas, entre palavras, entre letras), Mudança no contraste de cores (fundo da tela), Leitura em alta voz (TTS), Tradução fácil de palavras, expressões ou frases.</t>
  </si>
  <si>
    <t>Celular, Notebook, Ereader</t>
  </si>
  <si>
    <t>Amazon, foxit</t>
  </si>
  <si>
    <t>Leitura por assistente virtual</t>
  </si>
  <si>
    <t>Sincronização entre leitura e texto (efeito “karaoquê”)</t>
  </si>
  <si>
    <t xml:space="preserve">Leitura mais fluida do assistente </t>
  </si>
  <si>
    <t>Computador</t>
  </si>
  <si>
    <t>Notebook</t>
  </si>
  <si>
    <t>Kobo</t>
  </si>
  <si>
    <t>Ereader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</si>
</sst>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5" x14ac:knownFonts="1">
    <font>
      <sz val="10"/>
      <color rgb="FF000000"/>
      <name val="Arial"/>
    </font>
    <font>
      <sz val="10"/>
      <color theme="1"/>
      <name val="Arial"/>
    </font>
    <font>
      <b/>
      <sz val="10"/>
      <color rgb="FF000000"/>
      <name val="Arial"/>
      <family val="2"/>
    </font>
    <font>
      <sz val="10"/>
      <color rgb="FF000000"/>
      <name val="Arial"/>
      <family val="2"/>
    </font>
    <font>
      <b/>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1" fillId="0" borderId="0" xfId="0" applyFont="1" applyAlignment="1"/>
    <xf numFmtId="0" fontId="0" fillId="0" borderId="0" xfId="0" applyFont="1" applyAlignment="1">
      <alignment horizontal="center"/>
    </xf>
    <xf numFmtId="0" fontId="2" fillId="0" borderId="0" xfId="0" applyFont="1" applyAlignment="1"/>
    <xf numFmtId="0" fontId="2" fillId="0" borderId="0" xfId="0" applyFont="1" applyAlignment="1">
      <alignment horizontal="left"/>
    </xf>
    <xf numFmtId="0" fontId="3" fillId="0" borderId="0" xfId="0" applyFont="1" applyAlignment="1"/>
    <xf numFmtId="0" fontId="4"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21"/>
  <sheetViews>
    <sheetView tabSelected="1" topLeftCell="J1" workbookViewId="0">
      <pane ySplit="1" topLeftCell="A2" activePane="bottomLeft" state="frozen"/>
      <selection pane="bottomLeft" activeCell="M1" sqref="M1"/>
    </sheetView>
  </sheetViews>
  <sheetFormatPr defaultColWidth="14.42578125" defaultRowHeight="15.75" customHeight="1" x14ac:dyDescent="0.2"/>
  <cols>
    <col min="1" max="6" width="21.5703125" customWidth="1"/>
    <col min="7" max="7" width="48.85546875" bestFit="1" customWidth="1"/>
    <col min="8" max="8" width="31.85546875" customWidth="1"/>
    <col min="9" max="9" width="255.7109375" bestFit="1" customWidth="1"/>
    <col min="10" max="10" width="21.5703125" customWidth="1"/>
    <col min="11" max="11" width="82.140625" bestFit="1" customWidth="1"/>
    <col min="12" max="12" width="255.7109375" bestFit="1" customWidth="1"/>
    <col min="13" max="19" width="21.5703125" customWidth="1"/>
  </cols>
  <sheetData>
    <row r="1" spans="1:13" x14ac:dyDescent="0.2">
      <c r="A1" s="1" t="s">
        <v>0</v>
      </c>
      <c r="B1" s="1" t="s">
        <v>1</v>
      </c>
      <c r="C1" s="1" t="s">
        <v>2</v>
      </c>
      <c r="D1" s="1" t="s">
        <v>3</v>
      </c>
      <c r="E1" s="1" t="s">
        <v>4</v>
      </c>
      <c r="F1" s="1" t="s">
        <v>5</v>
      </c>
      <c r="G1" s="1" t="s">
        <v>6</v>
      </c>
      <c r="H1" s="1" t="s">
        <v>7</v>
      </c>
      <c r="I1" s="1" t="s">
        <v>8</v>
      </c>
      <c r="J1" s="1" t="s">
        <v>9</v>
      </c>
      <c r="K1" s="1" t="s">
        <v>10</v>
      </c>
      <c r="L1" s="1" t="s">
        <v>11</v>
      </c>
      <c r="M1" s="1" t="s">
        <v>12</v>
      </c>
    </row>
    <row r="2" spans="1:13" x14ac:dyDescent="0.2">
      <c r="A2" s="2">
        <v>44152.376072951389</v>
      </c>
      <c r="B2" s="3">
        <v>0</v>
      </c>
      <c r="C2" s="4" t="s">
        <v>13</v>
      </c>
      <c r="E2" s="4" t="s">
        <v>14</v>
      </c>
      <c r="F2" s="4" t="s">
        <v>15</v>
      </c>
      <c r="G2" s="4" t="s">
        <v>16</v>
      </c>
      <c r="H2" s="4" t="s">
        <v>17</v>
      </c>
      <c r="I2" s="4" t="s">
        <v>18</v>
      </c>
      <c r="K2" s="4" t="s">
        <v>19</v>
      </c>
      <c r="L2" s="4" t="s">
        <v>20</v>
      </c>
    </row>
    <row r="3" spans="1:13" x14ac:dyDescent="0.2">
      <c r="A3" s="2">
        <v>44152.388873379634</v>
      </c>
      <c r="B3" s="3">
        <v>0</v>
      </c>
      <c r="C3" s="4" t="s">
        <v>21</v>
      </c>
      <c r="D3" s="4" t="s">
        <v>22</v>
      </c>
      <c r="E3" s="4" t="s">
        <v>14</v>
      </c>
      <c r="F3" s="4" t="s">
        <v>23</v>
      </c>
      <c r="G3" s="4" t="s">
        <v>24</v>
      </c>
      <c r="H3" s="4" t="s">
        <v>25</v>
      </c>
      <c r="I3" s="4" t="s">
        <v>26</v>
      </c>
      <c r="J3" s="4" t="s">
        <v>27</v>
      </c>
      <c r="K3" s="9" t="s">
        <v>28</v>
      </c>
      <c r="L3" s="4" t="s">
        <v>29</v>
      </c>
      <c r="M3" s="4" t="s">
        <v>30</v>
      </c>
    </row>
    <row r="4" spans="1:13" x14ac:dyDescent="0.2">
      <c r="A4" s="2">
        <v>44152.390382673606</v>
      </c>
      <c r="B4" s="3">
        <v>0</v>
      </c>
      <c r="C4" s="4" t="s">
        <v>13</v>
      </c>
      <c r="E4" s="4" t="s">
        <v>14</v>
      </c>
      <c r="F4" s="4" t="s">
        <v>31</v>
      </c>
      <c r="G4" s="4" t="s">
        <v>32</v>
      </c>
      <c r="H4" s="4" t="s">
        <v>33</v>
      </c>
      <c r="I4" s="4" t="s">
        <v>14</v>
      </c>
      <c r="L4" s="4" t="s">
        <v>34</v>
      </c>
    </row>
    <row r="5" spans="1:13" x14ac:dyDescent="0.2">
      <c r="A5" s="2">
        <v>44152.404077118059</v>
      </c>
      <c r="B5" s="3">
        <v>0</v>
      </c>
      <c r="C5" s="4" t="s">
        <v>13</v>
      </c>
      <c r="E5" s="4" t="s">
        <v>14</v>
      </c>
      <c r="F5" s="4" t="s">
        <v>31</v>
      </c>
      <c r="G5" s="4" t="s">
        <v>35</v>
      </c>
      <c r="H5" s="4" t="s">
        <v>36</v>
      </c>
      <c r="I5" s="4" t="s">
        <v>14</v>
      </c>
      <c r="L5" s="4" t="s">
        <v>37</v>
      </c>
    </row>
    <row r="6" spans="1:13" x14ac:dyDescent="0.2">
      <c r="A6" s="2">
        <v>44152.446835844908</v>
      </c>
      <c r="B6" s="3">
        <v>0</v>
      </c>
      <c r="C6" s="4" t="s">
        <v>21</v>
      </c>
      <c r="D6" s="4" t="s">
        <v>38</v>
      </c>
      <c r="E6" s="4" t="s">
        <v>14</v>
      </c>
      <c r="F6" s="4" t="s">
        <v>39</v>
      </c>
      <c r="G6" s="4" t="s">
        <v>24</v>
      </c>
      <c r="H6" s="4" t="s">
        <v>40</v>
      </c>
      <c r="I6" s="4" t="s">
        <v>41</v>
      </c>
      <c r="J6" s="4" t="s">
        <v>42</v>
      </c>
      <c r="K6" s="9" t="s">
        <v>43</v>
      </c>
      <c r="L6" s="4" t="s">
        <v>44</v>
      </c>
      <c r="M6" s="4" t="s">
        <v>45</v>
      </c>
    </row>
    <row r="7" spans="1:13" x14ac:dyDescent="0.2">
      <c r="A7" s="2">
        <v>44152.447179270835</v>
      </c>
      <c r="B7" s="3">
        <v>0</v>
      </c>
      <c r="C7" s="4" t="s">
        <v>13</v>
      </c>
      <c r="D7" s="4" t="s">
        <v>46</v>
      </c>
      <c r="E7" s="4" t="s">
        <v>14</v>
      </c>
      <c r="F7" s="4" t="s">
        <v>31</v>
      </c>
      <c r="G7" s="4" t="s">
        <v>47</v>
      </c>
      <c r="H7" s="4" t="s">
        <v>48</v>
      </c>
      <c r="I7" s="4" t="s">
        <v>49</v>
      </c>
      <c r="J7" s="4" t="s">
        <v>50</v>
      </c>
      <c r="K7" s="9" t="s">
        <v>51</v>
      </c>
      <c r="L7" s="4" t="s">
        <v>52</v>
      </c>
    </row>
    <row r="8" spans="1:13" x14ac:dyDescent="0.2">
      <c r="A8" s="2">
        <v>44152.452791273143</v>
      </c>
      <c r="B8" s="3">
        <v>0</v>
      </c>
      <c r="C8" s="4" t="s">
        <v>13</v>
      </c>
      <c r="E8" s="4" t="s">
        <v>14</v>
      </c>
      <c r="F8" s="4" t="s">
        <v>53</v>
      </c>
      <c r="G8" s="4" t="s">
        <v>54</v>
      </c>
      <c r="H8" s="4" t="s">
        <v>55</v>
      </c>
      <c r="I8" s="4" t="s">
        <v>56</v>
      </c>
      <c r="L8" s="4" t="s">
        <v>57</v>
      </c>
      <c r="M8" s="4" t="s">
        <v>58</v>
      </c>
    </row>
    <row r="9" spans="1:13" x14ac:dyDescent="0.2">
      <c r="A9" s="2">
        <v>44152.454300659723</v>
      </c>
      <c r="B9" s="3">
        <v>0</v>
      </c>
      <c r="C9" s="4" t="s">
        <v>59</v>
      </c>
      <c r="D9" s="4" t="s">
        <v>60</v>
      </c>
      <c r="E9" s="4" t="s">
        <v>14</v>
      </c>
      <c r="F9" s="4" t="s">
        <v>61</v>
      </c>
      <c r="G9" s="4" t="s">
        <v>62</v>
      </c>
      <c r="H9" s="4" t="s">
        <v>63</v>
      </c>
      <c r="I9" s="4" t="s">
        <v>64</v>
      </c>
      <c r="J9" s="4" t="s">
        <v>65</v>
      </c>
      <c r="K9" s="9" t="s">
        <v>66</v>
      </c>
      <c r="L9" s="4" t="s">
        <v>67</v>
      </c>
      <c r="M9" s="4" t="s">
        <v>68</v>
      </c>
    </row>
    <row r="10" spans="1:13" x14ac:dyDescent="0.2">
      <c r="A10" s="2">
        <v>44152.465284340273</v>
      </c>
      <c r="B10" s="3">
        <v>0</v>
      </c>
      <c r="C10" s="4" t="s">
        <v>13</v>
      </c>
      <c r="E10" s="4" t="s">
        <v>14</v>
      </c>
      <c r="F10" s="4" t="s">
        <v>69</v>
      </c>
      <c r="G10" s="4" t="s">
        <v>70</v>
      </c>
      <c r="H10" s="4" t="s">
        <v>71</v>
      </c>
      <c r="I10" s="4" t="s">
        <v>72</v>
      </c>
      <c r="J10" s="4" t="s">
        <v>73</v>
      </c>
      <c r="L10" s="4" t="s">
        <v>74</v>
      </c>
      <c r="M10" s="4" t="s">
        <v>75</v>
      </c>
    </row>
    <row r="11" spans="1:13" x14ac:dyDescent="0.2">
      <c r="A11" s="2">
        <v>44152.483236504631</v>
      </c>
      <c r="B11" s="3">
        <v>0</v>
      </c>
      <c r="C11" s="4" t="s">
        <v>13</v>
      </c>
      <c r="E11" s="4" t="s">
        <v>14</v>
      </c>
      <c r="F11" s="4" t="s">
        <v>23</v>
      </c>
      <c r="G11" s="4" t="s">
        <v>76</v>
      </c>
      <c r="H11" s="4" t="s">
        <v>77</v>
      </c>
      <c r="I11" s="4" t="s">
        <v>78</v>
      </c>
      <c r="L11" s="4" t="s">
        <v>79</v>
      </c>
    </row>
    <row r="12" spans="1:13" x14ac:dyDescent="0.2">
      <c r="A12" s="2">
        <v>44152.49118243056</v>
      </c>
      <c r="B12" s="3">
        <v>0</v>
      </c>
      <c r="C12" s="4" t="s">
        <v>21</v>
      </c>
      <c r="D12" s="4" t="s">
        <v>80</v>
      </c>
      <c r="E12" s="4" t="s">
        <v>14</v>
      </c>
      <c r="F12" s="4" t="s">
        <v>23</v>
      </c>
      <c r="G12" s="4" t="s">
        <v>35</v>
      </c>
      <c r="H12" s="4" t="s">
        <v>81</v>
      </c>
      <c r="I12" s="4" t="s">
        <v>82</v>
      </c>
      <c r="J12" s="4" t="s">
        <v>83</v>
      </c>
      <c r="K12" s="4" t="s">
        <v>84</v>
      </c>
      <c r="L12" s="4" t="s">
        <v>85</v>
      </c>
    </row>
    <row r="13" spans="1:13" x14ac:dyDescent="0.2">
      <c r="A13" s="2">
        <v>44152.492298252313</v>
      </c>
      <c r="B13" s="3">
        <v>0</v>
      </c>
      <c r="C13" s="4" t="s">
        <v>13</v>
      </c>
      <c r="E13" s="4" t="s">
        <v>14</v>
      </c>
      <c r="F13" s="4" t="s">
        <v>86</v>
      </c>
      <c r="G13" s="4" t="s">
        <v>87</v>
      </c>
      <c r="H13" s="4" t="s">
        <v>88</v>
      </c>
      <c r="I13" s="4" t="s">
        <v>89</v>
      </c>
      <c r="J13" s="4" t="s">
        <v>89</v>
      </c>
      <c r="K13" s="4" t="s">
        <v>90</v>
      </c>
      <c r="L13" s="4" t="s">
        <v>91</v>
      </c>
      <c r="M13" s="4" t="s">
        <v>92</v>
      </c>
    </row>
    <row r="14" spans="1:13" x14ac:dyDescent="0.2">
      <c r="A14" s="2">
        <v>44152.494051921298</v>
      </c>
      <c r="B14" s="3">
        <v>0</v>
      </c>
      <c r="C14" s="4" t="s">
        <v>21</v>
      </c>
      <c r="E14" s="4" t="s">
        <v>14</v>
      </c>
      <c r="F14" s="4" t="s">
        <v>61</v>
      </c>
      <c r="G14" s="4" t="s">
        <v>32</v>
      </c>
      <c r="H14" s="4" t="s">
        <v>93</v>
      </c>
      <c r="L14" s="4" t="s">
        <v>94</v>
      </c>
    </row>
    <row r="15" spans="1:13" x14ac:dyDescent="0.2">
      <c r="A15" s="2">
        <v>44152.509195046296</v>
      </c>
      <c r="B15" s="3">
        <v>0</v>
      </c>
      <c r="C15" s="4" t="s">
        <v>13</v>
      </c>
      <c r="E15" s="4" t="s">
        <v>14</v>
      </c>
      <c r="F15" s="4" t="s">
        <v>61</v>
      </c>
      <c r="G15" s="4" t="s">
        <v>87</v>
      </c>
      <c r="L15" s="4" t="s">
        <v>95</v>
      </c>
    </row>
    <row r="16" spans="1:13" x14ac:dyDescent="0.2">
      <c r="A16" s="2">
        <v>44152.529433217591</v>
      </c>
      <c r="B16" s="3">
        <v>0</v>
      </c>
      <c r="C16" s="4" t="s">
        <v>13</v>
      </c>
      <c r="E16" s="4" t="s">
        <v>14</v>
      </c>
      <c r="F16" s="4" t="s">
        <v>96</v>
      </c>
      <c r="G16" s="4" t="s">
        <v>97</v>
      </c>
      <c r="H16" s="4" t="s">
        <v>98</v>
      </c>
      <c r="L16" s="4" t="s">
        <v>99</v>
      </c>
    </row>
    <row r="17" spans="1:13" x14ac:dyDescent="0.2">
      <c r="A17" s="2">
        <v>44152.561459074073</v>
      </c>
      <c r="B17" s="3">
        <v>0</v>
      </c>
      <c r="C17" s="4" t="s">
        <v>21</v>
      </c>
      <c r="D17" s="4" t="s">
        <v>100</v>
      </c>
      <c r="E17" s="4" t="s">
        <v>14</v>
      </c>
      <c r="F17" s="4" t="s">
        <v>101</v>
      </c>
      <c r="G17" s="4" t="s">
        <v>97</v>
      </c>
      <c r="H17" s="4" t="s">
        <v>102</v>
      </c>
      <c r="I17" s="4" t="s">
        <v>103</v>
      </c>
      <c r="J17" s="4" t="s">
        <v>104</v>
      </c>
      <c r="K17" s="9" t="s">
        <v>28</v>
      </c>
      <c r="L17" s="4" t="s">
        <v>105</v>
      </c>
    </row>
    <row r="18" spans="1:13" x14ac:dyDescent="0.2">
      <c r="A18" s="2">
        <v>44152.565669224539</v>
      </c>
      <c r="B18" s="3">
        <v>0</v>
      </c>
      <c r="C18" s="4" t="s">
        <v>21</v>
      </c>
      <c r="D18" s="4" t="s">
        <v>80</v>
      </c>
      <c r="E18" s="4" t="s">
        <v>14</v>
      </c>
      <c r="F18" s="4" t="s">
        <v>106</v>
      </c>
      <c r="G18" s="4" t="s">
        <v>70</v>
      </c>
      <c r="H18" s="4" t="s">
        <v>107</v>
      </c>
      <c r="I18" s="4" t="s">
        <v>108</v>
      </c>
      <c r="K18" s="4" t="s">
        <v>109</v>
      </c>
      <c r="L18" s="4" t="s">
        <v>110</v>
      </c>
    </row>
    <row r="19" spans="1:13" x14ac:dyDescent="0.2">
      <c r="A19" s="2">
        <v>44152.575290462963</v>
      </c>
      <c r="B19" s="3">
        <v>0</v>
      </c>
      <c r="C19" s="4" t="s">
        <v>13</v>
      </c>
      <c r="E19" s="4" t="s">
        <v>14</v>
      </c>
      <c r="F19" s="4" t="s">
        <v>111</v>
      </c>
      <c r="G19" s="4" t="s">
        <v>97</v>
      </c>
      <c r="L19" s="4" t="s">
        <v>112</v>
      </c>
    </row>
    <row r="20" spans="1:13" x14ac:dyDescent="0.2">
      <c r="A20" s="2">
        <v>44152.589712928238</v>
      </c>
      <c r="B20" s="3">
        <v>0</v>
      </c>
      <c r="C20" s="4" t="s">
        <v>21</v>
      </c>
      <c r="D20" s="4" t="s">
        <v>113</v>
      </c>
      <c r="E20" s="4" t="s">
        <v>14</v>
      </c>
      <c r="F20" s="4" t="s">
        <v>114</v>
      </c>
      <c r="G20" s="4" t="s">
        <v>62</v>
      </c>
      <c r="H20" s="4" t="s">
        <v>115</v>
      </c>
      <c r="I20" s="4" t="s">
        <v>116</v>
      </c>
      <c r="J20" s="4" t="s">
        <v>117</v>
      </c>
      <c r="K20" s="4" t="s">
        <v>118</v>
      </c>
      <c r="L20" s="4" t="s">
        <v>105</v>
      </c>
      <c r="M20" s="4" t="s">
        <v>119</v>
      </c>
    </row>
    <row r="21" spans="1:13" x14ac:dyDescent="0.2">
      <c r="A21" s="2">
        <v>44152.590625266203</v>
      </c>
      <c r="B21" s="3">
        <v>0</v>
      </c>
      <c r="C21" s="4" t="s">
        <v>13</v>
      </c>
      <c r="E21" s="4" t="s">
        <v>14</v>
      </c>
      <c r="F21" s="4" t="s">
        <v>23</v>
      </c>
      <c r="G21" s="4" t="s">
        <v>35</v>
      </c>
      <c r="H21" s="4" t="s">
        <v>36</v>
      </c>
      <c r="L21" s="4" t="s">
        <v>120</v>
      </c>
    </row>
    <row r="22" spans="1:13" x14ac:dyDescent="0.2">
      <c r="A22" s="2">
        <v>44152.601812025459</v>
      </c>
      <c r="B22" s="3">
        <v>0</v>
      </c>
      <c r="C22" s="4" t="s">
        <v>13</v>
      </c>
      <c r="E22" s="4" t="s">
        <v>14</v>
      </c>
      <c r="F22" s="4" t="s">
        <v>23</v>
      </c>
      <c r="G22" s="4" t="s">
        <v>121</v>
      </c>
      <c r="H22" s="4" t="s">
        <v>122</v>
      </c>
      <c r="I22" s="4" t="s">
        <v>123</v>
      </c>
      <c r="L22" s="4" t="s">
        <v>124</v>
      </c>
    </row>
    <row r="23" spans="1:13" x14ac:dyDescent="0.2">
      <c r="A23" s="2">
        <v>44152.605500844904</v>
      </c>
      <c r="B23" s="3">
        <v>0</v>
      </c>
      <c r="C23" s="4" t="s">
        <v>13</v>
      </c>
      <c r="E23" s="4" t="s">
        <v>14</v>
      </c>
      <c r="F23" s="4" t="s">
        <v>23</v>
      </c>
      <c r="G23" s="4" t="s">
        <v>125</v>
      </c>
      <c r="H23" s="4" t="s">
        <v>126</v>
      </c>
      <c r="I23" s="4" t="s">
        <v>127</v>
      </c>
      <c r="J23" s="4" t="s">
        <v>128</v>
      </c>
      <c r="L23" s="4" t="s">
        <v>129</v>
      </c>
    </row>
    <row r="24" spans="1:13" x14ac:dyDescent="0.2">
      <c r="A24" s="2">
        <v>44152.620220023149</v>
      </c>
      <c r="B24" s="3">
        <v>0</v>
      </c>
      <c r="C24" s="4" t="s">
        <v>13</v>
      </c>
      <c r="E24" s="4" t="s">
        <v>14</v>
      </c>
      <c r="F24" s="4" t="s">
        <v>130</v>
      </c>
      <c r="G24" s="4" t="s">
        <v>131</v>
      </c>
      <c r="H24" s="4" t="s">
        <v>132</v>
      </c>
      <c r="I24" s="4" t="s">
        <v>133</v>
      </c>
      <c r="J24" s="4" t="s">
        <v>134</v>
      </c>
      <c r="L24" s="4" t="s">
        <v>135</v>
      </c>
    </row>
    <row r="25" spans="1:13" x14ac:dyDescent="0.2">
      <c r="A25" s="2">
        <v>44152.62242965278</v>
      </c>
      <c r="B25" s="3">
        <v>0</v>
      </c>
      <c r="C25" s="4" t="s">
        <v>13</v>
      </c>
      <c r="E25" s="4" t="s">
        <v>14</v>
      </c>
      <c r="F25" s="4" t="s">
        <v>23</v>
      </c>
      <c r="G25" s="4" t="s">
        <v>136</v>
      </c>
      <c r="I25" s="4" t="s">
        <v>137</v>
      </c>
      <c r="L25" s="4" t="s">
        <v>138</v>
      </c>
    </row>
    <row r="26" spans="1:13" x14ac:dyDescent="0.2">
      <c r="A26" s="2">
        <v>44152.659978078707</v>
      </c>
      <c r="B26" s="3">
        <v>0</v>
      </c>
      <c r="C26" s="4" t="s">
        <v>13</v>
      </c>
      <c r="E26" s="4" t="s">
        <v>14</v>
      </c>
      <c r="F26" s="4" t="s">
        <v>53</v>
      </c>
      <c r="G26" s="4" t="s">
        <v>70</v>
      </c>
      <c r="H26" s="4" t="s">
        <v>139</v>
      </c>
      <c r="I26" s="4" t="s">
        <v>14</v>
      </c>
      <c r="L26" s="4" t="s">
        <v>140</v>
      </c>
    </row>
    <row r="27" spans="1:13" x14ac:dyDescent="0.2">
      <c r="A27" s="2">
        <v>44152.7067178125</v>
      </c>
      <c r="B27" s="3">
        <v>0</v>
      </c>
      <c r="C27" s="4" t="s">
        <v>141</v>
      </c>
      <c r="D27" s="4" t="s">
        <v>142</v>
      </c>
      <c r="E27" s="4" t="s">
        <v>14</v>
      </c>
      <c r="F27" s="4" t="s">
        <v>130</v>
      </c>
      <c r="G27" s="4" t="s">
        <v>70</v>
      </c>
      <c r="H27" s="4" t="s">
        <v>143</v>
      </c>
      <c r="I27" s="4" t="s">
        <v>144</v>
      </c>
      <c r="J27" s="4" t="s">
        <v>145</v>
      </c>
      <c r="K27" s="4" t="s">
        <v>146</v>
      </c>
      <c r="L27" s="4" t="s">
        <v>147</v>
      </c>
    </row>
    <row r="28" spans="1:13" x14ac:dyDescent="0.2">
      <c r="A28" s="2">
        <v>44152.779679768515</v>
      </c>
      <c r="B28" s="3">
        <v>0</v>
      </c>
      <c r="C28" s="4" t="s">
        <v>13</v>
      </c>
      <c r="E28" s="4" t="s">
        <v>14</v>
      </c>
      <c r="F28" s="4" t="s">
        <v>23</v>
      </c>
      <c r="G28" s="4" t="s">
        <v>24</v>
      </c>
      <c r="H28" s="4" t="s">
        <v>148</v>
      </c>
      <c r="I28" s="4" t="s">
        <v>149</v>
      </c>
      <c r="K28" s="4" t="s">
        <v>150</v>
      </c>
      <c r="L28" s="4" t="s">
        <v>151</v>
      </c>
    </row>
    <row r="29" spans="1:13" x14ac:dyDescent="0.2">
      <c r="A29" s="2">
        <v>44152.855680949069</v>
      </c>
      <c r="B29" s="3">
        <v>0</v>
      </c>
      <c r="C29" s="4" t="s">
        <v>13</v>
      </c>
      <c r="E29" s="4" t="s">
        <v>14</v>
      </c>
      <c r="F29" s="4" t="s">
        <v>31</v>
      </c>
      <c r="G29" s="4" t="s">
        <v>152</v>
      </c>
      <c r="H29" s="4" t="s">
        <v>88</v>
      </c>
      <c r="I29" s="4" t="s">
        <v>14</v>
      </c>
      <c r="L29" s="4" t="s">
        <v>153</v>
      </c>
    </row>
    <row r="30" spans="1:13" x14ac:dyDescent="0.2">
      <c r="A30" s="2">
        <v>44152.896889791664</v>
      </c>
      <c r="B30" s="3">
        <v>0</v>
      </c>
      <c r="C30" s="4" t="s">
        <v>13</v>
      </c>
      <c r="E30" s="4" t="s">
        <v>14</v>
      </c>
      <c r="F30" s="4" t="s">
        <v>96</v>
      </c>
      <c r="G30" s="4" t="s">
        <v>97</v>
      </c>
      <c r="H30" s="4" t="s">
        <v>154</v>
      </c>
      <c r="I30" s="4" t="s">
        <v>155</v>
      </c>
      <c r="J30" s="4" t="s">
        <v>156</v>
      </c>
      <c r="L30" s="4" t="s">
        <v>129</v>
      </c>
    </row>
    <row r="31" spans="1:13" x14ac:dyDescent="0.2">
      <c r="A31" s="2">
        <v>44152.897506886569</v>
      </c>
      <c r="B31" s="3">
        <v>0</v>
      </c>
      <c r="C31" s="4" t="s">
        <v>13</v>
      </c>
      <c r="E31" s="4" t="s">
        <v>14</v>
      </c>
      <c r="F31" s="4" t="s">
        <v>61</v>
      </c>
      <c r="G31" s="4" t="s">
        <v>62</v>
      </c>
      <c r="H31" s="4" t="s">
        <v>157</v>
      </c>
      <c r="I31" s="4" t="s">
        <v>158</v>
      </c>
      <c r="L31" s="4" t="s">
        <v>159</v>
      </c>
    </row>
    <row r="32" spans="1:13" x14ac:dyDescent="0.2">
      <c r="A32" s="2">
        <v>44152.901946724538</v>
      </c>
      <c r="B32" s="3">
        <v>0</v>
      </c>
      <c r="C32" s="4" t="s">
        <v>13</v>
      </c>
      <c r="E32" s="4" t="s">
        <v>14</v>
      </c>
      <c r="F32" s="4" t="s">
        <v>86</v>
      </c>
      <c r="G32" s="4" t="s">
        <v>97</v>
      </c>
      <c r="H32" s="4" t="s">
        <v>17</v>
      </c>
      <c r="I32" s="4" t="s">
        <v>160</v>
      </c>
      <c r="L32" s="4" t="s">
        <v>161</v>
      </c>
    </row>
    <row r="33" spans="1:13" x14ac:dyDescent="0.2">
      <c r="A33" s="2">
        <v>44152.9021187037</v>
      </c>
      <c r="B33" s="3">
        <v>0</v>
      </c>
      <c r="C33" s="4" t="s">
        <v>13</v>
      </c>
      <c r="E33" s="4" t="s">
        <v>14</v>
      </c>
      <c r="F33" s="4" t="s">
        <v>162</v>
      </c>
      <c r="G33" s="4" t="s">
        <v>163</v>
      </c>
      <c r="H33" s="4" t="s">
        <v>164</v>
      </c>
      <c r="I33" s="4" t="s">
        <v>165</v>
      </c>
      <c r="J33" s="4" t="s">
        <v>166</v>
      </c>
      <c r="K33" s="4" t="s">
        <v>167</v>
      </c>
      <c r="L33" s="4" t="s">
        <v>168</v>
      </c>
      <c r="M33" s="4" t="s">
        <v>169</v>
      </c>
    </row>
    <row r="34" spans="1:13" x14ac:dyDescent="0.2">
      <c r="A34" s="2">
        <v>44152.907406979168</v>
      </c>
      <c r="B34" s="3">
        <v>0</v>
      </c>
      <c r="C34" s="4" t="s">
        <v>13</v>
      </c>
      <c r="E34" s="4" t="s">
        <v>14</v>
      </c>
      <c r="F34" s="4" t="s">
        <v>23</v>
      </c>
      <c r="G34" s="4" t="s">
        <v>70</v>
      </c>
      <c r="H34" s="4" t="s">
        <v>170</v>
      </c>
      <c r="I34" s="4" t="s">
        <v>171</v>
      </c>
      <c r="L34" s="4" t="s">
        <v>91</v>
      </c>
    </row>
    <row r="35" spans="1:13" x14ac:dyDescent="0.2">
      <c r="A35" s="2">
        <v>44152.924098449075</v>
      </c>
      <c r="B35" s="3">
        <v>0</v>
      </c>
      <c r="C35" s="4" t="s">
        <v>13</v>
      </c>
      <c r="E35" s="4" t="s">
        <v>137</v>
      </c>
      <c r="F35" s="4" t="s">
        <v>15</v>
      </c>
      <c r="G35" s="4" t="s">
        <v>97</v>
      </c>
      <c r="L35" s="4" t="s">
        <v>172</v>
      </c>
    </row>
    <row r="36" spans="1:13" x14ac:dyDescent="0.2">
      <c r="A36" s="2">
        <v>44152.928383854167</v>
      </c>
      <c r="B36" s="3">
        <v>0</v>
      </c>
      <c r="C36" s="4" t="s">
        <v>21</v>
      </c>
      <c r="D36" s="4" t="s">
        <v>173</v>
      </c>
      <c r="E36" s="4" t="s">
        <v>14</v>
      </c>
      <c r="F36" s="4" t="s">
        <v>174</v>
      </c>
      <c r="G36" s="4" t="s">
        <v>70</v>
      </c>
      <c r="H36" s="4" t="s">
        <v>175</v>
      </c>
      <c r="I36" s="4" t="s">
        <v>176</v>
      </c>
      <c r="J36" s="4" t="s">
        <v>177</v>
      </c>
      <c r="K36" s="4" t="s">
        <v>178</v>
      </c>
      <c r="L36" s="4" t="s">
        <v>129</v>
      </c>
    </row>
    <row r="37" spans="1:13" x14ac:dyDescent="0.2">
      <c r="A37" s="2">
        <v>44152.940602777773</v>
      </c>
      <c r="B37" s="3">
        <v>0</v>
      </c>
      <c r="C37" s="4" t="s">
        <v>13</v>
      </c>
      <c r="E37" s="4" t="s">
        <v>14</v>
      </c>
      <c r="F37" s="4" t="s">
        <v>31</v>
      </c>
      <c r="G37" s="4" t="s">
        <v>152</v>
      </c>
      <c r="H37" s="4" t="s">
        <v>88</v>
      </c>
      <c r="I37" s="4" t="s">
        <v>14</v>
      </c>
      <c r="L37" s="4" t="s">
        <v>153</v>
      </c>
    </row>
    <row r="38" spans="1:13" x14ac:dyDescent="0.2">
      <c r="A38" s="2">
        <v>44152.970918182866</v>
      </c>
      <c r="B38" s="3">
        <v>0</v>
      </c>
      <c r="C38" s="4" t="s">
        <v>13</v>
      </c>
      <c r="E38" s="4" t="s">
        <v>14</v>
      </c>
      <c r="F38" s="4" t="s">
        <v>61</v>
      </c>
      <c r="G38" s="4" t="s">
        <v>152</v>
      </c>
      <c r="H38" s="4" t="s">
        <v>36</v>
      </c>
      <c r="I38" s="4" t="s">
        <v>14</v>
      </c>
      <c r="L38" s="4" t="s">
        <v>179</v>
      </c>
    </row>
    <row r="39" spans="1:13" x14ac:dyDescent="0.2">
      <c r="A39" s="2">
        <v>44153.000787013894</v>
      </c>
      <c r="B39" s="3">
        <v>0</v>
      </c>
      <c r="C39" s="4" t="s">
        <v>13</v>
      </c>
      <c r="E39" s="4" t="s">
        <v>14</v>
      </c>
      <c r="F39" s="4" t="s">
        <v>23</v>
      </c>
      <c r="G39" s="4" t="s">
        <v>87</v>
      </c>
      <c r="H39" s="4" t="s">
        <v>36</v>
      </c>
      <c r="I39" s="4" t="s">
        <v>180</v>
      </c>
      <c r="J39" s="4" t="s">
        <v>181</v>
      </c>
      <c r="K39" s="4" t="s">
        <v>90</v>
      </c>
      <c r="L39" s="4" t="s">
        <v>182</v>
      </c>
    </row>
    <row r="40" spans="1:13" x14ac:dyDescent="0.2">
      <c r="A40" s="2">
        <v>44153.039427418982</v>
      </c>
      <c r="B40" s="3">
        <v>0</v>
      </c>
      <c r="C40" s="4" t="s">
        <v>13</v>
      </c>
      <c r="E40" s="4" t="s">
        <v>14</v>
      </c>
      <c r="F40" s="4" t="s">
        <v>183</v>
      </c>
      <c r="G40" s="4" t="s">
        <v>97</v>
      </c>
      <c r="H40" s="4" t="s">
        <v>184</v>
      </c>
      <c r="I40" s="4" t="s">
        <v>185</v>
      </c>
      <c r="L40" s="4" t="s">
        <v>186</v>
      </c>
    </row>
    <row r="41" spans="1:13" x14ac:dyDescent="0.2">
      <c r="A41" s="2">
        <v>44153.153062361111</v>
      </c>
      <c r="B41" s="3">
        <v>0</v>
      </c>
      <c r="C41" s="4" t="s">
        <v>21</v>
      </c>
      <c r="D41" s="4" t="s">
        <v>187</v>
      </c>
      <c r="E41" s="4" t="s">
        <v>14</v>
      </c>
      <c r="F41" s="4" t="s">
        <v>130</v>
      </c>
      <c r="G41" s="4" t="s">
        <v>97</v>
      </c>
      <c r="H41" s="4" t="s">
        <v>188</v>
      </c>
      <c r="I41" s="4" t="s">
        <v>189</v>
      </c>
      <c r="J41" s="4" t="s">
        <v>190</v>
      </c>
      <c r="K41" s="9" t="s">
        <v>191</v>
      </c>
      <c r="L41" s="4" t="s">
        <v>91</v>
      </c>
    </row>
    <row r="42" spans="1:13" x14ac:dyDescent="0.2">
      <c r="A42" s="2">
        <v>44153.263516377316</v>
      </c>
      <c r="B42" s="3">
        <v>0</v>
      </c>
      <c r="C42" s="4" t="s">
        <v>13</v>
      </c>
      <c r="E42" s="4" t="s">
        <v>14</v>
      </c>
      <c r="F42" s="4" t="s">
        <v>61</v>
      </c>
      <c r="G42" s="4" t="s">
        <v>24</v>
      </c>
      <c r="L42" s="4" t="s">
        <v>192</v>
      </c>
    </row>
    <row r="43" spans="1:13" x14ac:dyDescent="0.2">
      <c r="A43" s="2">
        <v>44153.313997361111</v>
      </c>
      <c r="B43" s="3">
        <v>0</v>
      </c>
      <c r="C43" s="4" t="s">
        <v>13</v>
      </c>
      <c r="E43" s="4" t="s">
        <v>14</v>
      </c>
      <c r="F43" s="4" t="s">
        <v>61</v>
      </c>
      <c r="G43" s="4" t="s">
        <v>97</v>
      </c>
      <c r="L43" s="4" t="s">
        <v>193</v>
      </c>
    </row>
    <row r="44" spans="1:13" x14ac:dyDescent="0.2">
      <c r="A44" s="2">
        <v>44153.359579502314</v>
      </c>
      <c r="B44" s="3">
        <v>0</v>
      </c>
      <c r="C44" s="4" t="s">
        <v>141</v>
      </c>
      <c r="E44" s="4" t="s">
        <v>137</v>
      </c>
      <c r="F44" s="4" t="s">
        <v>194</v>
      </c>
      <c r="G44" s="4" t="s">
        <v>195</v>
      </c>
      <c r="L44" s="4" t="s">
        <v>196</v>
      </c>
    </row>
    <row r="45" spans="1:13" x14ac:dyDescent="0.2">
      <c r="A45" s="2">
        <v>44153.415638923616</v>
      </c>
      <c r="B45" s="3">
        <v>0</v>
      </c>
      <c r="C45" s="4" t="s">
        <v>21</v>
      </c>
      <c r="D45" s="4" t="s">
        <v>197</v>
      </c>
      <c r="E45" s="4" t="s">
        <v>14</v>
      </c>
      <c r="F45" s="4" t="s">
        <v>96</v>
      </c>
      <c r="G45" s="4" t="s">
        <v>198</v>
      </c>
      <c r="H45" s="4" t="s">
        <v>199</v>
      </c>
      <c r="I45" s="4" t="s">
        <v>200</v>
      </c>
      <c r="J45" s="4" t="s">
        <v>201</v>
      </c>
      <c r="K45" s="4" t="s">
        <v>202</v>
      </c>
      <c r="L45" s="4" t="s">
        <v>203</v>
      </c>
      <c r="M45" s="4" t="s">
        <v>204</v>
      </c>
    </row>
    <row r="46" spans="1:13" x14ac:dyDescent="0.2">
      <c r="A46" s="2">
        <v>44153.471151759259</v>
      </c>
      <c r="B46" s="3">
        <v>0</v>
      </c>
      <c r="C46" s="4" t="s">
        <v>13</v>
      </c>
      <c r="E46" s="4" t="s">
        <v>14</v>
      </c>
      <c r="F46" s="4" t="s">
        <v>183</v>
      </c>
      <c r="G46" s="4" t="s">
        <v>205</v>
      </c>
      <c r="L46" s="4" t="s">
        <v>140</v>
      </c>
    </row>
    <row r="47" spans="1:13" x14ac:dyDescent="0.2">
      <c r="A47" s="2">
        <v>44153.528911805552</v>
      </c>
      <c r="B47" s="3">
        <v>0</v>
      </c>
      <c r="C47" s="4" t="s">
        <v>21</v>
      </c>
      <c r="D47" s="4" t="s">
        <v>206</v>
      </c>
      <c r="E47" s="4" t="s">
        <v>14</v>
      </c>
      <c r="F47" s="4" t="s">
        <v>39</v>
      </c>
      <c r="G47" s="4" t="s">
        <v>32</v>
      </c>
      <c r="H47" s="4" t="s">
        <v>207</v>
      </c>
      <c r="I47" s="4" t="s">
        <v>208</v>
      </c>
      <c r="J47" s="4" t="s">
        <v>209</v>
      </c>
      <c r="K47" s="9" t="s">
        <v>210</v>
      </c>
      <c r="L47" s="4" t="s">
        <v>211</v>
      </c>
    </row>
    <row r="48" spans="1:13" x14ac:dyDescent="0.2">
      <c r="A48" s="2">
        <v>44153.714269618053</v>
      </c>
      <c r="B48" s="3">
        <v>0</v>
      </c>
      <c r="C48" s="4" t="s">
        <v>13</v>
      </c>
      <c r="E48" s="4" t="s">
        <v>14</v>
      </c>
      <c r="F48" s="4" t="s">
        <v>111</v>
      </c>
      <c r="G48" s="4" t="s">
        <v>87</v>
      </c>
      <c r="H48" s="4" t="s">
        <v>212</v>
      </c>
      <c r="I48" s="4" t="s">
        <v>213</v>
      </c>
      <c r="K48" s="4" t="s">
        <v>214</v>
      </c>
      <c r="L48" s="4" t="s">
        <v>215</v>
      </c>
    </row>
    <row r="49" spans="1:13" x14ac:dyDescent="0.2">
      <c r="A49" s="2">
        <v>44153.804096064814</v>
      </c>
      <c r="B49" s="3">
        <v>0</v>
      </c>
      <c r="C49" s="4" t="s">
        <v>21</v>
      </c>
      <c r="D49" s="4" t="s">
        <v>216</v>
      </c>
      <c r="E49" s="4" t="s">
        <v>14</v>
      </c>
      <c r="F49" s="4" t="s">
        <v>217</v>
      </c>
      <c r="G49" s="4" t="s">
        <v>218</v>
      </c>
      <c r="H49" s="4" t="s">
        <v>219</v>
      </c>
      <c r="I49" s="4" t="s">
        <v>220</v>
      </c>
      <c r="J49" s="4" t="s">
        <v>221</v>
      </c>
      <c r="K49" s="4" t="s">
        <v>222</v>
      </c>
      <c r="L49" s="4" t="s">
        <v>223</v>
      </c>
    </row>
    <row r="50" spans="1:13" x14ac:dyDescent="0.2">
      <c r="A50" s="2">
        <v>44153.808402129631</v>
      </c>
      <c r="B50" s="3">
        <v>0</v>
      </c>
      <c r="C50" s="4" t="s">
        <v>13</v>
      </c>
      <c r="E50" s="4" t="s">
        <v>14</v>
      </c>
      <c r="F50" s="4" t="s">
        <v>224</v>
      </c>
      <c r="G50" s="4" t="s">
        <v>32</v>
      </c>
      <c r="H50" s="4" t="s">
        <v>225</v>
      </c>
      <c r="L50" s="4" t="s">
        <v>226</v>
      </c>
    </row>
    <row r="51" spans="1:13" x14ac:dyDescent="0.2">
      <c r="A51" s="2">
        <v>44153.820357627315</v>
      </c>
      <c r="B51" s="3">
        <v>0</v>
      </c>
      <c r="C51" s="4" t="s">
        <v>13</v>
      </c>
      <c r="E51" s="4" t="s">
        <v>14</v>
      </c>
      <c r="F51" s="4" t="s">
        <v>61</v>
      </c>
      <c r="G51" s="4" t="s">
        <v>97</v>
      </c>
      <c r="H51" s="4" t="s">
        <v>227</v>
      </c>
      <c r="I51" s="4" t="s">
        <v>228</v>
      </c>
      <c r="K51" s="4" t="s">
        <v>90</v>
      </c>
      <c r="L51" s="4" t="s">
        <v>229</v>
      </c>
    </row>
    <row r="52" spans="1:13" x14ac:dyDescent="0.2">
      <c r="A52" s="2">
        <v>44154.449320046297</v>
      </c>
      <c r="B52" s="3">
        <v>0</v>
      </c>
      <c r="C52" s="4" t="s">
        <v>13</v>
      </c>
      <c r="E52" s="4" t="s">
        <v>14</v>
      </c>
      <c r="F52" s="4" t="s">
        <v>86</v>
      </c>
      <c r="G52" s="4" t="s">
        <v>32</v>
      </c>
      <c r="L52" s="4" t="s">
        <v>230</v>
      </c>
    </row>
    <row r="53" spans="1:13" x14ac:dyDescent="0.2">
      <c r="A53" s="2">
        <v>44154.535948275465</v>
      </c>
      <c r="B53" s="3">
        <v>0</v>
      </c>
      <c r="C53" s="4" t="s">
        <v>13</v>
      </c>
      <c r="E53" s="4" t="s">
        <v>14</v>
      </c>
      <c r="F53" s="4" t="s">
        <v>23</v>
      </c>
      <c r="G53" s="4" t="s">
        <v>87</v>
      </c>
      <c r="H53" s="4" t="s">
        <v>231</v>
      </c>
      <c r="I53" s="4" t="s">
        <v>232</v>
      </c>
      <c r="J53" s="4" t="s">
        <v>233</v>
      </c>
      <c r="K53" s="9" t="s">
        <v>234</v>
      </c>
      <c r="L53" s="4" t="s">
        <v>235</v>
      </c>
    </row>
    <row r="54" spans="1:13" x14ac:dyDescent="0.2">
      <c r="A54" s="2">
        <v>44155.574481273143</v>
      </c>
      <c r="B54" s="3">
        <v>0</v>
      </c>
      <c r="C54" s="4" t="s">
        <v>13</v>
      </c>
      <c r="E54" s="4" t="s">
        <v>14</v>
      </c>
      <c r="F54" s="4" t="s">
        <v>31</v>
      </c>
      <c r="G54" s="4" t="s">
        <v>152</v>
      </c>
      <c r="H54" s="4" t="s">
        <v>88</v>
      </c>
      <c r="I54" s="4" t="s">
        <v>14</v>
      </c>
      <c r="L54" s="4" t="s">
        <v>153</v>
      </c>
    </row>
    <row r="55" spans="1:13" x14ac:dyDescent="0.2">
      <c r="A55" s="2">
        <v>44157.874109178243</v>
      </c>
      <c r="B55" s="3">
        <v>0</v>
      </c>
      <c r="C55" s="4" t="s">
        <v>21</v>
      </c>
      <c r="D55" s="4" t="s">
        <v>236</v>
      </c>
      <c r="E55" s="4" t="s">
        <v>14</v>
      </c>
      <c r="F55" s="4" t="s">
        <v>237</v>
      </c>
      <c r="G55" s="4" t="s">
        <v>97</v>
      </c>
      <c r="H55" s="4" t="s">
        <v>238</v>
      </c>
      <c r="I55" s="4" t="s">
        <v>239</v>
      </c>
      <c r="J55" s="4" t="s">
        <v>240</v>
      </c>
      <c r="K55" s="9" t="s">
        <v>241</v>
      </c>
      <c r="L55" s="4" t="s">
        <v>242</v>
      </c>
      <c r="M55" s="4" t="s">
        <v>243</v>
      </c>
    </row>
    <row r="56" spans="1:13" x14ac:dyDescent="0.2">
      <c r="A56" s="2">
        <v>44159.646647870366</v>
      </c>
      <c r="B56" s="3">
        <v>0</v>
      </c>
      <c r="C56" s="4" t="s">
        <v>13</v>
      </c>
      <c r="E56" s="4" t="s">
        <v>14</v>
      </c>
      <c r="F56" s="4" t="s">
        <v>23</v>
      </c>
      <c r="G56" s="4" t="s">
        <v>244</v>
      </c>
      <c r="H56" s="4" t="s">
        <v>132</v>
      </c>
      <c r="I56" s="4" t="s">
        <v>245</v>
      </c>
      <c r="J56" s="4" t="s">
        <v>246</v>
      </c>
      <c r="K56" s="4" t="s">
        <v>247</v>
      </c>
      <c r="L56" s="4" t="s">
        <v>248</v>
      </c>
    </row>
    <row r="57" spans="1:13" x14ac:dyDescent="0.2">
      <c r="A57" s="2">
        <v>44159.80875225694</v>
      </c>
      <c r="B57" s="3">
        <v>0</v>
      </c>
      <c r="C57" s="4" t="s">
        <v>21</v>
      </c>
      <c r="D57" s="4" t="s">
        <v>249</v>
      </c>
      <c r="E57" s="4" t="s">
        <v>14</v>
      </c>
      <c r="F57" s="4" t="s">
        <v>53</v>
      </c>
      <c r="G57" s="4" t="s">
        <v>97</v>
      </c>
      <c r="H57" s="4" t="s">
        <v>250</v>
      </c>
      <c r="I57" s="4" t="s">
        <v>251</v>
      </c>
      <c r="J57" s="4" t="s">
        <v>252</v>
      </c>
      <c r="K57" s="4" t="s">
        <v>253</v>
      </c>
      <c r="L57" s="4" t="s">
        <v>254</v>
      </c>
      <c r="M57" s="4" t="s">
        <v>137</v>
      </c>
    </row>
    <row r="58" spans="1:13" x14ac:dyDescent="0.2">
      <c r="A58" s="2">
        <v>44160.982404374998</v>
      </c>
      <c r="B58" s="3">
        <v>0</v>
      </c>
      <c r="C58" s="4" t="s">
        <v>13</v>
      </c>
      <c r="E58" s="4" t="s">
        <v>14</v>
      </c>
      <c r="F58" s="4" t="s">
        <v>255</v>
      </c>
      <c r="G58" s="4" t="s">
        <v>163</v>
      </c>
      <c r="H58" s="4" t="s">
        <v>256</v>
      </c>
      <c r="I58" s="4" t="s">
        <v>257</v>
      </c>
      <c r="J58" s="4" t="s">
        <v>258</v>
      </c>
      <c r="K58" s="4" t="s">
        <v>259</v>
      </c>
      <c r="L58" s="4" t="s">
        <v>260</v>
      </c>
    </row>
    <row r="59" spans="1:13" x14ac:dyDescent="0.2">
      <c r="A59" s="2">
        <v>44162.707528020837</v>
      </c>
      <c r="B59" s="3">
        <v>0</v>
      </c>
      <c r="C59" s="4" t="s">
        <v>13</v>
      </c>
      <c r="E59" s="4" t="s">
        <v>14</v>
      </c>
      <c r="F59" s="4" t="s">
        <v>114</v>
      </c>
      <c r="G59" s="4" t="s">
        <v>261</v>
      </c>
      <c r="H59" s="4" t="s">
        <v>262</v>
      </c>
      <c r="I59" s="4" t="s">
        <v>14</v>
      </c>
      <c r="J59" s="4" t="s">
        <v>132</v>
      </c>
      <c r="K59" s="9" t="s">
        <v>263</v>
      </c>
      <c r="L59" s="4" t="s">
        <v>264</v>
      </c>
      <c r="M59" s="4" t="s">
        <v>265</v>
      </c>
    </row>
    <row r="121" spans="6:6" ht="15.75" customHeight="1" x14ac:dyDescent="0.2">
      <c r="F121" s="4"/>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1"/>
  <sheetViews>
    <sheetView topLeftCell="G1" workbookViewId="0">
      <selection activeCell="AE1" sqref="AE1"/>
    </sheetView>
  </sheetViews>
  <sheetFormatPr defaultRowHeight="12.75" x14ac:dyDescent="0.2"/>
  <cols>
    <col min="1" max="1" width="12.42578125" customWidth="1"/>
    <col min="2" max="2" width="15.7109375" customWidth="1"/>
    <col min="3" max="3" width="4.85546875" customWidth="1"/>
    <col min="4" max="4" width="4.7109375" customWidth="1"/>
    <col min="7" max="7" width="20.7109375" customWidth="1"/>
    <col min="8" max="8" width="4.42578125" customWidth="1"/>
    <col min="9" max="9" width="3.7109375" customWidth="1"/>
    <col min="12" max="12" width="25.140625" customWidth="1"/>
    <col min="13" max="13" width="5.5703125" customWidth="1"/>
    <col min="14" max="14" width="4.7109375" customWidth="1"/>
    <col min="17" max="17" width="22.28515625" customWidth="1"/>
    <col min="20" max="20" width="5.140625" customWidth="1"/>
    <col min="22" max="22" width="20.85546875" customWidth="1"/>
    <col min="23" max="23" width="4.85546875" customWidth="1"/>
    <col min="24" max="25" width="3.85546875" customWidth="1"/>
    <col min="28" max="28" width="5.42578125" customWidth="1"/>
    <col min="29" max="29" width="5.140625" customWidth="1"/>
  </cols>
  <sheetData>
    <row r="1" spans="1:34" x14ac:dyDescent="0.2">
      <c r="A1" s="6" t="s">
        <v>266</v>
      </c>
      <c r="B1" s="7">
        <f>COUNTIF(D3:D60,"&gt;0")</f>
        <v>22</v>
      </c>
      <c r="F1" t="s">
        <v>32</v>
      </c>
      <c r="G1" s="7">
        <f>COUNTIF(I3:I60,"&gt;0")</f>
        <v>47</v>
      </c>
      <c r="K1" s="8" t="s">
        <v>152</v>
      </c>
      <c r="L1" s="7">
        <f>COUNTIF(N3:N60,"&gt;0")</f>
        <v>22</v>
      </c>
      <c r="P1" s="8" t="s">
        <v>267</v>
      </c>
      <c r="Q1" s="7">
        <f>COUNTIF(S3:S60,"&gt;0")</f>
        <v>35</v>
      </c>
      <c r="U1" s="8" t="s">
        <v>36</v>
      </c>
      <c r="V1" s="7">
        <f>COUNTIF(X3:X60,"&gt;0")</f>
        <v>7</v>
      </c>
      <c r="Z1" s="8" t="s">
        <v>268</v>
      </c>
      <c r="AA1" s="7">
        <f>COUNTIF(AC3:AC60,"&gt;0")</f>
        <v>2</v>
      </c>
      <c r="AE1" s="8" t="s">
        <v>269</v>
      </c>
      <c r="AF1" s="7">
        <f>COUNTIF(AH3:AH60,"&gt;0")</f>
        <v>1</v>
      </c>
    </row>
    <row r="3" spans="1:34" x14ac:dyDescent="0.2">
      <c r="A3">
        <f>LEN(('Respostas ao formulário 1'!G2))</f>
        <v>44</v>
      </c>
      <c r="B3" t="str">
        <f>SUBSTITUTE('Respostas ao formulário 1'!G2,$A$1,"")</f>
        <v xml:space="preserve"> (desktop), E-reader Kobo e Kindle</v>
      </c>
      <c r="C3">
        <f>LEN(B3)</f>
        <v>34</v>
      </c>
      <c r="D3">
        <f>A3-C3</f>
        <v>10</v>
      </c>
      <c r="F3">
        <f>LEN(('Respostas ao formulário 1'!G2))</f>
        <v>44</v>
      </c>
      <c r="G3" t="str">
        <f>SUBSTITUTE('Respostas ao formulário 1'!G2,$F$1,"")</f>
        <v>Computador (desktop), E-reader Kobo e Kindle</v>
      </c>
      <c r="H3">
        <f>LEN(G3)</f>
        <v>44</v>
      </c>
      <c r="I3">
        <f>F3-H3</f>
        <v>0</v>
      </c>
      <c r="K3">
        <f>LEN(('Respostas ao formulário 1'!$G2))</f>
        <v>44</v>
      </c>
      <c r="L3" t="str">
        <f>SUBSTITUTE('Respostas ao formulário 1'!$G2,$K$1,"")</f>
        <v>Computador (desktop), E-reader Kobo e Kindle</v>
      </c>
      <c r="M3">
        <f>LEN(L3)</f>
        <v>44</v>
      </c>
      <c r="N3">
        <f>K3-M3</f>
        <v>0</v>
      </c>
      <c r="P3">
        <f>LEN(('Respostas ao formulário 1'!$G2))</f>
        <v>44</v>
      </c>
      <c r="Q3" t="str">
        <f>SUBSTITUTE('Respostas ao formulário 1'!$G2,$P$1,"")</f>
        <v>Computador (desktop), E-reader Kobo e Kindle</v>
      </c>
      <c r="R3">
        <f>LEN(Q3)</f>
        <v>44</v>
      </c>
      <c r="S3">
        <f>P3-R3</f>
        <v>0</v>
      </c>
      <c r="U3">
        <f>LEN(('Respostas ao formulário 1'!$G2))</f>
        <v>44</v>
      </c>
      <c r="V3" t="str">
        <f>SUBSTITUTE('Respostas ao formulário 1'!$G2,$U$1,"")</f>
        <v xml:space="preserve">Computador (desktop), E-reader Kobo e </v>
      </c>
      <c r="W3">
        <f>LEN(V3)</f>
        <v>38</v>
      </c>
      <c r="X3">
        <f>U3-W3</f>
        <v>6</v>
      </c>
      <c r="Z3">
        <f>LEN(('Respostas ao formulário 1'!$G2))</f>
        <v>44</v>
      </c>
      <c r="AA3" t="str">
        <f>SUBSTITUTE('Respostas ao formulário 1'!$G2,$Z$1,"")</f>
        <v>Computador (desktop), E-reader  e Kindle</v>
      </c>
      <c r="AB3">
        <f>LEN(AA3)</f>
        <v>40</v>
      </c>
      <c r="AC3">
        <f>Z3-AB3</f>
        <v>4</v>
      </c>
      <c r="AE3">
        <f>LEN(('Respostas ao formulário 1'!$G2))</f>
        <v>44</v>
      </c>
      <c r="AF3" t="str">
        <f>SUBSTITUTE('Respostas ao formulário 1'!$G2,$AE$1,"")</f>
        <v>Computador (desktop), E-reader Kobo e Kindle</v>
      </c>
      <c r="AG3">
        <f>LEN(AF3)</f>
        <v>44</v>
      </c>
      <c r="AH3">
        <f>AE3-AG3</f>
        <v>0</v>
      </c>
    </row>
    <row r="4" spans="1:34" x14ac:dyDescent="0.2">
      <c r="A4">
        <f>LEN(('Respostas ao formulário 1'!G3))</f>
        <v>25</v>
      </c>
      <c r="B4" t="str">
        <f>SUBSTITUTE('Respostas ao formulário 1'!G3,$A$1,"")</f>
        <v>Celular, Tablet, Notebook</v>
      </c>
      <c r="C4">
        <f>LEN(B4)</f>
        <v>25</v>
      </c>
      <c r="D4">
        <f>A4-C4</f>
        <v>0</v>
      </c>
      <c r="F4">
        <f>LEN(('Respostas ao formulário 1'!G3))</f>
        <v>25</v>
      </c>
      <c r="G4" t="str">
        <f>SUBSTITUTE('Respostas ao formulário 1'!G3,$F$1,"")</f>
        <v>, Tablet, Notebook</v>
      </c>
      <c r="H4">
        <f t="shared" ref="H4:H60" si="0">LEN(G4)</f>
        <v>18</v>
      </c>
      <c r="I4">
        <f t="shared" ref="I4:I60" si="1">F4-H4</f>
        <v>7</v>
      </c>
      <c r="K4">
        <f>LEN(('Respostas ao formulário 1'!$G3))</f>
        <v>25</v>
      </c>
      <c r="L4" t="str">
        <f>SUBSTITUTE('Respostas ao formulário 1'!$G3,$K$1,"")</f>
        <v>Celular, , Notebook</v>
      </c>
      <c r="M4">
        <f t="shared" ref="M4:M60" si="2">LEN(L4)</f>
        <v>19</v>
      </c>
      <c r="N4">
        <f t="shared" ref="N4:N60" si="3">K4-M4</f>
        <v>6</v>
      </c>
      <c r="P4">
        <f>LEN(('Respostas ao formulário 1'!$G3))</f>
        <v>25</v>
      </c>
      <c r="Q4" t="str">
        <f>SUBSTITUTE('Respostas ao formulário 1'!$G3,$P$1,"")</f>
        <v xml:space="preserve">Celular, Tablet, </v>
      </c>
      <c r="R4">
        <f t="shared" ref="R4:R60" si="4">LEN(Q4)</f>
        <v>17</v>
      </c>
      <c r="S4">
        <f t="shared" ref="S4:S60" si="5">P4-R4</f>
        <v>8</v>
      </c>
      <c r="U4">
        <f>LEN(('Respostas ao formulário 1'!$G3))</f>
        <v>25</v>
      </c>
      <c r="V4" t="str">
        <f>SUBSTITUTE('Respostas ao formulário 1'!$G3,$U$1,"")</f>
        <v>Celular, Tablet, Notebook</v>
      </c>
      <c r="W4">
        <f t="shared" ref="W4:W60" si="6">LEN(V4)</f>
        <v>25</v>
      </c>
      <c r="X4">
        <f t="shared" ref="X4:X60" si="7">U4-W4</f>
        <v>0</v>
      </c>
      <c r="Z4">
        <f>LEN(('Respostas ao formulário 1'!$G3))</f>
        <v>25</v>
      </c>
      <c r="AA4" t="str">
        <f>SUBSTITUTE('Respostas ao formulário 1'!$G3,$Z$1,"")</f>
        <v>Celular, Tablet, Notebook</v>
      </c>
      <c r="AB4">
        <f t="shared" ref="AB4:AB60" si="8">LEN(AA4)</f>
        <v>25</v>
      </c>
      <c r="AC4">
        <f t="shared" ref="AC4:AC60" si="9">Z4-AB4</f>
        <v>0</v>
      </c>
      <c r="AE4">
        <f>LEN(('Respostas ao formulário 1'!$G3))</f>
        <v>25</v>
      </c>
      <c r="AF4" t="str">
        <f>SUBSTITUTE('Respostas ao formulário 1'!$G3,$AE$1,"")</f>
        <v>Celular, Tablet, Notebook</v>
      </c>
      <c r="AG4">
        <f t="shared" ref="AG4:AG60" si="10">LEN(AF4)</f>
        <v>25</v>
      </c>
      <c r="AH4">
        <f t="shared" ref="AH4:AH60" si="11">AE4-AG4</f>
        <v>0</v>
      </c>
    </row>
    <row r="5" spans="1:34" x14ac:dyDescent="0.2">
      <c r="A5">
        <f>LEN(('Respostas ao formulário 1'!G4))</f>
        <v>7</v>
      </c>
      <c r="B5" t="str">
        <f>SUBSTITUTE('Respostas ao formulário 1'!G4,$A$1,"")</f>
        <v>Celular</v>
      </c>
      <c r="C5">
        <f>LEN(B5)</f>
        <v>7</v>
      </c>
      <c r="D5">
        <f>A5-C5</f>
        <v>0</v>
      </c>
      <c r="F5">
        <f>LEN(('Respostas ao formulário 1'!G4))</f>
        <v>7</v>
      </c>
      <c r="G5" t="str">
        <f>SUBSTITUTE('Respostas ao formulário 1'!G4,$F$1,"")</f>
        <v/>
      </c>
      <c r="H5">
        <f t="shared" si="0"/>
        <v>0</v>
      </c>
      <c r="I5">
        <f t="shared" si="1"/>
        <v>7</v>
      </c>
      <c r="K5">
        <f>LEN(('Respostas ao formulário 1'!$G4))</f>
        <v>7</v>
      </c>
      <c r="L5" t="str">
        <f>SUBSTITUTE('Respostas ao formulário 1'!$G4,$K$1,"")</f>
        <v>Celular</v>
      </c>
      <c r="M5">
        <f t="shared" si="2"/>
        <v>7</v>
      </c>
      <c r="N5">
        <f t="shared" si="3"/>
        <v>0</v>
      </c>
      <c r="P5">
        <f>LEN(('Respostas ao formulário 1'!$G4))</f>
        <v>7</v>
      </c>
      <c r="Q5" t="str">
        <f>SUBSTITUTE('Respostas ao formulário 1'!$G4,$P$1,"")</f>
        <v>Celular</v>
      </c>
      <c r="R5">
        <f t="shared" si="4"/>
        <v>7</v>
      </c>
      <c r="S5">
        <f t="shared" si="5"/>
        <v>0</v>
      </c>
      <c r="U5">
        <f>LEN(('Respostas ao formulário 1'!$G4))</f>
        <v>7</v>
      </c>
      <c r="V5" t="str">
        <f>SUBSTITUTE('Respostas ao formulário 1'!$G4,$U$1,"")</f>
        <v>Celular</v>
      </c>
      <c r="W5">
        <f t="shared" si="6"/>
        <v>7</v>
      </c>
      <c r="X5">
        <f t="shared" si="7"/>
        <v>0</v>
      </c>
      <c r="Z5">
        <f>LEN(('Respostas ao formulário 1'!$G4))</f>
        <v>7</v>
      </c>
      <c r="AA5" t="str">
        <f>SUBSTITUTE('Respostas ao formulário 1'!$G4,$Z$1,"")</f>
        <v>Celular</v>
      </c>
      <c r="AB5">
        <f t="shared" si="8"/>
        <v>7</v>
      </c>
      <c r="AC5">
        <f t="shared" si="9"/>
        <v>0</v>
      </c>
      <c r="AE5">
        <f>LEN(('Respostas ao formulário 1'!$G4))</f>
        <v>7</v>
      </c>
      <c r="AF5" t="str">
        <f>SUBSTITUTE('Respostas ao formulário 1'!$G4,$AE$1,"")</f>
        <v>Celular</v>
      </c>
      <c r="AG5">
        <f t="shared" si="10"/>
        <v>7</v>
      </c>
      <c r="AH5">
        <f t="shared" si="11"/>
        <v>0</v>
      </c>
    </row>
    <row r="6" spans="1:34" x14ac:dyDescent="0.2">
      <c r="A6">
        <f>LEN(('Respostas ao formulário 1'!G5))</f>
        <v>15</v>
      </c>
      <c r="B6" t="str">
        <f>SUBSTITUTE('Respostas ao formulário 1'!G5,$A$1,"")</f>
        <v>Celular, Tablet</v>
      </c>
      <c r="C6">
        <f>LEN(B6)</f>
        <v>15</v>
      </c>
      <c r="D6">
        <f>A6-C6</f>
        <v>0</v>
      </c>
      <c r="F6">
        <f>LEN(('Respostas ao formulário 1'!G5))</f>
        <v>15</v>
      </c>
      <c r="G6" t="str">
        <f>SUBSTITUTE('Respostas ao formulário 1'!G5,$F$1,"")</f>
        <v>, Tablet</v>
      </c>
      <c r="H6">
        <f t="shared" si="0"/>
        <v>8</v>
      </c>
      <c r="I6">
        <f t="shared" si="1"/>
        <v>7</v>
      </c>
      <c r="K6">
        <f>LEN(('Respostas ao formulário 1'!$G5))</f>
        <v>15</v>
      </c>
      <c r="L6" t="str">
        <f>SUBSTITUTE('Respostas ao formulário 1'!$G5,$K$1,"")</f>
        <v xml:space="preserve">Celular, </v>
      </c>
      <c r="M6">
        <f t="shared" si="2"/>
        <v>9</v>
      </c>
      <c r="N6">
        <f t="shared" si="3"/>
        <v>6</v>
      </c>
      <c r="P6">
        <f>LEN(('Respostas ao formulário 1'!$G5))</f>
        <v>15</v>
      </c>
      <c r="Q6" t="str">
        <f>SUBSTITUTE('Respostas ao formulário 1'!$G5,$P$1,"")</f>
        <v>Celular, Tablet</v>
      </c>
      <c r="R6">
        <f t="shared" si="4"/>
        <v>15</v>
      </c>
      <c r="S6">
        <f t="shared" si="5"/>
        <v>0</v>
      </c>
      <c r="U6">
        <f>LEN(('Respostas ao formulário 1'!$G5))</f>
        <v>15</v>
      </c>
      <c r="V6" t="str">
        <f>SUBSTITUTE('Respostas ao formulário 1'!$G5,$U$1,"")</f>
        <v>Celular, Tablet</v>
      </c>
      <c r="W6">
        <f t="shared" si="6"/>
        <v>15</v>
      </c>
      <c r="X6">
        <f t="shared" si="7"/>
        <v>0</v>
      </c>
      <c r="Z6">
        <f>LEN(('Respostas ao formulário 1'!$G5))</f>
        <v>15</v>
      </c>
      <c r="AA6" t="str">
        <f>SUBSTITUTE('Respostas ao formulário 1'!$G5,$Z$1,"")</f>
        <v>Celular, Tablet</v>
      </c>
      <c r="AB6">
        <f t="shared" si="8"/>
        <v>15</v>
      </c>
      <c r="AC6">
        <f t="shared" si="9"/>
        <v>0</v>
      </c>
      <c r="AE6">
        <f>LEN(('Respostas ao formulário 1'!$G5))</f>
        <v>15</v>
      </c>
      <c r="AF6" t="str">
        <f>SUBSTITUTE('Respostas ao formulário 1'!$G5,$AE$1,"")</f>
        <v>Celular, Tablet</v>
      </c>
      <c r="AG6">
        <f t="shared" si="10"/>
        <v>15</v>
      </c>
      <c r="AH6">
        <f t="shared" si="11"/>
        <v>0</v>
      </c>
    </row>
    <row r="7" spans="1:34" x14ac:dyDescent="0.2">
      <c r="A7">
        <f>LEN(('Respostas ao formulário 1'!G6))</f>
        <v>25</v>
      </c>
      <c r="B7" t="str">
        <f>SUBSTITUTE('Respostas ao formulário 1'!G6,$A$1,"")</f>
        <v>Celular, Tablet, Notebook</v>
      </c>
      <c r="C7">
        <f>LEN(B7)</f>
        <v>25</v>
      </c>
      <c r="D7">
        <f>A7-C7</f>
        <v>0</v>
      </c>
      <c r="F7">
        <f>LEN(('Respostas ao formulário 1'!G6))</f>
        <v>25</v>
      </c>
      <c r="G7" t="str">
        <f>SUBSTITUTE('Respostas ao formulário 1'!G6,$F$1,"")</f>
        <v>, Tablet, Notebook</v>
      </c>
      <c r="H7">
        <f t="shared" si="0"/>
        <v>18</v>
      </c>
      <c r="I7">
        <f t="shared" si="1"/>
        <v>7</v>
      </c>
      <c r="K7">
        <f>LEN(('Respostas ao formulário 1'!$G6))</f>
        <v>25</v>
      </c>
      <c r="L7" t="str">
        <f>SUBSTITUTE('Respostas ao formulário 1'!$G6,$K$1,"")</f>
        <v>Celular, , Notebook</v>
      </c>
      <c r="M7">
        <f t="shared" si="2"/>
        <v>19</v>
      </c>
      <c r="N7">
        <f t="shared" si="3"/>
        <v>6</v>
      </c>
      <c r="P7">
        <f>LEN(('Respostas ao formulário 1'!$G6))</f>
        <v>25</v>
      </c>
      <c r="Q7" t="str">
        <f>SUBSTITUTE('Respostas ao formulário 1'!$G6,$P$1,"")</f>
        <v xml:space="preserve">Celular, Tablet, </v>
      </c>
      <c r="R7">
        <f t="shared" si="4"/>
        <v>17</v>
      </c>
      <c r="S7">
        <f t="shared" si="5"/>
        <v>8</v>
      </c>
      <c r="U7">
        <f>LEN(('Respostas ao formulário 1'!$G6))</f>
        <v>25</v>
      </c>
      <c r="V7" t="str">
        <f>SUBSTITUTE('Respostas ao formulário 1'!$G6,$U$1,"")</f>
        <v>Celular, Tablet, Notebook</v>
      </c>
      <c r="W7">
        <f t="shared" si="6"/>
        <v>25</v>
      </c>
      <c r="X7">
        <f t="shared" si="7"/>
        <v>0</v>
      </c>
      <c r="Z7">
        <f>LEN(('Respostas ao formulário 1'!$G6))</f>
        <v>25</v>
      </c>
      <c r="AA7" t="str">
        <f>SUBSTITUTE('Respostas ao formulário 1'!$G6,$Z$1,"")</f>
        <v>Celular, Tablet, Notebook</v>
      </c>
      <c r="AB7">
        <f t="shared" si="8"/>
        <v>25</v>
      </c>
      <c r="AC7">
        <f t="shared" si="9"/>
        <v>0</v>
      </c>
      <c r="AE7">
        <f>LEN(('Respostas ao formulário 1'!$G6))</f>
        <v>25</v>
      </c>
      <c r="AF7" t="str">
        <f>SUBSTITUTE('Respostas ao formulário 1'!$G6,$AE$1,"")</f>
        <v>Celular, Tablet, Notebook</v>
      </c>
      <c r="AG7">
        <f t="shared" si="10"/>
        <v>25</v>
      </c>
      <c r="AH7">
        <f t="shared" si="11"/>
        <v>0</v>
      </c>
    </row>
    <row r="8" spans="1:34" x14ac:dyDescent="0.2">
      <c r="A8">
        <f>LEN(('Respostas ao formulário 1'!G7))</f>
        <v>37</v>
      </c>
      <c r="B8" t="str">
        <f>SUBSTITUTE('Respostas ao formulário 1'!G7,$A$1,"")</f>
        <v>Celular, Tablet,  (desktop)</v>
      </c>
      <c r="C8">
        <f>LEN(B8)</f>
        <v>27</v>
      </c>
      <c r="D8">
        <f>A8-C8</f>
        <v>10</v>
      </c>
      <c r="F8">
        <f>LEN(('Respostas ao formulário 1'!G7))</f>
        <v>37</v>
      </c>
      <c r="G8" t="str">
        <f>SUBSTITUTE('Respostas ao formulário 1'!G7,$F$1,"")</f>
        <v>, Tablet, Computador (desktop)</v>
      </c>
      <c r="H8">
        <f t="shared" si="0"/>
        <v>30</v>
      </c>
      <c r="I8">
        <f t="shared" si="1"/>
        <v>7</v>
      </c>
      <c r="K8">
        <f>LEN(('Respostas ao formulário 1'!$G7))</f>
        <v>37</v>
      </c>
      <c r="L8" t="str">
        <f>SUBSTITUTE('Respostas ao formulário 1'!$G7,$K$1,"")</f>
        <v>Celular, , Computador (desktop)</v>
      </c>
      <c r="M8">
        <f t="shared" si="2"/>
        <v>31</v>
      </c>
      <c r="N8">
        <f t="shared" si="3"/>
        <v>6</v>
      </c>
      <c r="P8">
        <f>LEN(('Respostas ao formulário 1'!$G7))</f>
        <v>37</v>
      </c>
      <c r="Q8" t="str">
        <f>SUBSTITUTE('Respostas ao formulário 1'!$G7,$P$1,"")</f>
        <v>Celular, Tablet, Computador (desktop)</v>
      </c>
      <c r="R8">
        <f t="shared" si="4"/>
        <v>37</v>
      </c>
      <c r="S8">
        <f t="shared" si="5"/>
        <v>0</v>
      </c>
      <c r="U8">
        <f>LEN(('Respostas ao formulário 1'!$G7))</f>
        <v>37</v>
      </c>
      <c r="V8" t="str">
        <f>SUBSTITUTE('Respostas ao formulário 1'!$G7,$U$1,"")</f>
        <v>Celular, Tablet, Computador (desktop)</v>
      </c>
      <c r="W8">
        <f t="shared" si="6"/>
        <v>37</v>
      </c>
      <c r="X8">
        <f t="shared" si="7"/>
        <v>0</v>
      </c>
      <c r="Z8">
        <f>LEN(('Respostas ao formulário 1'!$G7))</f>
        <v>37</v>
      </c>
      <c r="AA8" t="str">
        <f>SUBSTITUTE('Respostas ao formulário 1'!$G7,$Z$1,"")</f>
        <v>Celular, Tablet, Computador (desktop)</v>
      </c>
      <c r="AB8">
        <f t="shared" si="8"/>
        <v>37</v>
      </c>
      <c r="AC8">
        <f t="shared" si="9"/>
        <v>0</v>
      </c>
      <c r="AE8">
        <f>LEN(('Respostas ao formulário 1'!$G7))</f>
        <v>37</v>
      </c>
      <c r="AF8" t="str">
        <f>SUBSTITUTE('Respostas ao formulário 1'!$G7,$AE$1,"")</f>
        <v>Celular, Tablet, Computador (desktop)</v>
      </c>
      <c r="AG8">
        <f t="shared" si="10"/>
        <v>37</v>
      </c>
      <c r="AH8">
        <f t="shared" si="11"/>
        <v>0</v>
      </c>
    </row>
    <row r="9" spans="1:34" x14ac:dyDescent="0.2">
      <c r="A9">
        <f>LEN(('Respostas ao formulário 1'!G8))</f>
        <v>34</v>
      </c>
      <c r="B9" t="str">
        <f>SUBSTITUTE('Respostas ao formulário 1'!G8,$A$1,"")</f>
        <v>Celular, Notebook, Leitor Dedicado</v>
      </c>
      <c r="C9">
        <f>LEN(B9)</f>
        <v>34</v>
      </c>
      <c r="D9">
        <f>A9-C9</f>
        <v>0</v>
      </c>
      <c r="F9">
        <f>LEN(('Respostas ao formulário 1'!G8))</f>
        <v>34</v>
      </c>
      <c r="G9" t="str">
        <f>SUBSTITUTE('Respostas ao formulário 1'!G8,$F$1,"")</f>
        <v>, Notebook, Leitor Dedicado</v>
      </c>
      <c r="H9">
        <f t="shared" si="0"/>
        <v>27</v>
      </c>
      <c r="I9">
        <f t="shared" si="1"/>
        <v>7</v>
      </c>
      <c r="K9">
        <f>LEN(('Respostas ao formulário 1'!$G8))</f>
        <v>34</v>
      </c>
      <c r="L9" t="str">
        <f>SUBSTITUTE('Respostas ao formulário 1'!$G8,$K$1,"")</f>
        <v>Celular, Notebook, Leitor Dedicado</v>
      </c>
      <c r="M9">
        <f t="shared" si="2"/>
        <v>34</v>
      </c>
      <c r="N9">
        <f t="shared" si="3"/>
        <v>0</v>
      </c>
      <c r="P9">
        <f>LEN(('Respostas ao formulário 1'!$G8))</f>
        <v>34</v>
      </c>
      <c r="Q9" t="str">
        <f>SUBSTITUTE('Respostas ao formulário 1'!$G8,$P$1,"")</f>
        <v>Celular, , Leitor Dedicado</v>
      </c>
      <c r="R9">
        <f t="shared" si="4"/>
        <v>26</v>
      </c>
      <c r="S9">
        <f t="shared" si="5"/>
        <v>8</v>
      </c>
      <c r="U9">
        <f>LEN(('Respostas ao formulário 1'!$G8))</f>
        <v>34</v>
      </c>
      <c r="V9" t="str">
        <f>SUBSTITUTE('Respostas ao formulário 1'!$G8,$U$1,"")</f>
        <v>Celular, Notebook, Leitor Dedicado</v>
      </c>
      <c r="W9">
        <f t="shared" si="6"/>
        <v>34</v>
      </c>
      <c r="X9">
        <f t="shared" si="7"/>
        <v>0</v>
      </c>
      <c r="Z9">
        <f>LEN(('Respostas ao formulário 1'!$G8))</f>
        <v>34</v>
      </c>
      <c r="AA9" t="str">
        <f>SUBSTITUTE('Respostas ao formulário 1'!$G8,$Z$1,"")</f>
        <v>Celular, Notebook, Leitor Dedicado</v>
      </c>
      <c r="AB9">
        <f t="shared" si="8"/>
        <v>34</v>
      </c>
      <c r="AC9">
        <f t="shared" si="9"/>
        <v>0</v>
      </c>
      <c r="AE9">
        <f>LEN(('Respostas ao formulário 1'!$G8))</f>
        <v>34</v>
      </c>
      <c r="AF9" t="str">
        <f>SUBSTITUTE('Respostas ao formulário 1'!$G8,$AE$1,"")</f>
        <v>Celular, Notebook, Leitor Dedicado</v>
      </c>
      <c r="AG9">
        <f t="shared" si="10"/>
        <v>34</v>
      </c>
      <c r="AH9">
        <f t="shared" si="11"/>
        <v>0</v>
      </c>
    </row>
    <row r="10" spans="1:34" x14ac:dyDescent="0.2">
      <c r="A10">
        <f>LEN(('Respostas ao formulário 1'!G9))</f>
        <v>29</v>
      </c>
      <c r="B10" t="str">
        <f>SUBSTITUTE('Respostas ao formulário 1'!G9,$A$1,"")</f>
        <v>Celular,  (desktop)</v>
      </c>
      <c r="C10">
        <f>LEN(B10)</f>
        <v>19</v>
      </c>
      <c r="D10">
        <f>A10-C10</f>
        <v>10</v>
      </c>
      <c r="F10">
        <f>LEN(('Respostas ao formulário 1'!G9))</f>
        <v>29</v>
      </c>
      <c r="G10" t="str">
        <f>SUBSTITUTE('Respostas ao formulário 1'!G9,$F$1,"")</f>
        <v>, Computador (desktop)</v>
      </c>
      <c r="H10">
        <f t="shared" si="0"/>
        <v>22</v>
      </c>
      <c r="I10">
        <f t="shared" si="1"/>
        <v>7</v>
      </c>
      <c r="K10">
        <f>LEN(('Respostas ao formulário 1'!$G9))</f>
        <v>29</v>
      </c>
      <c r="L10" t="str">
        <f>SUBSTITUTE('Respostas ao formulário 1'!$G9,$K$1,"")</f>
        <v>Celular, Computador (desktop)</v>
      </c>
      <c r="M10">
        <f t="shared" si="2"/>
        <v>29</v>
      </c>
      <c r="N10">
        <f t="shared" si="3"/>
        <v>0</v>
      </c>
      <c r="P10">
        <f>LEN(('Respostas ao formulário 1'!$G9))</f>
        <v>29</v>
      </c>
      <c r="Q10" t="str">
        <f>SUBSTITUTE('Respostas ao formulário 1'!$G9,$P$1,"")</f>
        <v>Celular, Computador (desktop)</v>
      </c>
      <c r="R10">
        <f t="shared" si="4"/>
        <v>29</v>
      </c>
      <c r="S10">
        <f t="shared" si="5"/>
        <v>0</v>
      </c>
      <c r="U10">
        <f>LEN(('Respostas ao formulário 1'!$G9))</f>
        <v>29</v>
      </c>
      <c r="V10" t="str">
        <f>SUBSTITUTE('Respostas ao formulário 1'!$G9,$U$1,"")</f>
        <v>Celular, Computador (desktop)</v>
      </c>
      <c r="W10">
        <f t="shared" si="6"/>
        <v>29</v>
      </c>
      <c r="X10">
        <f t="shared" si="7"/>
        <v>0</v>
      </c>
      <c r="Z10">
        <f>LEN(('Respostas ao formulário 1'!$G9))</f>
        <v>29</v>
      </c>
      <c r="AA10" t="str">
        <f>SUBSTITUTE('Respostas ao formulário 1'!$G9,$Z$1,"")</f>
        <v>Celular, Computador (desktop)</v>
      </c>
      <c r="AB10">
        <f t="shared" si="8"/>
        <v>29</v>
      </c>
      <c r="AC10">
        <f t="shared" si="9"/>
        <v>0</v>
      </c>
      <c r="AE10">
        <f>LEN(('Respostas ao formulário 1'!$G9))</f>
        <v>29</v>
      </c>
      <c r="AF10" t="str">
        <f>SUBSTITUTE('Respostas ao formulário 1'!$G9,$AE$1,"")</f>
        <v>Celular, Computador (desktop)</v>
      </c>
      <c r="AG10">
        <f t="shared" si="10"/>
        <v>29</v>
      </c>
      <c r="AH10">
        <f t="shared" si="11"/>
        <v>0</v>
      </c>
    </row>
    <row r="11" spans="1:34" x14ac:dyDescent="0.2">
      <c r="A11">
        <f>LEN(('Respostas ao formulário 1'!G10))</f>
        <v>47</v>
      </c>
      <c r="B11" t="str">
        <f>SUBSTITUTE('Respostas ao formulário 1'!G10,$A$1,"")</f>
        <v>Celular, Tablet, Notebook,  (desktop)</v>
      </c>
      <c r="C11">
        <f>LEN(B11)</f>
        <v>37</v>
      </c>
      <c r="D11">
        <f>A11-C11</f>
        <v>10</v>
      </c>
      <c r="F11">
        <f>LEN(('Respostas ao formulário 1'!G10))</f>
        <v>47</v>
      </c>
      <c r="G11" t="str">
        <f>SUBSTITUTE('Respostas ao formulário 1'!G10,$F$1,"")</f>
        <v>, Tablet, Notebook, Computador (desktop)</v>
      </c>
      <c r="H11">
        <f t="shared" si="0"/>
        <v>40</v>
      </c>
      <c r="I11">
        <f t="shared" si="1"/>
        <v>7</v>
      </c>
      <c r="K11">
        <f>LEN(('Respostas ao formulário 1'!$G10))</f>
        <v>47</v>
      </c>
      <c r="L11" t="str">
        <f>SUBSTITUTE('Respostas ao formulário 1'!$G10,$K$1,"")</f>
        <v>Celular, , Notebook, Computador (desktop)</v>
      </c>
      <c r="M11">
        <f t="shared" si="2"/>
        <v>41</v>
      </c>
      <c r="N11">
        <f t="shared" si="3"/>
        <v>6</v>
      </c>
      <c r="P11">
        <f>LEN(('Respostas ao formulário 1'!$G10))</f>
        <v>47</v>
      </c>
      <c r="Q11" t="str">
        <f>SUBSTITUTE('Respostas ao formulário 1'!$G10,$P$1,"")</f>
        <v>Celular, Tablet, , Computador (desktop)</v>
      </c>
      <c r="R11">
        <f t="shared" si="4"/>
        <v>39</v>
      </c>
      <c r="S11">
        <f t="shared" si="5"/>
        <v>8</v>
      </c>
      <c r="U11">
        <f>LEN(('Respostas ao formulário 1'!$G10))</f>
        <v>47</v>
      </c>
      <c r="V11" t="str">
        <f>SUBSTITUTE('Respostas ao formulário 1'!$G10,$U$1,"")</f>
        <v>Celular, Tablet, Notebook, Computador (desktop)</v>
      </c>
      <c r="W11">
        <f t="shared" si="6"/>
        <v>47</v>
      </c>
      <c r="X11">
        <f t="shared" si="7"/>
        <v>0</v>
      </c>
      <c r="Z11">
        <f>LEN(('Respostas ao formulário 1'!$G10))</f>
        <v>47</v>
      </c>
      <c r="AA11" t="str">
        <f>SUBSTITUTE('Respostas ao formulário 1'!$G10,$Z$1,"")</f>
        <v>Celular, Tablet, Notebook, Computador (desktop)</v>
      </c>
      <c r="AB11">
        <f t="shared" si="8"/>
        <v>47</v>
      </c>
      <c r="AC11">
        <f t="shared" si="9"/>
        <v>0</v>
      </c>
      <c r="AE11">
        <f>LEN(('Respostas ao formulário 1'!$G10))</f>
        <v>47</v>
      </c>
      <c r="AF11" t="str">
        <f>SUBSTITUTE('Respostas ao formulário 1'!$G10,$AE$1,"")</f>
        <v>Celular, Tablet, Notebook, Computador (desktop)</v>
      </c>
      <c r="AG11">
        <f t="shared" si="10"/>
        <v>47</v>
      </c>
      <c r="AH11">
        <f t="shared" si="11"/>
        <v>0</v>
      </c>
    </row>
    <row r="12" spans="1:34" x14ac:dyDescent="0.2">
      <c r="A12">
        <f>LEN(('Respostas ao formulário 1'!G11))</f>
        <v>28</v>
      </c>
      <c r="B12" t="str">
        <f>SUBSTITUTE('Respostas ao formulário 1'!G11,$A$1,"")</f>
        <v>Tablet,  (desktop)</v>
      </c>
      <c r="C12">
        <f>LEN(B12)</f>
        <v>18</v>
      </c>
      <c r="D12">
        <f>A12-C12</f>
        <v>10</v>
      </c>
      <c r="F12">
        <f>LEN(('Respostas ao formulário 1'!G11))</f>
        <v>28</v>
      </c>
      <c r="G12" t="str">
        <f>SUBSTITUTE('Respostas ao formulário 1'!G11,$F$1,"")</f>
        <v>Tablet, Computador (desktop)</v>
      </c>
      <c r="H12">
        <f t="shared" si="0"/>
        <v>28</v>
      </c>
      <c r="I12">
        <f t="shared" si="1"/>
        <v>0</v>
      </c>
      <c r="K12">
        <f>LEN(('Respostas ao formulário 1'!$G11))</f>
        <v>28</v>
      </c>
      <c r="L12" t="str">
        <f>SUBSTITUTE('Respostas ao formulário 1'!$G11,$K$1,"")</f>
        <v>, Computador (desktop)</v>
      </c>
      <c r="M12">
        <f t="shared" si="2"/>
        <v>22</v>
      </c>
      <c r="N12">
        <f t="shared" si="3"/>
        <v>6</v>
      </c>
      <c r="P12">
        <f>LEN(('Respostas ao formulário 1'!$G11))</f>
        <v>28</v>
      </c>
      <c r="Q12" t="str">
        <f>SUBSTITUTE('Respostas ao formulário 1'!$G11,$P$1,"")</f>
        <v>Tablet, Computador (desktop)</v>
      </c>
      <c r="R12">
        <f t="shared" si="4"/>
        <v>28</v>
      </c>
      <c r="S12">
        <f t="shared" si="5"/>
        <v>0</v>
      </c>
      <c r="U12">
        <f>LEN(('Respostas ao formulário 1'!$G11))</f>
        <v>28</v>
      </c>
      <c r="V12" t="str">
        <f>SUBSTITUTE('Respostas ao formulário 1'!$G11,$U$1,"")</f>
        <v>Tablet, Computador (desktop)</v>
      </c>
      <c r="W12">
        <f t="shared" si="6"/>
        <v>28</v>
      </c>
      <c r="X12">
        <f t="shared" si="7"/>
        <v>0</v>
      </c>
      <c r="Z12">
        <f>LEN(('Respostas ao formulário 1'!$G11))</f>
        <v>28</v>
      </c>
      <c r="AA12" t="str">
        <f>SUBSTITUTE('Respostas ao formulário 1'!$G11,$Z$1,"")</f>
        <v>Tablet, Computador (desktop)</v>
      </c>
      <c r="AB12">
        <f t="shared" si="8"/>
        <v>28</v>
      </c>
      <c r="AC12">
        <f t="shared" si="9"/>
        <v>0</v>
      </c>
      <c r="AE12">
        <f>LEN(('Respostas ao formulário 1'!$G11))</f>
        <v>28</v>
      </c>
      <c r="AF12" t="str">
        <f>SUBSTITUTE('Respostas ao formulário 1'!$G11,$AE$1,"")</f>
        <v>Tablet, Computador (desktop)</v>
      </c>
      <c r="AG12">
        <f t="shared" si="10"/>
        <v>28</v>
      </c>
      <c r="AH12">
        <f t="shared" si="11"/>
        <v>0</v>
      </c>
    </row>
    <row r="13" spans="1:34" x14ac:dyDescent="0.2">
      <c r="A13">
        <f>LEN(('Respostas ao formulário 1'!G12))</f>
        <v>15</v>
      </c>
      <c r="B13" t="str">
        <f>SUBSTITUTE('Respostas ao formulário 1'!G12,$A$1,"")</f>
        <v>Celular, Tablet</v>
      </c>
      <c r="C13">
        <f>LEN(B13)</f>
        <v>15</v>
      </c>
      <c r="D13">
        <f>A13-C13</f>
        <v>0</v>
      </c>
      <c r="F13">
        <f>LEN(('Respostas ao formulário 1'!G12))</f>
        <v>15</v>
      </c>
      <c r="G13" t="str">
        <f>SUBSTITUTE('Respostas ao formulário 1'!G12,$F$1,"")</f>
        <v>, Tablet</v>
      </c>
      <c r="H13">
        <f t="shared" si="0"/>
        <v>8</v>
      </c>
      <c r="I13">
        <f t="shared" si="1"/>
        <v>7</v>
      </c>
      <c r="K13">
        <f>LEN(('Respostas ao formulário 1'!$G12))</f>
        <v>15</v>
      </c>
      <c r="L13" t="str">
        <f>SUBSTITUTE('Respostas ao formulário 1'!$G12,$K$1,"")</f>
        <v xml:space="preserve">Celular, </v>
      </c>
      <c r="M13">
        <f t="shared" si="2"/>
        <v>9</v>
      </c>
      <c r="N13">
        <f t="shared" si="3"/>
        <v>6</v>
      </c>
      <c r="P13">
        <f>LEN(('Respostas ao formulário 1'!$G12))</f>
        <v>15</v>
      </c>
      <c r="Q13" t="str">
        <f>SUBSTITUTE('Respostas ao formulário 1'!$G12,$P$1,"")</f>
        <v>Celular, Tablet</v>
      </c>
      <c r="R13">
        <f t="shared" si="4"/>
        <v>15</v>
      </c>
      <c r="S13">
        <f t="shared" si="5"/>
        <v>0</v>
      </c>
      <c r="U13">
        <f>LEN(('Respostas ao formulário 1'!$G12))</f>
        <v>15</v>
      </c>
      <c r="V13" t="str">
        <f>SUBSTITUTE('Respostas ao formulário 1'!$G12,$U$1,"")</f>
        <v>Celular, Tablet</v>
      </c>
      <c r="W13">
        <f t="shared" si="6"/>
        <v>15</v>
      </c>
      <c r="X13">
        <f t="shared" si="7"/>
        <v>0</v>
      </c>
      <c r="Z13">
        <f>LEN(('Respostas ao formulário 1'!$G12))</f>
        <v>15</v>
      </c>
      <c r="AA13" t="str">
        <f>SUBSTITUTE('Respostas ao formulário 1'!$G12,$Z$1,"")</f>
        <v>Celular, Tablet</v>
      </c>
      <c r="AB13">
        <f t="shared" si="8"/>
        <v>15</v>
      </c>
      <c r="AC13">
        <f t="shared" si="9"/>
        <v>0</v>
      </c>
      <c r="AE13">
        <f>LEN(('Respostas ao formulário 1'!$G12))</f>
        <v>15</v>
      </c>
      <c r="AF13" t="str">
        <f>SUBSTITUTE('Respostas ao formulário 1'!$G12,$AE$1,"")</f>
        <v>Celular, Tablet</v>
      </c>
      <c r="AG13">
        <f t="shared" si="10"/>
        <v>15</v>
      </c>
      <c r="AH13">
        <f t="shared" si="11"/>
        <v>0</v>
      </c>
    </row>
    <row r="14" spans="1:34" x14ac:dyDescent="0.2">
      <c r="A14">
        <f>LEN(('Respostas ao formulário 1'!G13))</f>
        <v>39</v>
      </c>
      <c r="B14" t="str">
        <f>SUBSTITUTE('Respostas ao formulário 1'!G13,$A$1,"")</f>
        <v>Celular, Notebook,  (desktop)</v>
      </c>
      <c r="C14">
        <f>LEN(B14)</f>
        <v>29</v>
      </c>
      <c r="D14">
        <f>A14-C14</f>
        <v>10</v>
      </c>
      <c r="F14">
        <f>LEN(('Respostas ao formulário 1'!G13))</f>
        <v>39</v>
      </c>
      <c r="G14" t="str">
        <f>SUBSTITUTE('Respostas ao formulário 1'!G13,$F$1,"")</f>
        <v>, Notebook, Computador (desktop)</v>
      </c>
      <c r="H14">
        <f t="shared" si="0"/>
        <v>32</v>
      </c>
      <c r="I14">
        <f t="shared" si="1"/>
        <v>7</v>
      </c>
      <c r="K14">
        <f>LEN(('Respostas ao formulário 1'!$G13))</f>
        <v>39</v>
      </c>
      <c r="L14" t="str">
        <f>SUBSTITUTE('Respostas ao formulário 1'!$G13,$K$1,"")</f>
        <v>Celular, Notebook, Computador (desktop)</v>
      </c>
      <c r="M14">
        <f t="shared" si="2"/>
        <v>39</v>
      </c>
      <c r="N14">
        <f t="shared" si="3"/>
        <v>0</v>
      </c>
      <c r="P14">
        <f>LEN(('Respostas ao formulário 1'!$G13))</f>
        <v>39</v>
      </c>
      <c r="Q14" t="str">
        <f>SUBSTITUTE('Respostas ao formulário 1'!$G13,$P$1,"")</f>
        <v>Celular, , Computador (desktop)</v>
      </c>
      <c r="R14">
        <f t="shared" si="4"/>
        <v>31</v>
      </c>
      <c r="S14">
        <f t="shared" si="5"/>
        <v>8</v>
      </c>
      <c r="U14">
        <f>LEN(('Respostas ao formulário 1'!$G13))</f>
        <v>39</v>
      </c>
      <c r="V14" t="str">
        <f>SUBSTITUTE('Respostas ao formulário 1'!$G13,$U$1,"")</f>
        <v>Celular, Notebook, Computador (desktop)</v>
      </c>
      <c r="W14">
        <f t="shared" si="6"/>
        <v>39</v>
      </c>
      <c r="X14">
        <f t="shared" si="7"/>
        <v>0</v>
      </c>
      <c r="Z14">
        <f>LEN(('Respostas ao formulário 1'!$G13))</f>
        <v>39</v>
      </c>
      <c r="AA14" t="str">
        <f>SUBSTITUTE('Respostas ao formulário 1'!$G13,$Z$1,"")</f>
        <v>Celular, Notebook, Computador (desktop)</v>
      </c>
      <c r="AB14">
        <f t="shared" si="8"/>
        <v>39</v>
      </c>
      <c r="AC14">
        <f t="shared" si="9"/>
        <v>0</v>
      </c>
      <c r="AE14">
        <f>LEN(('Respostas ao formulário 1'!$G13))</f>
        <v>39</v>
      </c>
      <c r="AF14" t="str">
        <f>SUBSTITUTE('Respostas ao formulário 1'!$G13,$AE$1,"")</f>
        <v>Celular, Notebook, Computador (desktop)</v>
      </c>
      <c r="AG14">
        <f t="shared" si="10"/>
        <v>39</v>
      </c>
      <c r="AH14">
        <f t="shared" si="11"/>
        <v>0</v>
      </c>
    </row>
    <row r="15" spans="1:34" x14ac:dyDescent="0.2">
      <c r="A15">
        <f>LEN(('Respostas ao formulário 1'!G14))</f>
        <v>7</v>
      </c>
      <c r="B15" t="str">
        <f>SUBSTITUTE('Respostas ao formulário 1'!G14,$A$1,"")</f>
        <v>Celular</v>
      </c>
      <c r="C15">
        <f>LEN(B15)</f>
        <v>7</v>
      </c>
      <c r="D15">
        <f>A15-C15</f>
        <v>0</v>
      </c>
      <c r="F15">
        <f>LEN(('Respostas ao formulário 1'!G14))</f>
        <v>7</v>
      </c>
      <c r="G15" t="str">
        <f>SUBSTITUTE('Respostas ao formulário 1'!G14,$F$1,"")</f>
        <v/>
      </c>
      <c r="H15">
        <f t="shared" si="0"/>
        <v>0</v>
      </c>
      <c r="I15">
        <f t="shared" si="1"/>
        <v>7</v>
      </c>
      <c r="K15">
        <f>LEN(('Respostas ao formulário 1'!$G14))</f>
        <v>7</v>
      </c>
      <c r="L15" t="str">
        <f>SUBSTITUTE('Respostas ao formulário 1'!$G14,$K$1,"")</f>
        <v>Celular</v>
      </c>
      <c r="M15">
        <f t="shared" si="2"/>
        <v>7</v>
      </c>
      <c r="N15">
        <f t="shared" si="3"/>
        <v>0</v>
      </c>
      <c r="P15">
        <f>LEN(('Respostas ao formulário 1'!$G14))</f>
        <v>7</v>
      </c>
      <c r="Q15" t="str">
        <f>SUBSTITUTE('Respostas ao formulário 1'!$G14,$P$1,"")</f>
        <v>Celular</v>
      </c>
      <c r="R15">
        <f t="shared" si="4"/>
        <v>7</v>
      </c>
      <c r="S15">
        <f t="shared" si="5"/>
        <v>0</v>
      </c>
      <c r="U15">
        <f>LEN(('Respostas ao formulário 1'!$G14))</f>
        <v>7</v>
      </c>
      <c r="V15" t="str">
        <f>SUBSTITUTE('Respostas ao formulário 1'!$G14,$U$1,"")</f>
        <v>Celular</v>
      </c>
      <c r="W15">
        <f t="shared" si="6"/>
        <v>7</v>
      </c>
      <c r="X15">
        <f t="shared" si="7"/>
        <v>0</v>
      </c>
      <c r="Z15">
        <f>LEN(('Respostas ao formulário 1'!$G14))</f>
        <v>7</v>
      </c>
      <c r="AA15" t="str">
        <f>SUBSTITUTE('Respostas ao formulário 1'!$G14,$Z$1,"")</f>
        <v>Celular</v>
      </c>
      <c r="AB15">
        <f t="shared" si="8"/>
        <v>7</v>
      </c>
      <c r="AC15">
        <f t="shared" si="9"/>
        <v>0</v>
      </c>
      <c r="AE15">
        <f>LEN(('Respostas ao formulário 1'!$G14))</f>
        <v>7</v>
      </c>
      <c r="AF15" t="str">
        <f>SUBSTITUTE('Respostas ao formulário 1'!$G14,$AE$1,"")</f>
        <v>Celular</v>
      </c>
      <c r="AG15">
        <f t="shared" si="10"/>
        <v>7</v>
      </c>
      <c r="AH15">
        <f t="shared" si="11"/>
        <v>0</v>
      </c>
    </row>
    <row r="16" spans="1:34" x14ac:dyDescent="0.2">
      <c r="A16">
        <f>LEN(('Respostas ao formulário 1'!G15))</f>
        <v>39</v>
      </c>
      <c r="B16" t="str">
        <f>SUBSTITUTE('Respostas ao formulário 1'!G15,$A$1,"")</f>
        <v>Celular, Notebook,  (desktop)</v>
      </c>
      <c r="C16">
        <f>LEN(B16)</f>
        <v>29</v>
      </c>
      <c r="D16">
        <f>A16-C16</f>
        <v>10</v>
      </c>
      <c r="F16">
        <f>LEN(('Respostas ao formulário 1'!G15))</f>
        <v>39</v>
      </c>
      <c r="G16" t="str">
        <f>SUBSTITUTE('Respostas ao formulário 1'!G15,$F$1,"")</f>
        <v>, Notebook, Computador (desktop)</v>
      </c>
      <c r="H16">
        <f t="shared" si="0"/>
        <v>32</v>
      </c>
      <c r="I16">
        <f t="shared" si="1"/>
        <v>7</v>
      </c>
      <c r="K16">
        <f>LEN(('Respostas ao formulário 1'!$G15))</f>
        <v>39</v>
      </c>
      <c r="L16" t="str">
        <f>SUBSTITUTE('Respostas ao formulário 1'!$G15,$K$1,"")</f>
        <v>Celular, Notebook, Computador (desktop)</v>
      </c>
      <c r="M16">
        <f t="shared" si="2"/>
        <v>39</v>
      </c>
      <c r="N16">
        <f t="shared" si="3"/>
        <v>0</v>
      </c>
      <c r="P16">
        <f>LEN(('Respostas ao formulário 1'!$G15))</f>
        <v>39</v>
      </c>
      <c r="Q16" t="str">
        <f>SUBSTITUTE('Respostas ao formulário 1'!$G15,$P$1,"")</f>
        <v>Celular, , Computador (desktop)</v>
      </c>
      <c r="R16">
        <f t="shared" si="4"/>
        <v>31</v>
      </c>
      <c r="S16">
        <f t="shared" si="5"/>
        <v>8</v>
      </c>
      <c r="U16">
        <f>LEN(('Respostas ao formulário 1'!$G15))</f>
        <v>39</v>
      </c>
      <c r="V16" t="str">
        <f>SUBSTITUTE('Respostas ao formulário 1'!$G15,$U$1,"")</f>
        <v>Celular, Notebook, Computador (desktop)</v>
      </c>
      <c r="W16">
        <f t="shared" si="6"/>
        <v>39</v>
      </c>
      <c r="X16">
        <f t="shared" si="7"/>
        <v>0</v>
      </c>
      <c r="Z16">
        <f>LEN(('Respostas ao formulário 1'!$G15))</f>
        <v>39</v>
      </c>
      <c r="AA16" t="str">
        <f>SUBSTITUTE('Respostas ao formulário 1'!$G15,$Z$1,"")</f>
        <v>Celular, Notebook, Computador (desktop)</v>
      </c>
      <c r="AB16">
        <f t="shared" si="8"/>
        <v>39</v>
      </c>
      <c r="AC16">
        <f t="shared" si="9"/>
        <v>0</v>
      </c>
      <c r="AE16">
        <f>LEN(('Respostas ao formulário 1'!$G15))</f>
        <v>39</v>
      </c>
      <c r="AF16" t="str">
        <f>SUBSTITUTE('Respostas ao formulário 1'!$G15,$AE$1,"")</f>
        <v>Celular, Notebook, Computador (desktop)</v>
      </c>
      <c r="AG16">
        <f t="shared" si="10"/>
        <v>39</v>
      </c>
      <c r="AH16">
        <f t="shared" si="11"/>
        <v>0</v>
      </c>
    </row>
    <row r="17" spans="1:34" x14ac:dyDescent="0.2">
      <c r="A17">
        <f>LEN(('Respostas ao formulário 1'!G16))</f>
        <v>17</v>
      </c>
      <c r="B17" t="str">
        <f>SUBSTITUTE('Respostas ao formulário 1'!G16,$A$1,"")</f>
        <v>Celular, Notebook</v>
      </c>
      <c r="C17">
        <f>LEN(B17)</f>
        <v>17</v>
      </c>
      <c r="D17">
        <f>A17-C17</f>
        <v>0</v>
      </c>
      <c r="F17">
        <f>LEN(('Respostas ao formulário 1'!G16))</f>
        <v>17</v>
      </c>
      <c r="G17" t="str">
        <f>SUBSTITUTE('Respostas ao formulário 1'!G16,$F$1,"")</f>
        <v>, Notebook</v>
      </c>
      <c r="H17">
        <f t="shared" si="0"/>
        <v>10</v>
      </c>
      <c r="I17">
        <f t="shared" si="1"/>
        <v>7</v>
      </c>
      <c r="K17">
        <f>LEN(('Respostas ao formulário 1'!$G16))</f>
        <v>17</v>
      </c>
      <c r="L17" t="str">
        <f>SUBSTITUTE('Respostas ao formulário 1'!$G16,$K$1,"")</f>
        <v>Celular, Notebook</v>
      </c>
      <c r="M17">
        <f t="shared" si="2"/>
        <v>17</v>
      </c>
      <c r="N17">
        <f t="shared" si="3"/>
        <v>0</v>
      </c>
      <c r="P17">
        <f>LEN(('Respostas ao formulário 1'!$G16))</f>
        <v>17</v>
      </c>
      <c r="Q17" t="str">
        <f>SUBSTITUTE('Respostas ao formulário 1'!$G16,$P$1,"")</f>
        <v xml:space="preserve">Celular, </v>
      </c>
      <c r="R17">
        <f t="shared" si="4"/>
        <v>9</v>
      </c>
      <c r="S17">
        <f t="shared" si="5"/>
        <v>8</v>
      </c>
      <c r="U17">
        <f>LEN(('Respostas ao formulário 1'!$G16))</f>
        <v>17</v>
      </c>
      <c r="V17" t="str">
        <f>SUBSTITUTE('Respostas ao formulário 1'!$G16,$U$1,"")</f>
        <v>Celular, Notebook</v>
      </c>
      <c r="W17">
        <f t="shared" si="6"/>
        <v>17</v>
      </c>
      <c r="X17">
        <f t="shared" si="7"/>
        <v>0</v>
      </c>
      <c r="Z17">
        <f>LEN(('Respostas ao formulário 1'!$G16))</f>
        <v>17</v>
      </c>
      <c r="AA17" t="str">
        <f>SUBSTITUTE('Respostas ao formulário 1'!$G16,$Z$1,"")</f>
        <v>Celular, Notebook</v>
      </c>
      <c r="AB17">
        <f t="shared" si="8"/>
        <v>17</v>
      </c>
      <c r="AC17">
        <f t="shared" si="9"/>
        <v>0</v>
      </c>
      <c r="AE17">
        <f>LEN(('Respostas ao formulário 1'!$G16))</f>
        <v>17</v>
      </c>
      <c r="AF17" t="str">
        <f>SUBSTITUTE('Respostas ao formulário 1'!$G16,$AE$1,"")</f>
        <v>Celular, Notebook</v>
      </c>
      <c r="AG17">
        <f t="shared" si="10"/>
        <v>17</v>
      </c>
      <c r="AH17">
        <f t="shared" si="11"/>
        <v>0</v>
      </c>
    </row>
    <row r="18" spans="1:34" x14ac:dyDescent="0.2">
      <c r="A18">
        <f>LEN(('Respostas ao formulário 1'!G17))</f>
        <v>17</v>
      </c>
      <c r="B18" t="str">
        <f>SUBSTITUTE('Respostas ao formulário 1'!G17,$A$1,"")</f>
        <v>Celular, Notebook</v>
      </c>
      <c r="C18">
        <f>LEN(B18)</f>
        <v>17</v>
      </c>
      <c r="D18">
        <f>A18-C18</f>
        <v>0</v>
      </c>
      <c r="F18">
        <f>LEN(('Respostas ao formulário 1'!G17))</f>
        <v>17</v>
      </c>
      <c r="G18" t="str">
        <f>SUBSTITUTE('Respostas ao formulário 1'!G17,$F$1,"")</f>
        <v>, Notebook</v>
      </c>
      <c r="H18">
        <f t="shared" si="0"/>
        <v>10</v>
      </c>
      <c r="I18">
        <f t="shared" si="1"/>
        <v>7</v>
      </c>
      <c r="K18">
        <f>LEN(('Respostas ao formulário 1'!$G17))</f>
        <v>17</v>
      </c>
      <c r="L18" t="str">
        <f>SUBSTITUTE('Respostas ao formulário 1'!$G17,$K$1,"")</f>
        <v>Celular, Notebook</v>
      </c>
      <c r="M18">
        <f t="shared" si="2"/>
        <v>17</v>
      </c>
      <c r="N18">
        <f t="shared" si="3"/>
        <v>0</v>
      </c>
      <c r="P18">
        <f>LEN(('Respostas ao formulário 1'!$G17))</f>
        <v>17</v>
      </c>
      <c r="Q18" t="str">
        <f>SUBSTITUTE('Respostas ao formulário 1'!$G17,$P$1,"")</f>
        <v xml:space="preserve">Celular, </v>
      </c>
      <c r="R18">
        <f t="shared" si="4"/>
        <v>9</v>
      </c>
      <c r="S18">
        <f t="shared" si="5"/>
        <v>8</v>
      </c>
      <c r="U18">
        <f>LEN(('Respostas ao formulário 1'!$G17))</f>
        <v>17</v>
      </c>
      <c r="V18" t="str">
        <f>SUBSTITUTE('Respostas ao formulário 1'!$G17,$U$1,"")</f>
        <v>Celular, Notebook</v>
      </c>
      <c r="W18">
        <f t="shared" si="6"/>
        <v>17</v>
      </c>
      <c r="X18">
        <f t="shared" si="7"/>
        <v>0</v>
      </c>
      <c r="Z18">
        <f>LEN(('Respostas ao formulário 1'!$G17))</f>
        <v>17</v>
      </c>
      <c r="AA18" t="str">
        <f>SUBSTITUTE('Respostas ao formulário 1'!$G17,$Z$1,"")</f>
        <v>Celular, Notebook</v>
      </c>
      <c r="AB18">
        <f t="shared" si="8"/>
        <v>17</v>
      </c>
      <c r="AC18">
        <f t="shared" si="9"/>
        <v>0</v>
      </c>
      <c r="AE18">
        <f>LEN(('Respostas ao formulário 1'!$G17))</f>
        <v>17</v>
      </c>
      <c r="AF18" t="str">
        <f>SUBSTITUTE('Respostas ao formulário 1'!$G17,$AE$1,"")</f>
        <v>Celular, Notebook</v>
      </c>
      <c r="AG18">
        <f t="shared" si="10"/>
        <v>17</v>
      </c>
      <c r="AH18">
        <f t="shared" si="11"/>
        <v>0</v>
      </c>
    </row>
    <row r="19" spans="1:34" x14ac:dyDescent="0.2">
      <c r="A19">
        <f>LEN(('Respostas ao formulário 1'!G18))</f>
        <v>47</v>
      </c>
      <c r="B19" t="str">
        <f>SUBSTITUTE('Respostas ao formulário 1'!G18,$A$1,"")</f>
        <v>Celular, Tablet, Notebook,  (desktop)</v>
      </c>
      <c r="C19">
        <f>LEN(B19)</f>
        <v>37</v>
      </c>
      <c r="D19">
        <f>A19-C19</f>
        <v>10</v>
      </c>
      <c r="F19">
        <f>LEN(('Respostas ao formulário 1'!G18))</f>
        <v>47</v>
      </c>
      <c r="G19" t="str">
        <f>SUBSTITUTE('Respostas ao formulário 1'!G18,$F$1,"")</f>
        <v>, Tablet, Notebook, Computador (desktop)</v>
      </c>
      <c r="H19">
        <f t="shared" si="0"/>
        <v>40</v>
      </c>
      <c r="I19">
        <f t="shared" si="1"/>
        <v>7</v>
      </c>
      <c r="K19">
        <f>LEN(('Respostas ao formulário 1'!$G18))</f>
        <v>47</v>
      </c>
      <c r="L19" t="str">
        <f>SUBSTITUTE('Respostas ao formulário 1'!$G18,$K$1,"")</f>
        <v>Celular, , Notebook, Computador (desktop)</v>
      </c>
      <c r="M19">
        <f t="shared" si="2"/>
        <v>41</v>
      </c>
      <c r="N19">
        <f t="shared" si="3"/>
        <v>6</v>
      </c>
      <c r="P19">
        <f>LEN(('Respostas ao formulário 1'!$G18))</f>
        <v>47</v>
      </c>
      <c r="Q19" t="str">
        <f>SUBSTITUTE('Respostas ao formulário 1'!$G18,$P$1,"")</f>
        <v>Celular, Tablet, , Computador (desktop)</v>
      </c>
      <c r="R19">
        <f t="shared" si="4"/>
        <v>39</v>
      </c>
      <c r="S19">
        <f t="shared" si="5"/>
        <v>8</v>
      </c>
      <c r="U19">
        <f>LEN(('Respostas ao formulário 1'!$G18))</f>
        <v>47</v>
      </c>
      <c r="V19" t="str">
        <f>SUBSTITUTE('Respostas ao formulário 1'!$G18,$U$1,"")</f>
        <v>Celular, Tablet, Notebook, Computador (desktop)</v>
      </c>
      <c r="W19">
        <f t="shared" si="6"/>
        <v>47</v>
      </c>
      <c r="X19">
        <f t="shared" si="7"/>
        <v>0</v>
      </c>
      <c r="Z19">
        <f>LEN(('Respostas ao formulário 1'!$G18))</f>
        <v>47</v>
      </c>
      <c r="AA19" t="str">
        <f>SUBSTITUTE('Respostas ao formulário 1'!$G18,$Z$1,"")</f>
        <v>Celular, Tablet, Notebook, Computador (desktop)</v>
      </c>
      <c r="AB19">
        <f t="shared" si="8"/>
        <v>47</v>
      </c>
      <c r="AC19">
        <f t="shared" si="9"/>
        <v>0</v>
      </c>
      <c r="AE19">
        <f>LEN(('Respostas ao formulário 1'!$G18))</f>
        <v>47</v>
      </c>
      <c r="AF19" t="str">
        <f>SUBSTITUTE('Respostas ao formulário 1'!$G18,$AE$1,"")</f>
        <v>Celular, Tablet, Notebook, Computador (desktop)</v>
      </c>
      <c r="AG19">
        <f t="shared" si="10"/>
        <v>47</v>
      </c>
      <c r="AH19">
        <f t="shared" si="11"/>
        <v>0</v>
      </c>
    </row>
    <row r="20" spans="1:34" x14ac:dyDescent="0.2">
      <c r="A20">
        <f>LEN(('Respostas ao formulário 1'!G19))</f>
        <v>17</v>
      </c>
      <c r="B20" t="str">
        <f>SUBSTITUTE('Respostas ao formulário 1'!G19,$A$1,"")</f>
        <v>Celular, Notebook</v>
      </c>
      <c r="C20">
        <f>LEN(B20)</f>
        <v>17</v>
      </c>
      <c r="D20">
        <f>A20-C20</f>
        <v>0</v>
      </c>
      <c r="F20">
        <f>LEN(('Respostas ao formulário 1'!G19))</f>
        <v>17</v>
      </c>
      <c r="G20" t="str">
        <f>SUBSTITUTE('Respostas ao formulário 1'!G19,$F$1,"")</f>
        <v>, Notebook</v>
      </c>
      <c r="H20">
        <f t="shared" si="0"/>
        <v>10</v>
      </c>
      <c r="I20">
        <f t="shared" si="1"/>
        <v>7</v>
      </c>
      <c r="K20">
        <f>LEN(('Respostas ao formulário 1'!$G19))</f>
        <v>17</v>
      </c>
      <c r="L20" t="str">
        <f>SUBSTITUTE('Respostas ao formulário 1'!$G19,$K$1,"")</f>
        <v>Celular, Notebook</v>
      </c>
      <c r="M20">
        <f t="shared" si="2"/>
        <v>17</v>
      </c>
      <c r="N20">
        <f t="shared" si="3"/>
        <v>0</v>
      </c>
      <c r="P20">
        <f>LEN(('Respostas ao formulário 1'!$G19))</f>
        <v>17</v>
      </c>
      <c r="Q20" t="str">
        <f>SUBSTITUTE('Respostas ao formulário 1'!$G19,$P$1,"")</f>
        <v xml:space="preserve">Celular, </v>
      </c>
      <c r="R20">
        <f t="shared" si="4"/>
        <v>9</v>
      </c>
      <c r="S20">
        <f t="shared" si="5"/>
        <v>8</v>
      </c>
      <c r="U20">
        <f>LEN(('Respostas ao formulário 1'!$G19))</f>
        <v>17</v>
      </c>
      <c r="V20" t="str">
        <f>SUBSTITUTE('Respostas ao formulário 1'!$G19,$U$1,"")</f>
        <v>Celular, Notebook</v>
      </c>
      <c r="W20">
        <f t="shared" si="6"/>
        <v>17</v>
      </c>
      <c r="X20">
        <f t="shared" si="7"/>
        <v>0</v>
      </c>
      <c r="Z20">
        <f>LEN(('Respostas ao formulário 1'!$G19))</f>
        <v>17</v>
      </c>
      <c r="AA20" t="str">
        <f>SUBSTITUTE('Respostas ao formulário 1'!$G19,$Z$1,"")</f>
        <v>Celular, Notebook</v>
      </c>
      <c r="AB20">
        <f t="shared" si="8"/>
        <v>17</v>
      </c>
      <c r="AC20">
        <f t="shared" si="9"/>
        <v>0</v>
      </c>
      <c r="AE20">
        <f>LEN(('Respostas ao formulário 1'!$G19))</f>
        <v>17</v>
      </c>
      <c r="AF20" t="str">
        <f>SUBSTITUTE('Respostas ao formulário 1'!$G19,$AE$1,"")</f>
        <v>Celular, Notebook</v>
      </c>
      <c r="AG20">
        <f t="shared" si="10"/>
        <v>17</v>
      </c>
      <c r="AH20">
        <f t="shared" si="11"/>
        <v>0</v>
      </c>
    </row>
    <row r="21" spans="1:34" x14ac:dyDescent="0.2">
      <c r="A21">
        <f>LEN(('Respostas ao formulário 1'!G20))</f>
        <v>29</v>
      </c>
      <c r="B21" t="str">
        <f>SUBSTITUTE('Respostas ao formulário 1'!G20,$A$1,"")</f>
        <v>Celular,  (desktop)</v>
      </c>
      <c r="C21">
        <f>LEN(B21)</f>
        <v>19</v>
      </c>
      <c r="D21">
        <f>A21-C21</f>
        <v>10</v>
      </c>
      <c r="F21">
        <f>LEN(('Respostas ao formulário 1'!G20))</f>
        <v>29</v>
      </c>
      <c r="G21" t="str">
        <f>SUBSTITUTE('Respostas ao formulário 1'!G20,$F$1,"")</f>
        <v>, Computador (desktop)</v>
      </c>
      <c r="H21">
        <f t="shared" si="0"/>
        <v>22</v>
      </c>
      <c r="I21">
        <f t="shared" si="1"/>
        <v>7</v>
      </c>
      <c r="K21">
        <f>LEN(('Respostas ao formulário 1'!$G20))</f>
        <v>29</v>
      </c>
      <c r="L21" t="str">
        <f>SUBSTITUTE('Respostas ao formulário 1'!$G20,$K$1,"")</f>
        <v>Celular, Computador (desktop)</v>
      </c>
      <c r="M21">
        <f t="shared" si="2"/>
        <v>29</v>
      </c>
      <c r="N21">
        <f t="shared" si="3"/>
        <v>0</v>
      </c>
      <c r="P21">
        <f>LEN(('Respostas ao formulário 1'!$G20))</f>
        <v>29</v>
      </c>
      <c r="Q21" t="str">
        <f>SUBSTITUTE('Respostas ao formulário 1'!$G20,$P$1,"")</f>
        <v>Celular, Computador (desktop)</v>
      </c>
      <c r="R21">
        <f t="shared" si="4"/>
        <v>29</v>
      </c>
      <c r="S21">
        <f t="shared" si="5"/>
        <v>0</v>
      </c>
      <c r="U21">
        <f>LEN(('Respostas ao formulário 1'!$G20))</f>
        <v>29</v>
      </c>
      <c r="V21" t="str">
        <f>SUBSTITUTE('Respostas ao formulário 1'!$G20,$U$1,"")</f>
        <v>Celular, Computador (desktop)</v>
      </c>
      <c r="W21">
        <f t="shared" si="6"/>
        <v>29</v>
      </c>
      <c r="X21">
        <f t="shared" si="7"/>
        <v>0</v>
      </c>
      <c r="Z21">
        <f>LEN(('Respostas ao formulário 1'!$G20))</f>
        <v>29</v>
      </c>
      <c r="AA21" t="str">
        <f>SUBSTITUTE('Respostas ao formulário 1'!$G20,$Z$1,"")</f>
        <v>Celular, Computador (desktop)</v>
      </c>
      <c r="AB21">
        <f t="shared" si="8"/>
        <v>29</v>
      </c>
      <c r="AC21">
        <f t="shared" si="9"/>
        <v>0</v>
      </c>
      <c r="AE21">
        <f>LEN(('Respostas ao formulário 1'!$G20))</f>
        <v>29</v>
      </c>
      <c r="AF21" t="str">
        <f>SUBSTITUTE('Respostas ao formulário 1'!$G20,$AE$1,"")</f>
        <v>Celular, Computador (desktop)</v>
      </c>
      <c r="AG21">
        <f t="shared" si="10"/>
        <v>29</v>
      </c>
      <c r="AH21">
        <f t="shared" si="11"/>
        <v>0</v>
      </c>
    </row>
    <row r="22" spans="1:34" x14ac:dyDescent="0.2">
      <c r="A22">
        <f>LEN(('Respostas ao formulário 1'!G21))</f>
        <v>15</v>
      </c>
      <c r="B22" t="str">
        <f>SUBSTITUTE('Respostas ao formulário 1'!G21,$A$1,"")</f>
        <v>Celular, Tablet</v>
      </c>
      <c r="C22">
        <f>LEN(B22)</f>
        <v>15</v>
      </c>
      <c r="D22">
        <f>A22-C22</f>
        <v>0</v>
      </c>
      <c r="F22">
        <f>LEN(('Respostas ao formulário 1'!G21))</f>
        <v>15</v>
      </c>
      <c r="G22" t="str">
        <f>SUBSTITUTE('Respostas ao formulário 1'!G21,$F$1,"")</f>
        <v>, Tablet</v>
      </c>
      <c r="H22">
        <f t="shared" si="0"/>
        <v>8</v>
      </c>
      <c r="I22">
        <f t="shared" si="1"/>
        <v>7</v>
      </c>
      <c r="K22">
        <f>LEN(('Respostas ao formulário 1'!$G21))</f>
        <v>15</v>
      </c>
      <c r="L22" t="str">
        <f>SUBSTITUTE('Respostas ao formulário 1'!$G21,$K$1,"")</f>
        <v xml:space="preserve">Celular, </v>
      </c>
      <c r="M22">
        <f t="shared" si="2"/>
        <v>9</v>
      </c>
      <c r="N22">
        <f t="shared" si="3"/>
        <v>6</v>
      </c>
      <c r="P22">
        <f>LEN(('Respostas ao formulário 1'!$G21))</f>
        <v>15</v>
      </c>
      <c r="Q22" t="str">
        <f>SUBSTITUTE('Respostas ao formulário 1'!$G21,$P$1,"")</f>
        <v>Celular, Tablet</v>
      </c>
      <c r="R22">
        <f t="shared" si="4"/>
        <v>15</v>
      </c>
      <c r="S22">
        <f t="shared" si="5"/>
        <v>0</v>
      </c>
      <c r="U22">
        <f>LEN(('Respostas ao formulário 1'!$G21))</f>
        <v>15</v>
      </c>
      <c r="V22" t="str">
        <f>SUBSTITUTE('Respostas ao formulário 1'!$G21,$U$1,"")</f>
        <v>Celular, Tablet</v>
      </c>
      <c r="W22">
        <f t="shared" si="6"/>
        <v>15</v>
      </c>
      <c r="X22">
        <f t="shared" si="7"/>
        <v>0</v>
      </c>
      <c r="Z22">
        <f>LEN(('Respostas ao formulário 1'!$G21))</f>
        <v>15</v>
      </c>
      <c r="AA22" t="str">
        <f>SUBSTITUTE('Respostas ao formulário 1'!$G21,$Z$1,"")</f>
        <v>Celular, Tablet</v>
      </c>
      <c r="AB22">
        <f t="shared" si="8"/>
        <v>15</v>
      </c>
      <c r="AC22">
        <f t="shared" si="9"/>
        <v>0</v>
      </c>
      <c r="AE22">
        <f>LEN(('Respostas ao formulário 1'!$G21))</f>
        <v>15</v>
      </c>
      <c r="AF22" t="str">
        <f>SUBSTITUTE('Respostas ao formulário 1'!$G21,$AE$1,"")</f>
        <v>Celular, Tablet</v>
      </c>
      <c r="AG22">
        <f t="shared" si="10"/>
        <v>15</v>
      </c>
      <c r="AH22">
        <f t="shared" si="11"/>
        <v>0</v>
      </c>
    </row>
    <row r="23" spans="1:34" x14ac:dyDescent="0.2">
      <c r="A23">
        <f>LEN(('Respostas ao formulário 1'!G22))</f>
        <v>28</v>
      </c>
      <c r="B23" t="str">
        <f>SUBSTITUTE('Respostas ao formulário 1'!G22,$A$1,"")</f>
        <v xml:space="preserve"> (desktop), Kindle</v>
      </c>
      <c r="C23">
        <f>LEN(B23)</f>
        <v>18</v>
      </c>
      <c r="D23">
        <f>A23-C23</f>
        <v>10</v>
      </c>
      <c r="F23">
        <f>LEN(('Respostas ao formulário 1'!G22))</f>
        <v>28</v>
      </c>
      <c r="G23" t="str">
        <f>SUBSTITUTE('Respostas ao formulário 1'!G22,$F$1,"")</f>
        <v>Computador (desktop), Kindle</v>
      </c>
      <c r="H23">
        <f t="shared" si="0"/>
        <v>28</v>
      </c>
      <c r="I23">
        <f t="shared" si="1"/>
        <v>0</v>
      </c>
      <c r="K23">
        <f>LEN(('Respostas ao formulário 1'!$G22))</f>
        <v>28</v>
      </c>
      <c r="L23" t="str">
        <f>SUBSTITUTE('Respostas ao formulário 1'!$G22,$K$1,"")</f>
        <v>Computador (desktop), Kindle</v>
      </c>
      <c r="M23">
        <f t="shared" si="2"/>
        <v>28</v>
      </c>
      <c r="N23">
        <f t="shared" si="3"/>
        <v>0</v>
      </c>
      <c r="P23">
        <f>LEN(('Respostas ao formulário 1'!$G22))</f>
        <v>28</v>
      </c>
      <c r="Q23" t="str">
        <f>SUBSTITUTE('Respostas ao formulário 1'!$G22,$P$1,"")</f>
        <v>Computador (desktop), Kindle</v>
      </c>
      <c r="R23">
        <f t="shared" si="4"/>
        <v>28</v>
      </c>
      <c r="S23">
        <f t="shared" si="5"/>
        <v>0</v>
      </c>
      <c r="U23">
        <f>LEN(('Respostas ao formulário 1'!$G22))</f>
        <v>28</v>
      </c>
      <c r="V23" t="str">
        <f>SUBSTITUTE('Respostas ao formulário 1'!$G22,$U$1,"")</f>
        <v xml:space="preserve">Computador (desktop), </v>
      </c>
      <c r="W23">
        <f t="shared" si="6"/>
        <v>22</v>
      </c>
      <c r="X23">
        <f t="shared" si="7"/>
        <v>6</v>
      </c>
      <c r="Z23">
        <f>LEN(('Respostas ao formulário 1'!$G22))</f>
        <v>28</v>
      </c>
      <c r="AA23" t="str">
        <f>SUBSTITUTE('Respostas ao formulário 1'!$G22,$Z$1,"")</f>
        <v>Computador (desktop), Kindle</v>
      </c>
      <c r="AB23">
        <f t="shared" si="8"/>
        <v>28</v>
      </c>
      <c r="AC23">
        <f t="shared" si="9"/>
        <v>0</v>
      </c>
      <c r="AE23">
        <f>LEN(('Respostas ao formulário 1'!$G22))</f>
        <v>28</v>
      </c>
      <c r="AF23" t="str">
        <f>SUBSTITUTE('Respostas ao formulário 1'!$G22,$AE$1,"")</f>
        <v>Computador (desktop), Kindle</v>
      </c>
      <c r="AG23">
        <f t="shared" si="10"/>
        <v>28</v>
      </c>
      <c r="AH23">
        <f t="shared" si="11"/>
        <v>0</v>
      </c>
    </row>
    <row r="24" spans="1:34" x14ac:dyDescent="0.2">
      <c r="A24">
        <f>LEN(('Respostas ao formulário 1'!G23))</f>
        <v>15</v>
      </c>
      <c r="B24" t="str">
        <f>SUBSTITUTE('Respostas ao formulário 1'!G23,$A$1,"")</f>
        <v>Celular, Kindle</v>
      </c>
      <c r="C24">
        <f>LEN(B24)</f>
        <v>15</v>
      </c>
      <c r="D24">
        <f>A24-C24</f>
        <v>0</v>
      </c>
      <c r="F24">
        <f>LEN(('Respostas ao formulário 1'!G23))</f>
        <v>15</v>
      </c>
      <c r="G24" t="str">
        <f>SUBSTITUTE('Respostas ao formulário 1'!G23,$F$1,"")</f>
        <v>, Kindle</v>
      </c>
      <c r="H24">
        <f t="shared" si="0"/>
        <v>8</v>
      </c>
      <c r="I24">
        <f t="shared" si="1"/>
        <v>7</v>
      </c>
      <c r="K24">
        <f>LEN(('Respostas ao formulário 1'!$G23))</f>
        <v>15</v>
      </c>
      <c r="L24" t="str">
        <f>SUBSTITUTE('Respostas ao formulário 1'!$G23,$K$1,"")</f>
        <v>Celular, Kindle</v>
      </c>
      <c r="M24">
        <f t="shared" si="2"/>
        <v>15</v>
      </c>
      <c r="N24">
        <f t="shared" si="3"/>
        <v>0</v>
      </c>
      <c r="P24">
        <f>LEN(('Respostas ao formulário 1'!$G23))</f>
        <v>15</v>
      </c>
      <c r="Q24" t="str">
        <f>SUBSTITUTE('Respostas ao formulário 1'!$G23,$P$1,"")</f>
        <v>Celular, Kindle</v>
      </c>
      <c r="R24">
        <f t="shared" si="4"/>
        <v>15</v>
      </c>
      <c r="S24">
        <f t="shared" si="5"/>
        <v>0</v>
      </c>
      <c r="U24">
        <f>LEN(('Respostas ao formulário 1'!$G23))</f>
        <v>15</v>
      </c>
      <c r="V24" t="str">
        <f>SUBSTITUTE('Respostas ao formulário 1'!$G23,$U$1,"")</f>
        <v xml:space="preserve">Celular, </v>
      </c>
      <c r="W24">
        <f t="shared" si="6"/>
        <v>9</v>
      </c>
      <c r="X24">
        <f t="shared" si="7"/>
        <v>6</v>
      </c>
      <c r="Z24">
        <f>LEN(('Respostas ao formulário 1'!$G23))</f>
        <v>15</v>
      </c>
      <c r="AA24" t="str">
        <f>SUBSTITUTE('Respostas ao formulário 1'!$G23,$Z$1,"")</f>
        <v>Celular, Kindle</v>
      </c>
      <c r="AB24">
        <f t="shared" si="8"/>
        <v>15</v>
      </c>
      <c r="AC24">
        <f t="shared" si="9"/>
        <v>0</v>
      </c>
      <c r="AE24">
        <f>LEN(('Respostas ao formulário 1'!$G23))</f>
        <v>15</v>
      </c>
      <c r="AF24" t="str">
        <f>SUBSTITUTE('Respostas ao formulário 1'!$G23,$AE$1,"")</f>
        <v>Celular, Kindle</v>
      </c>
      <c r="AG24">
        <f t="shared" si="10"/>
        <v>15</v>
      </c>
      <c r="AH24">
        <f t="shared" si="11"/>
        <v>0</v>
      </c>
    </row>
    <row r="25" spans="1:34" x14ac:dyDescent="0.2">
      <c r="A25">
        <f>LEN(('Respostas ao formulário 1'!G24))</f>
        <v>47</v>
      </c>
      <c r="B25" t="str">
        <f>SUBSTITUTE('Respostas ao formulário 1'!G24,$A$1,"")</f>
        <v>Celular, Notebook,  (desktop), kindle</v>
      </c>
      <c r="C25">
        <f>LEN(B25)</f>
        <v>37</v>
      </c>
      <c r="D25">
        <f>A25-C25</f>
        <v>10</v>
      </c>
      <c r="F25">
        <f>LEN(('Respostas ao formulário 1'!G24))</f>
        <v>47</v>
      </c>
      <c r="G25" t="str">
        <f>SUBSTITUTE('Respostas ao formulário 1'!G24,$F$1,"")</f>
        <v>, Notebook, Computador (desktop), kindle</v>
      </c>
      <c r="H25">
        <f t="shared" si="0"/>
        <v>40</v>
      </c>
      <c r="I25">
        <f t="shared" si="1"/>
        <v>7</v>
      </c>
      <c r="K25">
        <f>LEN(('Respostas ao formulário 1'!$G24))</f>
        <v>47</v>
      </c>
      <c r="L25" t="str">
        <f>SUBSTITUTE('Respostas ao formulário 1'!$G24,$K$1,"")</f>
        <v>Celular, Notebook, Computador (desktop), kindle</v>
      </c>
      <c r="M25">
        <f t="shared" si="2"/>
        <v>47</v>
      </c>
      <c r="N25">
        <f t="shared" si="3"/>
        <v>0</v>
      </c>
      <c r="P25">
        <f>LEN(('Respostas ao formulário 1'!$G24))</f>
        <v>47</v>
      </c>
      <c r="Q25" t="str">
        <f>SUBSTITUTE('Respostas ao formulário 1'!$G24,$P$1,"")</f>
        <v>Celular, , Computador (desktop), kindle</v>
      </c>
      <c r="R25">
        <f t="shared" si="4"/>
        <v>39</v>
      </c>
      <c r="S25">
        <f t="shared" si="5"/>
        <v>8</v>
      </c>
      <c r="U25">
        <f>LEN(('Respostas ao formulário 1'!$G24))</f>
        <v>47</v>
      </c>
      <c r="V25" t="str">
        <f>SUBSTITUTE('Respostas ao formulário 1'!$G24,$U$1,"")</f>
        <v>Celular, Notebook, Computador (desktop), kindle</v>
      </c>
      <c r="W25">
        <f t="shared" si="6"/>
        <v>47</v>
      </c>
      <c r="X25">
        <f t="shared" si="7"/>
        <v>0</v>
      </c>
      <c r="Z25">
        <f>LEN(('Respostas ao formulário 1'!$G24))</f>
        <v>47</v>
      </c>
      <c r="AA25" t="str">
        <f>SUBSTITUTE('Respostas ao formulário 1'!$G24,$Z$1,"")</f>
        <v>Celular, Notebook, Computador (desktop), kindle</v>
      </c>
      <c r="AB25">
        <f t="shared" si="8"/>
        <v>47</v>
      </c>
      <c r="AC25">
        <f t="shared" si="9"/>
        <v>0</v>
      </c>
      <c r="AE25">
        <f>LEN(('Respostas ao formulário 1'!$G24))</f>
        <v>47</v>
      </c>
      <c r="AF25" t="str">
        <f>SUBSTITUTE('Respostas ao formulário 1'!$G24,$AE$1,"")</f>
        <v>Celular, Notebook, Computador (desktop), kindle</v>
      </c>
      <c r="AG25">
        <f t="shared" si="10"/>
        <v>47</v>
      </c>
      <c r="AH25">
        <f t="shared" si="11"/>
        <v>0</v>
      </c>
    </row>
    <row r="26" spans="1:34" x14ac:dyDescent="0.2">
      <c r="A26">
        <f>LEN(('Respostas ao formulário 1'!G25))</f>
        <v>11</v>
      </c>
      <c r="B26" t="str">
        <f>SUBSTITUTE('Respostas ao formulário 1'!G25,$A$1,"")</f>
        <v>Saraiva Lev</v>
      </c>
      <c r="C26">
        <f>LEN(B26)</f>
        <v>11</v>
      </c>
      <c r="D26">
        <f>A26-C26</f>
        <v>0</v>
      </c>
      <c r="F26">
        <f>LEN(('Respostas ao formulário 1'!G25))</f>
        <v>11</v>
      </c>
      <c r="G26" t="str">
        <f>SUBSTITUTE('Respostas ao formulário 1'!G25,$F$1,"")</f>
        <v>Saraiva Lev</v>
      </c>
      <c r="H26">
        <f t="shared" si="0"/>
        <v>11</v>
      </c>
      <c r="I26">
        <f t="shared" si="1"/>
        <v>0</v>
      </c>
      <c r="K26">
        <f>LEN(('Respostas ao formulário 1'!$G25))</f>
        <v>11</v>
      </c>
      <c r="L26" t="str">
        <f>SUBSTITUTE('Respostas ao formulário 1'!$G25,$K$1,"")</f>
        <v>Saraiva Lev</v>
      </c>
      <c r="M26">
        <f t="shared" si="2"/>
        <v>11</v>
      </c>
      <c r="N26">
        <f t="shared" si="3"/>
        <v>0</v>
      </c>
      <c r="P26">
        <f>LEN(('Respostas ao formulário 1'!$G25))</f>
        <v>11</v>
      </c>
      <c r="Q26" t="str">
        <f>SUBSTITUTE('Respostas ao formulário 1'!$G25,$P$1,"")</f>
        <v>Saraiva Lev</v>
      </c>
      <c r="R26">
        <f t="shared" si="4"/>
        <v>11</v>
      </c>
      <c r="S26">
        <f t="shared" si="5"/>
        <v>0</v>
      </c>
      <c r="U26">
        <f>LEN(('Respostas ao formulário 1'!$G25))</f>
        <v>11</v>
      </c>
      <c r="V26" t="str">
        <f>SUBSTITUTE('Respostas ao formulário 1'!$G25,$U$1,"")</f>
        <v>Saraiva Lev</v>
      </c>
      <c r="W26">
        <f t="shared" si="6"/>
        <v>11</v>
      </c>
      <c r="X26">
        <f t="shared" si="7"/>
        <v>0</v>
      </c>
      <c r="Z26">
        <f>LEN(('Respostas ao formulário 1'!$G25))</f>
        <v>11</v>
      </c>
      <c r="AA26" t="str">
        <f>SUBSTITUTE('Respostas ao formulário 1'!$G25,$Z$1,"")</f>
        <v>Saraiva Lev</v>
      </c>
      <c r="AB26">
        <f t="shared" si="8"/>
        <v>11</v>
      </c>
      <c r="AC26">
        <f t="shared" si="9"/>
        <v>0</v>
      </c>
      <c r="AE26">
        <f>LEN(('Respostas ao formulário 1'!$G25))</f>
        <v>11</v>
      </c>
      <c r="AF26" t="str">
        <f>SUBSTITUTE('Respostas ao formulário 1'!$G25,$AE$1,"")</f>
        <v>Saraiva Lev</v>
      </c>
      <c r="AG26">
        <f t="shared" si="10"/>
        <v>11</v>
      </c>
      <c r="AH26">
        <f t="shared" si="11"/>
        <v>0</v>
      </c>
    </row>
    <row r="27" spans="1:34" x14ac:dyDescent="0.2">
      <c r="A27">
        <f>LEN(('Respostas ao formulário 1'!G26))</f>
        <v>47</v>
      </c>
      <c r="B27" t="str">
        <f>SUBSTITUTE('Respostas ao formulário 1'!G26,$A$1,"")</f>
        <v>Celular, Tablet, Notebook,  (desktop)</v>
      </c>
      <c r="C27">
        <f>LEN(B27)</f>
        <v>37</v>
      </c>
      <c r="D27">
        <f>A27-C27</f>
        <v>10</v>
      </c>
      <c r="F27">
        <f>LEN(('Respostas ao formulário 1'!G26))</f>
        <v>47</v>
      </c>
      <c r="G27" t="str">
        <f>SUBSTITUTE('Respostas ao formulário 1'!G26,$F$1,"")</f>
        <v>, Tablet, Notebook, Computador (desktop)</v>
      </c>
      <c r="H27">
        <f t="shared" si="0"/>
        <v>40</v>
      </c>
      <c r="I27">
        <f t="shared" si="1"/>
        <v>7</v>
      </c>
      <c r="K27">
        <f>LEN(('Respostas ao formulário 1'!$G26))</f>
        <v>47</v>
      </c>
      <c r="L27" t="str">
        <f>SUBSTITUTE('Respostas ao formulário 1'!$G26,$K$1,"")</f>
        <v>Celular, , Notebook, Computador (desktop)</v>
      </c>
      <c r="M27">
        <f t="shared" si="2"/>
        <v>41</v>
      </c>
      <c r="N27">
        <f t="shared" si="3"/>
        <v>6</v>
      </c>
      <c r="P27">
        <f>LEN(('Respostas ao formulário 1'!$G26))</f>
        <v>47</v>
      </c>
      <c r="Q27" t="str">
        <f>SUBSTITUTE('Respostas ao formulário 1'!$G26,$P$1,"")</f>
        <v>Celular, Tablet, , Computador (desktop)</v>
      </c>
      <c r="R27">
        <f t="shared" si="4"/>
        <v>39</v>
      </c>
      <c r="S27">
        <f t="shared" si="5"/>
        <v>8</v>
      </c>
      <c r="U27">
        <f>LEN(('Respostas ao formulário 1'!$G26))</f>
        <v>47</v>
      </c>
      <c r="V27" t="str">
        <f>SUBSTITUTE('Respostas ao formulário 1'!$G26,$U$1,"")</f>
        <v>Celular, Tablet, Notebook, Computador (desktop)</v>
      </c>
      <c r="W27">
        <f t="shared" si="6"/>
        <v>47</v>
      </c>
      <c r="X27">
        <f t="shared" si="7"/>
        <v>0</v>
      </c>
      <c r="Z27">
        <f>LEN(('Respostas ao formulário 1'!$G26))</f>
        <v>47</v>
      </c>
      <c r="AA27" t="str">
        <f>SUBSTITUTE('Respostas ao formulário 1'!$G26,$Z$1,"")</f>
        <v>Celular, Tablet, Notebook, Computador (desktop)</v>
      </c>
      <c r="AB27">
        <f t="shared" si="8"/>
        <v>47</v>
      </c>
      <c r="AC27">
        <f t="shared" si="9"/>
        <v>0</v>
      </c>
      <c r="AE27">
        <f>LEN(('Respostas ao formulário 1'!$G26))</f>
        <v>47</v>
      </c>
      <c r="AF27" t="str">
        <f>SUBSTITUTE('Respostas ao formulário 1'!$G26,$AE$1,"")</f>
        <v>Celular, Tablet, Notebook, Computador (desktop)</v>
      </c>
      <c r="AG27">
        <f t="shared" si="10"/>
        <v>47</v>
      </c>
      <c r="AH27">
        <f t="shared" si="11"/>
        <v>0</v>
      </c>
    </row>
    <row r="28" spans="1:34" x14ac:dyDescent="0.2">
      <c r="A28">
        <f>LEN(('Respostas ao formulário 1'!G27))</f>
        <v>47</v>
      </c>
      <c r="B28" t="str">
        <f>SUBSTITUTE('Respostas ao formulário 1'!G27,$A$1,"")</f>
        <v>Celular, Tablet, Notebook,  (desktop)</v>
      </c>
      <c r="C28">
        <f>LEN(B28)</f>
        <v>37</v>
      </c>
      <c r="D28">
        <f>A28-C28</f>
        <v>10</v>
      </c>
      <c r="F28">
        <f>LEN(('Respostas ao formulário 1'!G27))</f>
        <v>47</v>
      </c>
      <c r="G28" t="str">
        <f>SUBSTITUTE('Respostas ao formulário 1'!G27,$F$1,"")</f>
        <v>, Tablet, Notebook, Computador (desktop)</v>
      </c>
      <c r="H28">
        <f t="shared" si="0"/>
        <v>40</v>
      </c>
      <c r="I28">
        <f t="shared" si="1"/>
        <v>7</v>
      </c>
      <c r="K28">
        <f>LEN(('Respostas ao formulário 1'!$G27))</f>
        <v>47</v>
      </c>
      <c r="L28" t="str">
        <f>SUBSTITUTE('Respostas ao formulário 1'!$G27,$K$1,"")</f>
        <v>Celular, , Notebook, Computador (desktop)</v>
      </c>
      <c r="M28">
        <f t="shared" si="2"/>
        <v>41</v>
      </c>
      <c r="N28">
        <f t="shared" si="3"/>
        <v>6</v>
      </c>
      <c r="P28">
        <f>LEN(('Respostas ao formulário 1'!$G27))</f>
        <v>47</v>
      </c>
      <c r="Q28" t="str">
        <f>SUBSTITUTE('Respostas ao formulário 1'!$G27,$P$1,"")</f>
        <v>Celular, Tablet, , Computador (desktop)</v>
      </c>
      <c r="R28">
        <f t="shared" si="4"/>
        <v>39</v>
      </c>
      <c r="S28">
        <f t="shared" si="5"/>
        <v>8</v>
      </c>
      <c r="U28">
        <f>LEN(('Respostas ao formulário 1'!$G27))</f>
        <v>47</v>
      </c>
      <c r="V28" t="str">
        <f>SUBSTITUTE('Respostas ao formulário 1'!$G27,$U$1,"")</f>
        <v>Celular, Tablet, Notebook, Computador (desktop)</v>
      </c>
      <c r="W28">
        <f t="shared" si="6"/>
        <v>47</v>
      </c>
      <c r="X28">
        <f t="shared" si="7"/>
        <v>0</v>
      </c>
      <c r="Z28">
        <f>LEN(('Respostas ao formulário 1'!$G27))</f>
        <v>47</v>
      </c>
      <c r="AA28" t="str">
        <f>SUBSTITUTE('Respostas ao formulário 1'!$G27,$Z$1,"")</f>
        <v>Celular, Tablet, Notebook, Computador (desktop)</v>
      </c>
      <c r="AB28">
        <f t="shared" si="8"/>
        <v>47</v>
      </c>
      <c r="AC28">
        <f t="shared" si="9"/>
        <v>0</v>
      </c>
      <c r="AE28">
        <f>LEN(('Respostas ao formulário 1'!$G27))</f>
        <v>47</v>
      </c>
      <c r="AF28" t="str">
        <f>SUBSTITUTE('Respostas ao formulário 1'!$G27,$AE$1,"")</f>
        <v>Celular, Tablet, Notebook, Computador (desktop)</v>
      </c>
      <c r="AG28">
        <f t="shared" si="10"/>
        <v>47</v>
      </c>
      <c r="AH28">
        <f t="shared" si="11"/>
        <v>0</v>
      </c>
    </row>
    <row r="29" spans="1:34" x14ac:dyDescent="0.2">
      <c r="A29">
        <f>LEN(('Respostas ao formulário 1'!G28))</f>
        <v>25</v>
      </c>
      <c r="B29" t="str">
        <f>SUBSTITUTE('Respostas ao formulário 1'!G28,$A$1,"")</f>
        <v>Celular, Tablet, Notebook</v>
      </c>
      <c r="C29">
        <f>LEN(B29)</f>
        <v>25</v>
      </c>
      <c r="D29">
        <f>A29-C29</f>
        <v>0</v>
      </c>
      <c r="F29">
        <f>LEN(('Respostas ao formulário 1'!G28))</f>
        <v>25</v>
      </c>
      <c r="G29" t="str">
        <f>SUBSTITUTE('Respostas ao formulário 1'!G28,$F$1,"")</f>
        <v>, Tablet, Notebook</v>
      </c>
      <c r="H29">
        <f t="shared" si="0"/>
        <v>18</v>
      </c>
      <c r="I29">
        <f t="shared" si="1"/>
        <v>7</v>
      </c>
      <c r="K29">
        <f>LEN(('Respostas ao formulário 1'!$G28))</f>
        <v>25</v>
      </c>
      <c r="L29" t="str">
        <f>SUBSTITUTE('Respostas ao formulário 1'!$G28,$K$1,"")</f>
        <v>Celular, , Notebook</v>
      </c>
      <c r="M29">
        <f t="shared" si="2"/>
        <v>19</v>
      </c>
      <c r="N29">
        <f t="shared" si="3"/>
        <v>6</v>
      </c>
      <c r="P29">
        <f>LEN(('Respostas ao formulário 1'!$G28))</f>
        <v>25</v>
      </c>
      <c r="Q29" t="str">
        <f>SUBSTITUTE('Respostas ao formulário 1'!$G28,$P$1,"")</f>
        <v xml:space="preserve">Celular, Tablet, </v>
      </c>
      <c r="R29">
        <f t="shared" si="4"/>
        <v>17</v>
      </c>
      <c r="S29">
        <f t="shared" si="5"/>
        <v>8</v>
      </c>
      <c r="U29">
        <f>LEN(('Respostas ao formulário 1'!$G28))</f>
        <v>25</v>
      </c>
      <c r="V29" t="str">
        <f>SUBSTITUTE('Respostas ao formulário 1'!$G28,$U$1,"")</f>
        <v>Celular, Tablet, Notebook</v>
      </c>
      <c r="W29">
        <f t="shared" si="6"/>
        <v>25</v>
      </c>
      <c r="X29">
        <f t="shared" si="7"/>
        <v>0</v>
      </c>
      <c r="Z29">
        <f>LEN(('Respostas ao formulário 1'!$G28))</f>
        <v>25</v>
      </c>
      <c r="AA29" t="str">
        <f>SUBSTITUTE('Respostas ao formulário 1'!$G28,$Z$1,"")</f>
        <v>Celular, Tablet, Notebook</v>
      </c>
      <c r="AB29">
        <f t="shared" si="8"/>
        <v>25</v>
      </c>
      <c r="AC29">
        <f t="shared" si="9"/>
        <v>0</v>
      </c>
      <c r="AE29">
        <f>LEN(('Respostas ao formulário 1'!$G28))</f>
        <v>25</v>
      </c>
      <c r="AF29" t="str">
        <f>SUBSTITUTE('Respostas ao formulário 1'!$G28,$AE$1,"")</f>
        <v>Celular, Tablet, Notebook</v>
      </c>
      <c r="AG29">
        <f t="shared" si="10"/>
        <v>25</v>
      </c>
      <c r="AH29">
        <f t="shared" si="11"/>
        <v>0</v>
      </c>
    </row>
    <row r="30" spans="1:34" x14ac:dyDescent="0.2">
      <c r="A30">
        <f>LEN(('Respostas ao formulário 1'!G29))</f>
        <v>6</v>
      </c>
      <c r="B30" t="str">
        <f>SUBSTITUTE('Respostas ao formulário 1'!G29,$A$1,"")</f>
        <v>Tablet</v>
      </c>
      <c r="C30">
        <f>LEN(B30)</f>
        <v>6</v>
      </c>
      <c r="D30">
        <f>A30-C30</f>
        <v>0</v>
      </c>
      <c r="F30">
        <f>LEN(('Respostas ao formulário 1'!G29))</f>
        <v>6</v>
      </c>
      <c r="G30" t="str">
        <f>SUBSTITUTE('Respostas ao formulário 1'!G29,$F$1,"")</f>
        <v>Tablet</v>
      </c>
      <c r="H30">
        <f t="shared" si="0"/>
        <v>6</v>
      </c>
      <c r="I30">
        <f t="shared" si="1"/>
        <v>0</v>
      </c>
      <c r="K30">
        <f>LEN(('Respostas ao formulário 1'!$G29))</f>
        <v>6</v>
      </c>
      <c r="L30" t="str">
        <f>SUBSTITUTE('Respostas ao formulário 1'!$G29,$K$1,"")</f>
        <v/>
      </c>
      <c r="M30">
        <f t="shared" si="2"/>
        <v>0</v>
      </c>
      <c r="N30">
        <f t="shared" si="3"/>
        <v>6</v>
      </c>
      <c r="P30">
        <f>LEN(('Respostas ao formulário 1'!$G29))</f>
        <v>6</v>
      </c>
      <c r="Q30" t="str">
        <f>SUBSTITUTE('Respostas ao formulário 1'!$G29,$P$1,"")</f>
        <v>Tablet</v>
      </c>
      <c r="R30">
        <f t="shared" si="4"/>
        <v>6</v>
      </c>
      <c r="S30">
        <f t="shared" si="5"/>
        <v>0</v>
      </c>
      <c r="U30">
        <f>LEN(('Respostas ao formulário 1'!$G29))</f>
        <v>6</v>
      </c>
      <c r="V30" t="str">
        <f>SUBSTITUTE('Respostas ao formulário 1'!$G29,$U$1,"")</f>
        <v>Tablet</v>
      </c>
      <c r="W30">
        <f t="shared" si="6"/>
        <v>6</v>
      </c>
      <c r="X30">
        <f t="shared" si="7"/>
        <v>0</v>
      </c>
      <c r="Z30">
        <f>LEN(('Respostas ao formulário 1'!$G29))</f>
        <v>6</v>
      </c>
      <c r="AA30" t="str">
        <f>SUBSTITUTE('Respostas ao formulário 1'!$G29,$Z$1,"")</f>
        <v>Tablet</v>
      </c>
      <c r="AB30">
        <f t="shared" si="8"/>
        <v>6</v>
      </c>
      <c r="AC30">
        <f t="shared" si="9"/>
        <v>0</v>
      </c>
      <c r="AE30">
        <f>LEN(('Respostas ao formulário 1'!$G29))</f>
        <v>6</v>
      </c>
      <c r="AF30" t="str">
        <f>SUBSTITUTE('Respostas ao formulário 1'!$G29,$AE$1,"")</f>
        <v>Tablet</v>
      </c>
      <c r="AG30">
        <f t="shared" si="10"/>
        <v>6</v>
      </c>
      <c r="AH30">
        <f t="shared" si="11"/>
        <v>0</v>
      </c>
    </row>
    <row r="31" spans="1:34" x14ac:dyDescent="0.2">
      <c r="A31">
        <f>LEN(('Respostas ao formulário 1'!G30))</f>
        <v>17</v>
      </c>
      <c r="B31" t="str">
        <f>SUBSTITUTE('Respostas ao formulário 1'!G30,$A$1,"")</f>
        <v>Celular, Notebook</v>
      </c>
      <c r="C31">
        <f>LEN(B31)</f>
        <v>17</v>
      </c>
      <c r="D31">
        <f>A31-C31</f>
        <v>0</v>
      </c>
      <c r="F31">
        <f>LEN(('Respostas ao formulário 1'!G30))</f>
        <v>17</v>
      </c>
      <c r="G31" t="str">
        <f>SUBSTITUTE('Respostas ao formulário 1'!G30,$F$1,"")</f>
        <v>, Notebook</v>
      </c>
      <c r="H31">
        <f t="shared" si="0"/>
        <v>10</v>
      </c>
      <c r="I31">
        <f t="shared" si="1"/>
        <v>7</v>
      </c>
      <c r="K31">
        <f>LEN(('Respostas ao formulário 1'!$G30))</f>
        <v>17</v>
      </c>
      <c r="L31" t="str">
        <f>SUBSTITUTE('Respostas ao formulário 1'!$G30,$K$1,"")</f>
        <v>Celular, Notebook</v>
      </c>
      <c r="M31">
        <f t="shared" si="2"/>
        <v>17</v>
      </c>
      <c r="N31">
        <f t="shared" si="3"/>
        <v>0</v>
      </c>
      <c r="P31">
        <f>LEN(('Respostas ao formulário 1'!$G30))</f>
        <v>17</v>
      </c>
      <c r="Q31" t="str">
        <f>SUBSTITUTE('Respostas ao formulário 1'!$G30,$P$1,"")</f>
        <v xml:space="preserve">Celular, </v>
      </c>
      <c r="R31">
        <f t="shared" si="4"/>
        <v>9</v>
      </c>
      <c r="S31">
        <f t="shared" si="5"/>
        <v>8</v>
      </c>
      <c r="U31">
        <f>LEN(('Respostas ao formulário 1'!$G30))</f>
        <v>17</v>
      </c>
      <c r="V31" t="str">
        <f>SUBSTITUTE('Respostas ao formulário 1'!$G30,$U$1,"")</f>
        <v>Celular, Notebook</v>
      </c>
      <c r="W31">
        <f t="shared" si="6"/>
        <v>17</v>
      </c>
      <c r="X31">
        <f t="shared" si="7"/>
        <v>0</v>
      </c>
      <c r="Z31">
        <f>LEN(('Respostas ao formulário 1'!$G30))</f>
        <v>17</v>
      </c>
      <c r="AA31" t="str">
        <f>SUBSTITUTE('Respostas ao formulário 1'!$G30,$Z$1,"")</f>
        <v>Celular, Notebook</v>
      </c>
      <c r="AB31">
        <f t="shared" si="8"/>
        <v>17</v>
      </c>
      <c r="AC31">
        <f t="shared" si="9"/>
        <v>0</v>
      </c>
      <c r="AE31">
        <f>LEN(('Respostas ao formulário 1'!$G30))</f>
        <v>17</v>
      </c>
      <c r="AF31" t="str">
        <f>SUBSTITUTE('Respostas ao formulário 1'!$G30,$AE$1,"")</f>
        <v>Celular, Notebook</v>
      </c>
      <c r="AG31">
        <f t="shared" si="10"/>
        <v>17</v>
      </c>
      <c r="AH31">
        <f t="shared" si="11"/>
        <v>0</v>
      </c>
    </row>
    <row r="32" spans="1:34" x14ac:dyDescent="0.2">
      <c r="A32">
        <f>LEN(('Respostas ao formulário 1'!G31))</f>
        <v>29</v>
      </c>
      <c r="B32" t="str">
        <f>SUBSTITUTE('Respostas ao formulário 1'!G31,$A$1,"")</f>
        <v>Celular,  (desktop)</v>
      </c>
      <c r="C32">
        <f>LEN(B32)</f>
        <v>19</v>
      </c>
      <c r="D32">
        <f>A32-C32</f>
        <v>10</v>
      </c>
      <c r="F32">
        <f>LEN(('Respostas ao formulário 1'!G31))</f>
        <v>29</v>
      </c>
      <c r="G32" t="str">
        <f>SUBSTITUTE('Respostas ao formulário 1'!G31,$F$1,"")</f>
        <v>, Computador (desktop)</v>
      </c>
      <c r="H32">
        <f t="shared" si="0"/>
        <v>22</v>
      </c>
      <c r="I32">
        <f t="shared" si="1"/>
        <v>7</v>
      </c>
      <c r="K32">
        <f>LEN(('Respostas ao formulário 1'!$G31))</f>
        <v>29</v>
      </c>
      <c r="L32" t="str">
        <f>SUBSTITUTE('Respostas ao formulário 1'!$G31,$K$1,"")</f>
        <v>Celular, Computador (desktop)</v>
      </c>
      <c r="M32">
        <f t="shared" si="2"/>
        <v>29</v>
      </c>
      <c r="N32">
        <f t="shared" si="3"/>
        <v>0</v>
      </c>
      <c r="P32">
        <f>LEN(('Respostas ao formulário 1'!$G31))</f>
        <v>29</v>
      </c>
      <c r="Q32" t="str">
        <f>SUBSTITUTE('Respostas ao formulário 1'!$G31,$P$1,"")</f>
        <v>Celular, Computador (desktop)</v>
      </c>
      <c r="R32">
        <f t="shared" si="4"/>
        <v>29</v>
      </c>
      <c r="S32">
        <f t="shared" si="5"/>
        <v>0</v>
      </c>
      <c r="U32">
        <f>LEN(('Respostas ao formulário 1'!$G31))</f>
        <v>29</v>
      </c>
      <c r="V32" t="str">
        <f>SUBSTITUTE('Respostas ao formulário 1'!$G31,$U$1,"")</f>
        <v>Celular, Computador (desktop)</v>
      </c>
      <c r="W32">
        <f t="shared" si="6"/>
        <v>29</v>
      </c>
      <c r="X32">
        <f t="shared" si="7"/>
        <v>0</v>
      </c>
      <c r="Z32">
        <f>LEN(('Respostas ao formulário 1'!$G31))</f>
        <v>29</v>
      </c>
      <c r="AA32" t="str">
        <f>SUBSTITUTE('Respostas ao formulário 1'!$G31,$Z$1,"")</f>
        <v>Celular, Computador (desktop)</v>
      </c>
      <c r="AB32">
        <f t="shared" si="8"/>
        <v>29</v>
      </c>
      <c r="AC32">
        <f t="shared" si="9"/>
        <v>0</v>
      </c>
      <c r="AE32">
        <f>LEN(('Respostas ao formulário 1'!$G31))</f>
        <v>29</v>
      </c>
      <c r="AF32" t="str">
        <f>SUBSTITUTE('Respostas ao formulário 1'!$G31,$AE$1,"")</f>
        <v>Celular, Computador (desktop)</v>
      </c>
      <c r="AG32">
        <f t="shared" si="10"/>
        <v>29</v>
      </c>
      <c r="AH32">
        <f t="shared" si="11"/>
        <v>0</v>
      </c>
    </row>
    <row r="33" spans="1:34" x14ac:dyDescent="0.2">
      <c r="A33">
        <f>LEN(('Respostas ao formulário 1'!G32))</f>
        <v>17</v>
      </c>
      <c r="B33" t="str">
        <f>SUBSTITUTE('Respostas ao formulário 1'!G32,$A$1,"")</f>
        <v>Celular, Notebook</v>
      </c>
      <c r="C33">
        <f>LEN(B33)</f>
        <v>17</v>
      </c>
      <c r="D33">
        <f>A33-C33</f>
        <v>0</v>
      </c>
      <c r="F33">
        <f>LEN(('Respostas ao formulário 1'!G32))</f>
        <v>17</v>
      </c>
      <c r="G33" t="str">
        <f>SUBSTITUTE('Respostas ao formulário 1'!G32,$F$1,"")</f>
        <v>, Notebook</v>
      </c>
      <c r="H33">
        <f t="shared" si="0"/>
        <v>10</v>
      </c>
      <c r="I33">
        <f t="shared" si="1"/>
        <v>7</v>
      </c>
      <c r="K33">
        <f>LEN(('Respostas ao formulário 1'!$G32))</f>
        <v>17</v>
      </c>
      <c r="L33" t="str">
        <f>SUBSTITUTE('Respostas ao formulário 1'!$G32,$K$1,"")</f>
        <v>Celular, Notebook</v>
      </c>
      <c r="M33">
        <f t="shared" si="2"/>
        <v>17</v>
      </c>
      <c r="N33">
        <f t="shared" si="3"/>
        <v>0</v>
      </c>
      <c r="P33">
        <f>LEN(('Respostas ao formulário 1'!$G32))</f>
        <v>17</v>
      </c>
      <c r="Q33" t="str">
        <f>SUBSTITUTE('Respostas ao formulário 1'!$G32,$P$1,"")</f>
        <v xml:space="preserve">Celular, </v>
      </c>
      <c r="R33">
        <f t="shared" si="4"/>
        <v>9</v>
      </c>
      <c r="S33">
        <f t="shared" si="5"/>
        <v>8</v>
      </c>
      <c r="U33">
        <f>LEN(('Respostas ao formulário 1'!$G32))</f>
        <v>17</v>
      </c>
      <c r="V33" t="str">
        <f>SUBSTITUTE('Respostas ao formulário 1'!$G32,$U$1,"")</f>
        <v>Celular, Notebook</v>
      </c>
      <c r="W33">
        <f t="shared" si="6"/>
        <v>17</v>
      </c>
      <c r="X33">
        <f t="shared" si="7"/>
        <v>0</v>
      </c>
      <c r="Z33">
        <f>LEN(('Respostas ao formulário 1'!$G32))</f>
        <v>17</v>
      </c>
      <c r="AA33" t="str">
        <f>SUBSTITUTE('Respostas ao formulário 1'!$G32,$Z$1,"")</f>
        <v>Celular, Notebook</v>
      </c>
      <c r="AB33">
        <f t="shared" si="8"/>
        <v>17</v>
      </c>
      <c r="AC33">
        <f t="shared" si="9"/>
        <v>0</v>
      </c>
      <c r="AE33">
        <f>LEN(('Respostas ao formulário 1'!$G32))</f>
        <v>17</v>
      </c>
      <c r="AF33" t="str">
        <f>SUBSTITUTE('Respostas ao formulário 1'!$G32,$AE$1,"")</f>
        <v>Celular, Notebook</v>
      </c>
      <c r="AG33">
        <f t="shared" si="10"/>
        <v>17</v>
      </c>
      <c r="AH33">
        <f t="shared" si="11"/>
        <v>0</v>
      </c>
    </row>
    <row r="34" spans="1:34" x14ac:dyDescent="0.2">
      <c r="A34">
        <f>LEN(('Respostas ao formulário 1'!G33))</f>
        <v>25</v>
      </c>
      <c r="B34" t="str">
        <f>SUBSTITUTE('Respostas ao formulário 1'!G33,$A$1,"")</f>
        <v>Celular, Notebook, Kindle</v>
      </c>
      <c r="C34">
        <f>LEN(B34)</f>
        <v>25</v>
      </c>
      <c r="D34">
        <f>A34-C34</f>
        <v>0</v>
      </c>
      <c r="F34">
        <f>LEN(('Respostas ao formulário 1'!G33))</f>
        <v>25</v>
      </c>
      <c r="G34" t="str">
        <f>SUBSTITUTE('Respostas ao formulário 1'!G33,$F$1,"")</f>
        <v>, Notebook, Kindle</v>
      </c>
      <c r="H34">
        <f t="shared" si="0"/>
        <v>18</v>
      </c>
      <c r="I34">
        <f t="shared" si="1"/>
        <v>7</v>
      </c>
      <c r="K34">
        <f>LEN(('Respostas ao formulário 1'!$G33))</f>
        <v>25</v>
      </c>
      <c r="L34" t="str">
        <f>SUBSTITUTE('Respostas ao formulário 1'!$G33,$K$1,"")</f>
        <v>Celular, Notebook, Kindle</v>
      </c>
      <c r="M34">
        <f t="shared" si="2"/>
        <v>25</v>
      </c>
      <c r="N34">
        <f t="shared" si="3"/>
        <v>0</v>
      </c>
      <c r="P34">
        <f>LEN(('Respostas ao formulário 1'!$G33))</f>
        <v>25</v>
      </c>
      <c r="Q34" t="str">
        <f>SUBSTITUTE('Respostas ao formulário 1'!$G33,$P$1,"")</f>
        <v>Celular, , Kindle</v>
      </c>
      <c r="R34">
        <f t="shared" si="4"/>
        <v>17</v>
      </c>
      <c r="S34">
        <f t="shared" si="5"/>
        <v>8</v>
      </c>
      <c r="U34">
        <f>LEN(('Respostas ao formulário 1'!$G33))</f>
        <v>25</v>
      </c>
      <c r="V34" t="str">
        <f>SUBSTITUTE('Respostas ao formulário 1'!$G33,$U$1,"")</f>
        <v xml:space="preserve">Celular, Notebook, </v>
      </c>
      <c r="W34">
        <f t="shared" si="6"/>
        <v>19</v>
      </c>
      <c r="X34">
        <f t="shared" si="7"/>
        <v>6</v>
      </c>
      <c r="Z34">
        <f>LEN(('Respostas ao formulário 1'!$G33))</f>
        <v>25</v>
      </c>
      <c r="AA34" t="str">
        <f>SUBSTITUTE('Respostas ao formulário 1'!$G33,$Z$1,"")</f>
        <v>Celular, Notebook, Kindle</v>
      </c>
      <c r="AB34">
        <f t="shared" si="8"/>
        <v>25</v>
      </c>
      <c r="AC34">
        <f t="shared" si="9"/>
        <v>0</v>
      </c>
      <c r="AE34">
        <f>LEN(('Respostas ao formulário 1'!$G33))</f>
        <v>25</v>
      </c>
      <c r="AF34" t="str">
        <f>SUBSTITUTE('Respostas ao formulário 1'!$G33,$AE$1,"")</f>
        <v>Celular, Notebook, Kindle</v>
      </c>
      <c r="AG34">
        <f t="shared" si="10"/>
        <v>25</v>
      </c>
      <c r="AH34">
        <f t="shared" si="11"/>
        <v>0</v>
      </c>
    </row>
    <row r="35" spans="1:34" x14ac:dyDescent="0.2">
      <c r="A35">
        <f>LEN(('Respostas ao formulário 1'!G34))</f>
        <v>47</v>
      </c>
      <c r="B35" t="str">
        <f>SUBSTITUTE('Respostas ao formulário 1'!G34,$A$1,"")</f>
        <v>Celular, Tablet, Notebook,  (desktop)</v>
      </c>
      <c r="C35">
        <f>LEN(B35)</f>
        <v>37</v>
      </c>
      <c r="D35">
        <f>A35-C35</f>
        <v>10</v>
      </c>
      <c r="F35">
        <f>LEN(('Respostas ao formulário 1'!G34))</f>
        <v>47</v>
      </c>
      <c r="G35" t="str">
        <f>SUBSTITUTE('Respostas ao formulário 1'!G34,$F$1,"")</f>
        <v>, Tablet, Notebook, Computador (desktop)</v>
      </c>
      <c r="H35">
        <f t="shared" si="0"/>
        <v>40</v>
      </c>
      <c r="I35">
        <f t="shared" si="1"/>
        <v>7</v>
      </c>
      <c r="K35">
        <f>LEN(('Respostas ao formulário 1'!$G34))</f>
        <v>47</v>
      </c>
      <c r="L35" t="str">
        <f>SUBSTITUTE('Respostas ao formulário 1'!$G34,$K$1,"")</f>
        <v>Celular, , Notebook, Computador (desktop)</v>
      </c>
      <c r="M35">
        <f t="shared" si="2"/>
        <v>41</v>
      </c>
      <c r="N35">
        <f t="shared" si="3"/>
        <v>6</v>
      </c>
      <c r="P35">
        <f>LEN(('Respostas ao formulário 1'!$G34))</f>
        <v>47</v>
      </c>
      <c r="Q35" t="str">
        <f>SUBSTITUTE('Respostas ao formulário 1'!$G34,$P$1,"")</f>
        <v>Celular, Tablet, , Computador (desktop)</v>
      </c>
      <c r="R35">
        <f t="shared" si="4"/>
        <v>39</v>
      </c>
      <c r="S35">
        <f t="shared" si="5"/>
        <v>8</v>
      </c>
      <c r="U35">
        <f>LEN(('Respostas ao formulário 1'!$G34))</f>
        <v>47</v>
      </c>
      <c r="V35" t="str">
        <f>SUBSTITUTE('Respostas ao formulário 1'!$G34,$U$1,"")</f>
        <v>Celular, Tablet, Notebook, Computador (desktop)</v>
      </c>
      <c r="W35">
        <f t="shared" si="6"/>
        <v>47</v>
      </c>
      <c r="X35">
        <f t="shared" si="7"/>
        <v>0</v>
      </c>
      <c r="Z35">
        <f>LEN(('Respostas ao formulário 1'!$G34))</f>
        <v>47</v>
      </c>
      <c r="AA35" t="str">
        <f>SUBSTITUTE('Respostas ao formulário 1'!$G34,$Z$1,"")</f>
        <v>Celular, Tablet, Notebook, Computador (desktop)</v>
      </c>
      <c r="AB35">
        <f t="shared" si="8"/>
        <v>47</v>
      </c>
      <c r="AC35">
        <f t="shared" si="9"/>
        <v>0</v>
      </c>
      <c r="AE35">
        <f>LEN(('Respostas ao formulário 1'!$G34))</f>
        <v>47</v>
      </c>
      <c r="AF35" t="str">
        <f>SUBSTITUTE('Respostas ao formulário 1'!$G34,$AE$1,"")</f>
        <v>Celular, Tablet, Notebook, Computador (desktop)</v>
      </c>
      <c r="AG35">
        <f t="shared" si="10"/>
        <v>47</v>
      </c>
      <c r="AH35">
        <f t="shared" si="11"/>
        <v>0</v>
      </c>
    </row>
    <row r="36" spans="1:34" x14ac:dyDescent="0.2">
      <c r="A36">
        <f>LEN(('Respostas ao formulário 1'!G35))</f>
        <v>17</v>
      </c>
      <c r="B36" t="str">
        <f>SUBSTITUTE('Respostas ao formulário 1'!G35,$A$1,"")</f>
        <v>Celular, Notebook</v>
      </c>
      <c r="C36">
        <f>LEN(B36)</f>
        <v>17</v>
      </c>
      <c r="D36">
        <f>A36-C36</f>
        <v>0</v>
      </c>
      <c r="F36">
        <f>LEN(('Respostas ao formulário 1'!G35))</f>
        <v>17</v>
      </c>
      <c r="G36" t="str">
        <f>SUBSTITUTE('Respostas ao formulário 1'!G35,$F$1,"")</f>
        <v>, Notebook</v>
      </c>
      <c r="H36">
        <f t="shared" si="0"/>
        <v>10</v>
      </c>
      <c r="I36">
        <f t="shared" si="1"/>
        <v>7</v>
      </c>
      <c r="K36">
        <f>LEN(('Respostas ao formulário 1'!$G35))</f>
        <v>17</v>
      </c>
      <c r="L36" t="str">
        <f>SUBSTITUTE('Respostas ao formulário 1'!$G35,$K$1,"")</f>
        <v>Celular, Notebook</v>
      </c>
      <c r="M36">
        <f t="shared" si="2"/>
        <v>17</v>
      </c>
      <c r="N36">
        <f t="shared" si="3"/>
        <v>0</v>
      </c>
      <c r="P36">
        <f>LEN(('Respostas ao formulário 1'!$G35))</f>
        <v>17</v>
      </c>
      <c r="Q36" t="str">
        <f>SUBSTITUTE('Respostas ao formulário 1'!$G35,$P$1,"")</f>
        <v xml:space="preserve">Celular, </v>
      </c>
      <c r="R36">
        <f t="shared" si="4"/>
        <v>9</v>
      </c>
      <c r="S36">
        <f t="shared" si="5"/>
        <v>8</v>
      </c>
      <c r="U36">
        <f>LEN(('Respostas ao formulário 1'!$G35))</f>
        <v>17</v>
      </c>
      <c r="V36" t="str">
        <f>SUBSTITUTE('Respostas ao formulário 1'!$G35,$U$1,"")</f>
        <v>Celular, Notebook</v>
      </c>
      <c r="W36">
        <f t="shared" si="6"/>
        <v>17</v>
      </c>
      <c r="X36">
        <f t="shared" si="7"/>
        <v>0</v>
      </c>
      <c r="Z36">
        <f>LEN(('Respostas ao formulário 1'!$G35))</f>
        <v>17</v>
      </c>
      <c r="AA36" t="str">
        <f>SUBSTITUTE('Respostas ao formulário 1'!$G35,$Z$1,"")</f>
        <v>Celular, Notebook</v>
      </c>
      <c r="AB36">
        <f t="shared" si="8"/>
        <v>17</v>
      </c>
      <c r="AC36">
        <f t="shared" si="9"/>
        <v>0</v>
      </c>
      <c r="AE36">
        <f>LEN(('Respostas ao formulário 1'!$G35))</f>
        <v>17</v>
      </c>
      <c r="AF36" t="str">
        <f>SUBSTITUTE('Respostas ao formulário 1'!$G35,$AE$1,"")</f>
        <v>Celular, Notebook</v>
      </c>
      <c r="AG36">
        <f t="shared" si="10"/>
        <v>17</v>
      </c>
      <c r="AH36">
        <f t="shared" si="11"/>
        <v>0</v>
      </c>
    </row>
    <row r="37" spans="1:34" x14ac:dyDescent="0.2">
      <c r="A37">
        <f>LEN(('Respostas ao formulário 1'!G36))</f>
        <v>47</v>
      </c>
      <c r="B37" t="str">
        <f>SUBSTITUTE('Respostas ao formulário 1'!G36,$A$1,"")</f>
        <v>Celular, Tablet, Notebook,  (desktop)</v>
      </c>
      <c r="C37">
        <f>LEN(B37)</f>
        <v>37</v>
      </c>
      <c r="D37">
        <f>A37-C37</f>
        <v>10</v>
      </c>
      <c r="F37">
        <f>LEN(('Respostas ao formulário 1'!G36))</f>
        <v>47</v>
      </c>
      <c r="G37" t="str">
        <f>SUBSTITUTE('Respostas ao formulário 1'!G36,$F$1,"")</f>
        <v>, Tablet, Notebook, Computador (desktop)</v>
      </c>
      <c r="H37">
        <f t="shared" si="0"/>
        <v>40</v>
      </c>
      <c r="I37">
        <f t="shared" si="1"/>
        <v>7</v>
      </c>
      <c r="K37">
        <f>LEN(('Respostas ao formulário 1'!$G36))</f>
        <v>47</v>
      </c>
      <c r="L37" t="str">
        <f>SUBSTITUTE('Respostas ao formulário 1'!$G36,$K$1,"")</f>
        <v>Celular, , Notebook, Computador (desktop)</v>
      </c>
      <c r="M37">
        <f t="shared" si="2"/>
        <v>41</v>
      </c>
      <c r="N37">
        <f t="shared" si="3"/>
        <v>6</v>
      </c>
      <c r="P37">
        <f>LEN(('Respostas ao formulário 1'!$G36))</f>
        <v>47</v>
      </c>
      <c r="Q37" t="str">
        <f>SUBSTITUTE('Respostas ao formulário 1'!$G36,$P$1,"")</f>
        <v>Celular, Tablet, , Computador (desktop)</v>
      </c>
      <c r="R37">
        <f t="shared" si="4"/>
        <v>39</v>
      </c>
      <c r="S37">
        <f t="shared" si="5"/>
        <v>8</v>
      </c>
      <c r="U37">
        <f>LEN(('Respostas ao formulário 1'!$G36))</f>
        <v>47</v>
      </c>
      <c r="V37" t="str">
        <f>SUBSTITUTE('Respostas ao formulário 1'!$G36,$U$1,"")</f>
        <v>Celular, Tablet, Notebook, Computador (desktop)</v>
      </c>
      <c r="W37">
        <f t="shared" si="6"/>
        <v>47</v>
      </c>
      <c r="X37">
        <f t="shared" si="7"/>
        <v>0</v>
      </c>
      <c r="Z37">
        <f>LEN(('Respostas ao formulário 1'!$G36))</f>
        <v>47</v>
      </c>
      <c r="AA37" t="str">
        <f>SUBSTITUTE('Respostas ao formulário 1'!$G36,$Z$1,"")</f>
        <v>Celular, Tablet, Notebook, Computador (desktop)</v>
      </c>
      <c r="AB37">
        <f t="shared" si="8"/>
        <v>47</v>
      </c>
      <c r="AC37">
        <f t="shared" si="9"/>
        <v>0</v>
      </c>
      <c r="AE37">
        <f>LEN(('Respostas ao formulário 1'!$G36))</f>
        <v>47</v>
      </c>
      <c r="AF37" t="str">
        <f>SUBSTITUTE('Respostas ao formulário 1'!$G36,$AE$1,"")</f>
        <v>Celular, Tablet, Notebook, Computador (desktop)</v>
      </c>
      <c r="AG37">
        <f t="shared" si="10"/>
        <v>47</v>
      </c>
      <c r="AH37">
        <f t="shared" si="11"/>
        <v>0</v>
      </c>
    </row>
    <row r="38" spans="1:34" x14ac:dyDescent="0.2">
      <c r="A38">
        <f>LEN(('Respostas ao formulário 1'!G37))</f>
        <v>6</v>
      </c>
      <c r="B38" t="str">
        <f>SUBSTITUTE('Respostas ao formulário 1'!G37,$A$1,"")</f>
        <v>Tablet</v>
      </c>
      <c r="C38">
        <f>LEN(B38)</f>
        <v>6</v>
      </c>
      <c r="D38">
        <f>A38-C38</f>
        <v>0</v>
      </c>
      <c r="F38">
        <f>LEN(('Respostas ao formulário 1'!G37))</f>
        <v>6</v>
      </c>
      <c r="G38" t="str">
        <f>SUBSTITUTE('Respostas ao formulário 1'!G37,$F$1,"")</f>
        <v>Tablet</v>
      </c>
      <c r="H38">
        <f t="shared" si="0"/>
        <v>6</v>
      </c>
      <c r="I38">
        <f t="shared" si="1"/>
        <v>0</v>
      </c>
      <c r="K38">
        <f>LEN(('Respostas ao formulário 1'!$G37))</f>
        <v>6</v>
      </c>
      <c r="L38" t="str">
        <f>SUBSTITUTE('Respostas ao formulário 1'!$G37,$K$1,"")</f>
        <v/>
      </c>
      <c r="M38">
        <f t="shared" si="2"/>
        <v>0</v>
      </c>
      <c r="N38">
        <f t="shared" si="3"/>
        <v>6</v>
      </c>
      <c r="P38">
        <f>LEN(('Respostas ao formulário 1'!$G37))</f>
        <v>6</v>
      </c>
      <c r="Q38" t="str">
        <f>SUBSTITUTE('Respostas ao formulário 1'!$G37,$P$1,"")</f>
        <v>Tablet</v>
      </c>
      <c r="R38">
        <f t="shared" si="4"/>
        <v>6</v>
      </c>
      <c r="S38">
        <f t="shared" si="5"/>
        <v>0</v>
      </c>
      <c r="U38">
        <f>LEN(('Respostas ao formulário 1'!$G37))</f>
        <v>6</v>
      </c>
      <c r="V38" t="str">
        <f>SUBSTITUTE('Respostas ao formulário 1'!$G37,$U$1,"")</f>
        <v>Tablet</v>
      </c>
      <c r="W38">
        <f t="shared" si="6"/>
        <v>6</v>
      </c>
      <c r="X38">
        <f t="shared" si="7"/>
        <v>0</v>
      </c>
      <c r="Z38">
        <f>LEN(('Respostas ao formulário 1'!$G37))</f>
        <v>6</v>
      </c>
      <c r="AA38" t="str">
        <f>SUBSTITUTE('Respostas ao formulário 1'!$G37,$Z$1,"")</f>
        <v>Tablet</v>
      </c>
      <c r="AB38">
        <f t="shared" si="8"/>
        <v>6</v>
      </c>
      <c r="AC38">
        <f t="shared" si="9"/>
        <v>0</v>
      </c>
      <c r="AE38">
        <f>LEN(('Respostas ao formulário 1'!$G37))</f>
        <v>6</v>
      </c>
      <c r="AF38" t="str">
        <f>SUBSTITUTE('Respostas ao formulário 1'!$G37,$AE$1,"")</f>
        <v>Tablet</v>
      </c>
      <c r="AG38">
        <f t="shared" si="10"/>
        <v>6</v>
      </c>
      <c r="AH38">
        <f t="shared" si="11"/>
        <v>0</v>
      </c>
    </row>
    <row r="39" spans="1:34" x14ac:dyDescent="0.2">
      <c r="A39">
        <f>LEN(('Respostas ao formulário 1'!G38))</f>
        <v>6</v>
      </c>
      <c r="B39" t="str">
        <f>SUBSTITUTE('Respostas ao formulário 1'!G38,$A$1,"")</f>
        <v>Tablet</v>
      </c>
      <c r="C39">
        <f>LEN(B39)</f>
        <v>6</v>
      </c>
      <c r="D39">
        <f>A39-C39</f>
        <v>0</v>
      </c>
      <c r="F39">
        <f>LEN(('Respostas ao formulário 1'!G38))</f>
        <v>6</v>
      </c>
      <c r="G39" t="str">
        <f>SUBSTITUTE('Respostas ao formulário 1'!G38,$F$1,"")</f>
        <v>Tablet</v>
      </c>
      <c r="H39">
        <f t="shared" si="0"/>
        <v>6</v>
      </c>
      <c r="I39">
        <f t="shared" si="1"/>
        <v>0</v>
      </c>
      <c r="K39">
        <f>LEN(('Respostas ao formulário 1'!$G38))</f>
        <v>6</v>
      </c>
      <c r="L39" t="str">
        <f>SUBSTITUTE('Respostas ao formulário 1'!$G38,$K$1,"")</f>
        <v/>
      </c>
      <c r="M39">
        <f t="shared" si="2"/>
        <v>0</v>
      </c>
      <c r="N39">
        <f t="shared" si="3"/>
        <v>6</v>
      </c>
      <c r="P39">
        <f>LEN(('Respostas ao formulário 1'!$G38))</f>
        <v>6</v>
      </c>
      <c r="Q39" t="str">
        <f>SUBSTITUTE('Respostas ao formulário 1'!$G38,$P$1,"")</f>
        <v>Tablet</v>
      </c>
      <c r="R39">
        <f t="shared" si="4"/>
        <v>6</v>
      </c>
      <c r="S39">
        <f t="shared" si="5"/>
        <v>0</v>
      </c>
      <c r="U39">
        <f>LEN(('Respostas ao formulário 1'!$G38))</f>
        <v>6</v>
      </c>
      <c r="V39" t="str">
        <f>SUBSTITUTE('Respostas ao formulário 1'!$G38,$U$1,"")</f>
        <v>Tablet</v>
      </c>
      <c r="W39">
        <f t="shared" si="6"/>
        <v>6</v>
      </c>
      <c r="X39">
        <f t="shared" si="7"/>
        <v>0</v>
      </c>
      <c r="Z39">
        <f>LEN(('Respostas ao formulário 1'!$G38))</f>
        <v>6</v>
      </c>
      <c r="AA39" t="str">
        <f>SUBSTITUTE('Respostas ao formulário 1'!$G38,$Z$1,"")</f>
        <v>Tablet</v>
      </c>
      <c r="AB39">
        <f t="shared" si="8"/>
        <v>6</v>
      </c>
      <c r="AC39">
        <f t="shared" si="9"/>
        <v>0</v>
      </c>
      <c r="AE39">
        <f>LEN(('Respostas ao formulário 1'!$G38))</f>
        <v>6</v>
      </c>
      <c r="AF39" t="str">
        <f>SUBSTITUTE('Respostas ao formulário 1'!$G38,$AE$1,"")</f>
        <v>Tablet</v>
      </c>
      <c r="AG39">
        <f t="shared" si="10"/>
        <v>6</v>
      </c>
      <c r="AH39">
        <f t="shared" si="11"/>
        <v>0</v>
      </c>
    </row>
    <row r="40" spans="1:34" x14ac:dyDescent="0.2">
      <c r="A40">
        <f>LEN(('Respostas ao formulário 1'!G39))</f>
        <v>39</v>
      </c>
      <c r="B40" t="str">
        <f>SUBSTITUTE('Respostas ao formulário 1'!G39,$A$1,"")</f>
        <v>Celular, Notebook,  (desktop)</v>
      </c>
      <c r="C40">
        <f>LEN(B40)</f>
        <v>29</v>
      </c>
      <c r="D40">
        <f>A40-C40</f>
        <v>10</v>
      </c>
      <c r="F40">
        <f>LEN(('Respostas ao formulário 1'!G39))</f>
        <v>39</v>
      </c>
      <c r="G40" t="str">
        <f>SUBSTITUTE('Respostas ao formulário 1'!G39,$F$1,"")</f>
        <v>, Notebook, Computador (desktop)</v>
      </c>
      <c r="H40">
        <f t="shared" si="0"/>
        <v>32</v>
      </c>
      <c r="I40">
        <f t="shared" si="1"/>
        <v>7</v>
      </c>
      <c r="K40">
        <f>LEN(('Respostas ao formulário 1'!$G39))</f>
        <v>39</v>
      </c>
      <c r="L40" t="str">
        <f>SUBSTITUTE('Respostas ao formulário 1'!$G39,$K$1,"")</f>
        <v>Celular, Notebook, Computador (desktop)</v>
      </c>
      <c r="M40">
        <f t="shared" si="2"/>
        <v>39</v>
      </c>
      <c r="N40">
        <f t="shared" si="3"/>
        <v>0</v>
      </c>
      <c r="P40">
        <f>LEN(('Respostas ao formulário 1'!$G39))</f>
        <v>39</v>
      </c>
      <c r="Q40" t="str">
        <f>SUBSTITUTE('Respostas ao formulário 1'!$G39,$P$1,"")</f>
        <v>Celular, , Computador (desktop)</v>
      </c>
      <c r="R40">
        <f t="shared" si="4"/>
        <v>31</v>
      </c>
      <c r="S40">
        <f t="shared" si="5"/>
        <v>8</v>
      </c>
      <c r="U40">
        <f>LEN(('Respostas ao formulário 1'!$G39))</f>
        <v>39</v>
      </c>
      <c r="V40" t="str">
        <f>SUBSTITUTE('Respostas ao formulário 1'!$G39,$U$1,"")</f>
        <v>Celular, Notebook, Computador (desktop)</v>
      </c>
      <c r="W40">
        <f t="shared" si="6"/>
        <v>39</v>
      </c>
      <c r="X40">
        <f t="shared" si="7"/>
        <v>0</v>
      </c>
      <c r="Z40">
        <f>LEN(('Respostas ao formulário 1'!$G39))</f>
        <v>39</v>
      </c>
      <c r="AA40" t="str">
        <f>SUBSTITUTE('Respostas ao formulário 1'!$G39,$Z$1,"")</f>
        <v>Celular, Notebook, Computador (desktop)</v>
      </c>
      <c r="AB40">
        <f t="shared" si="8"/>
        <v>39</v>
      </c>
      <c r="AC40">
        <f t="shared" si="9"/>
        <v>0</v>
      </c>
      <c r="AE40">
        <f>LEN(('Respostas ao formulário 1'!$G39))</f>
        <v>39</v>
      </c>
      <c r="AF40" t="str">
        <f>SUBSTITUTE('Respostas ao formulário 1'!$G39,$AE$1,"")</f>
        <v>Celular, Notebook, Computador (desktop)</v>
      </c>
      <c r="AG40">
        <f t="shared" si="10"/>
        <v>39</v>
      </c>
      <c r="AH40">
        <f t="shared" si="11"/>
        <v>0</v>
      </c>
    </row>
    <row r="41" spans="1:34" x14ac:dyDescent="0.2">
      <c r="A41">
        <f>LEN(('Respostas ao formulário 1'!G40))</f>
        <v>17</v>
      </c>
      <c r="B41" t="str">
        <f>SUBSTITUTE('Respostas ao formulário 1'!G40,$A$1,"")</f>
        <v>Celular, Notebook</v>
      </c>
      <c r="C41">
        <f>LEN(B41)</f>
        <v>17</v>
      </c>
      <c r="D41">
        <f>A41-C41</f>
        <v>0</v>
      </c>
      <c r="F41">
        <f>LEN(('Respostas ao formulário 1'!G40))</f>
        <v>17</v>
      </c>
      <c r="G41" t="str">
        <f>SUBSTITUTE('Respostas ao formulário 1'!G40,$F$1,"")</f>
        <v>, Notebook</v>
      </c>
      <c r="H41">
        <f t="shared" si="0"/>
        <v>10</v>
      </c>
      <c r="I41">
        <f t="shared" si="1"/>
        <v>7</v>
      </c>
      <c r="K41">
        <f>LEN(('Respostas ao formulário 1'!$G40))</f>
        <v>17</v>
      </c>
      <c r="L41" t="str">
        <f>SUBSTITUTE('Respostas ao formulário 1'!$G40,$K$1,"")</f>
        <v>Celular, Notebook</v>
      </c>
      <c r="M41">
        <f t="shared" si="2"/>
        <v>17</v>
      </c>
      <c r="N41">
        <f t="shared" si="3"/>
        <v>0</v>
      </c>
      <c r="P41">
        <f>LEN(('Respostas ao formulário 1'!$G40))</f>
        <v>17</v>
      </c>
      <c r="Q41" t="str">
        <f>SUBSTITUTE('Respostas ao formulário 1'!$G40,$P$1,"")</f>
        <v xml:space="preserve">Celular, </v>
      </c>
      <c r="R41">
        <f t="shared" si="4"/>
        <v>9</v>
      </c>
      <c r="S41">
        <f t="shared" si="5"/>
        <v>8</v>
      </c>
      <c r="U41">
        <f>LEN(('Respostas ao formulário 1'!$G40))</f>
        <v>17</v>
      </c>
      <c r="V41" t="str">
        <f>SUBSTITUTE('Respostas ao formulário 1'!$G40,$U$1,"")</f>
        <v>Celular, Notebook</v>
      </c>
      <c r="W41">
        <f t="shared" si="6"/>
        <v>17</v>
      </c>
      <c r="X41">
        <f t="shared" si="7"/>
        <v>0</v>
      </c>
      <c r="Z41">
        <f>LEN(('Respostas ao formulário 1'!$G40))</f>
        <v>17</v>
      </c>
      <c r="AA41" t="str">
        <f>SUBSTITUTE('Respostas ao formulário 1'!$G40,$Z$1,"")</f>
        <v>Celular, Notebook</v>
      </c>
      <c r="AB41">
        <f t="shared" si="8"/>
        <v>17</v>
      </c>
      <c r="AC41">
        <f t="shared" si="9"/>
        <v>0</v>
      </c>
      <c r="AE41">
        <f>LEN(('Respostas ao formulário 1'!$G40))</f>
        <v>17</v>
      </c>
      <c r="AF41" t="str">
        <f>SUBSTITUTE('Respostas ao formulário 1'!$G40,$AE$1,"")</f>
        <v>Celular, Notebook</v>
      </c>
      <c r="AG41">
        <f t="shared" si="10"/>
        <v>17</v>
      </c>
      <c r="AH41">
        <f t="shared" si="11"/>
        <v>0</v>
      </c>
    </row>
    <row r="42" spans="1:34" x14ac:dyDescent="0.2">
      <c r="A42">
        <f>LEN(('Respostas ao formulário 1'!G41))</f>
        <v>17</v>
      </c>
      <c r="B42" t="str">
        <f>SUBSTITUTE('Respostas ao formulário 1'!G41,$A$1,"")</f>
        <v>Celular, Notebook</v>
      </c>
      <c r="C42">
        <f>LEN(B42)</f>
        <v>17</v>
      </c>
      <c r="D42">
        <f>A42-C42</f>
        <v>0</v>
      </c>
      <c r="F42">
        <f>LEN(('Respostas ao formulário 1'!G41))</f>
        <v>17</v>
      </c>
      <c r="G42" t="str">
        <f>SUBSTITUTE('Respostas ao formulário 1'!G41,$F$1,"")</f>
        <v>, Notebook</v>
      </c>
      <c r="H42">
        <f t="shared" si="0"/>
        <v>10</v>
      </c>
      <c r="I42">
        <f t="shared" si="1"/>
        <v>7</v>
      </c>
      <c r="K42">
        <f>LEN(('Respostas ao formulário 1'!$G41))</f>
        <v>17</v>
      </c>
      <c r="L42" t="str">
        <f>SUBSTITUTE('Respostas ao formulário 1'!$G41,$K$1,"")</f>
        <v>Celular, Notebook</v>
      </c>
      <c r="M42">
        <f t="shared" si="2"/>
        <v>17</v>
      </c>
      <c r="N42">
        <f t="shared" si="3"/>
        <v>0</v>
      </c>
      <c r="P42">
        <f>LEN(('Respostas ao formulário 1'!$G41))</f>
        <v>17</v>
      </c>
      <c r="Q42" t="str">
        <f>SUBSTITUTE('Respostas ao formulário 1'!$G41,$P$1,"")</f>
        <v xml:space="preserve">Celular, </v>
      </c>
      <c r="R42">
        <f t="shared" si="4"/>
        <v>9</v>
      </c>
      <c r="S42">
        <f t="shared" si="5"/>
        <v>8</v>
      </c>
      <c r="U42">
        <f>LEN(('Respostas ao formulário 1'!$G41))</f>
        <v>17</v>
      </c>
      <c r="V42" t="str">
        <f>SUBSTITUTE('Respostas ao formulário 1'!$G41,$U$1,"")</f>
        <v>Celular, Notebook</v>
      </c>
      <c r="W42">
        <f t="shared" si="6"/>
        <v>17</v>
      </c>
      <c r="X42">
        <f t="shared" si="7"/>
        <v>0</v>
      </c>
      <c r="Z42">
        <f>LEN(('Respostas ao formulário 1'!$G41))</f>
        <v>17</v>
      </c>
      <c r="AA42" t="str">
        <f>SUBSTITUTE('Respostas ao formulário 1'!$G41,$Z$1,"")</f>
        <v>Celular, Notebook</v>
      </c>
      <c r="AB42">
        <f t="shared" si="8"/>
        <v>17</v>
      </c>
      <c r="AC42">
        <f t="shared" si="9"/>
        <v>0</v>
      </c>
      <c r="AE42">
        <f>LEN(('Respostas ao formulário 1'!$G41))</f>
        <v>17</v>
      </c>
      <c r="AF42" t="str">
        <f>SUBSTITUTE('Respostas ao formulário 1'!$G41,$AE$1,"")</f>
        <v>Celular, Notebook</v>
      </c>
      <c r="AG42">
        <f t="shared" si="10"/>
        <v>17</v>
      </c>
      <c r="AH42">
        <f t="shared" si="11"/>
        <v>0</v>
      </c>
    </row>
    <row r="43" spans="1:34" x14ac:dyDescent="0.2">
      <c r="A43">
        <f>LEN(('Respostas ao formulário 1'!G42))</f>
        <v>25</v>
      </c>
      <c r="B43" t="str">
        <f>SUBSTITUTE('Respostas ao formulário 1'!G42,$A$1,"")</f>
        <v>Celular, Tablet, Notebook</v>
      </c>
      <c r="C43">
        <f>LEN(B43)</f>
        <v>25</v>
      </c>
      <c r="D43">
        <f>A43-C43</f>
        <v>0</v>
      </c>
      <c r="F43">
        <f>LEN(('Respostas ao formulário 1'!G42))</f>
        <v>25</v>
      </c>
      <c r="G43" t="str">
        <f>SUBSTITUTE('Respostas ao formulário 1'!G42,$F$1,"")</f>
        <v>, Tablet, Notebook</v>
      </c>
      <c r="H43">
        <f t="shared" si="0"/>
        <v>18</v>
      </c>
      <c r="I43">
        <f t="shared" si="1"/>
        <v>7</v>
      </c>
      <c r="K43">
        <f>LEN(('Respostas ao formulário 1'!$G42))</f>
        <v>25</v>
      </c>
      <c r="L43" t="str">
        <f>SUBSTITUTE('Respostas ao formulário 1'!$G42,$K$1,"")</f>
        <v>Celular, , Notebook</v>
      </c>
      <c r="M43">
        <f t="shared" si="2"/>
        <v>19</v>
      </c>
      <c r="N43">
        <f t="shared" si="3"/>
        <v>6</v>
      </c>
      <c r="P43">
        <f>LEN(('Respostas ao formulário 1'!$G42))</f>
        <v>25</v>
      </c>
      <c r="Q43" t="str">
        <f>SUBSTITUTE('Respostas ao formulário 1'!$G42,$P$1,"")</f>
        <v xml:space="preserve">Celular, Tablet, </v>
      </c>
      <c r="R43">
        <f t="shared" si="4"/>
        <v>17</v>
      </c>
      <c r="S43">
        <f t="shared" si="5"/>
        <v>8</v>
      </c>
      <c r="U43">
        <f>LEN(('Respostas ao formulário 1'!$G42))</f>
        <v>25</v>
      </c>
      <c r="V43" t="str">
        <f>SUBSTITUTE('Respostas ao formulário 1'!$G42,$U$1,"")</f>
        <v>Celular, Tablet, Notebook</v>
      </c>
      <c r="W43">
        <f t="shared" si="6"/>
        <v>25</v>
      </c>
      <c r="X43">
        <f t="shared" si="7"/>
        <v>0</v>
      </c>
      <c r="Z43">
        <f>LEN(('Respostas ao formulário 1'!$G42))</f>
        <v>25</v>
      </c>
      <c r="AA43" t="str">
        <f>SUBSTITUTE('Respostas ao formulário 1'!$G42,$Z$1,"")</f>
        <v>Celular, Tablet, Notebook</v>
      </c>
      <c r="AB43">
        <f t="shared" si="8"/>
        <v>25</v>
      </c>
      <c r="AC43">
        <f t="shared" si="9"/>
        <v>0</v>
      </c>
      <c r="AE43">
        <f>LEN(('Respostas ao formulário 1'!$G42))</f>
        <v>25</v>
      </c>
      <c r="AF43" t="str">
        <f>SUBSTITUTE('Respostas ao formulário 1'!$G42,$AE$1,"")</f>
        <v>Celular, Tablet, Notebook</v>
      </c>
      <c r="AG43">
        <f t="shared" si="10"/>
        <v>25</v>
      </c>
      <c r="AH43">
        <f t="shared" si="11"/>
        <v>0</v>
      </c>
    </row>
    <row r="44" spans="1:34" x14ac:dyDescent="0.2">
      <c r="A44">
        <f>LEN(('Respostas ao formulário 1'!G43))</f>
        <v>17</v>
      </c>
      <c r="B44" t="str">
        <f>SUBSTITUTE('Respostas ao formulário 1'!G43,$A$1,"")</f>
        <v>Celular, Notebook</v>
      </c>
      <c r="C44">
        <f>LEN(B44)</f>
        <v>17</v>
      </c>
      <c r="D44">
        <f>A44-C44</f>
        <v>0</v>
      </c>
      <c r="F44">
        <f>LEN(('Respostas ao formulário 1'!G43))</f>
        <v>17</v>
      </c>
      <c r="G44" t="str">
        <f>SUBSTITUTE('Respostas ao formulário 1'!G43,$F$1,"")</f>
        <v>, Notebook</v>
      </c>
      <c r="H44">
        <f t="shared" si="0"/>
        <v>10</v>
      </c>
      <c r="I44">
        <f t="shared" si="1"/>
        <v>7</v>
      </c>
      <c r="K44">
        <f>LEN(('Respostas ao formulário 1'!$G43))</f>
        <v>17</v>
      </c>
      <c r="L44" t="str">
        <f>SUBSTITUTE('Respostas ao formulário 1'!$G43,$K$1,"")</f>
        <v>Celular, Notebook</v>
      </c>
      <c r="M44">
        <f t="shared" si="2"/>
        <v>17</v>
      </c>
      <c r="N44">
        <f t="shared" si="3"/>
        <v>0</v>
      </c>
      <c r="P44">
        <f>LEN(('Respostas ao formulário 1'!$G43))</f>
        <v>17</v>
      </c>
      <c r="Q44" t="str">
        <f>SUBSTITUTE('Respostas ao formulário 1'!$G43,$P$1,"")</f>
        <v xml:space="preserve">Celular, </v>
      </c>
      <c r="R44">
        <f t="shared" si="4"/>
        <v>9</v>
      </c>
      <c r="S44">
        <f t="shared" si="5"/>
        <v>8</v>
      </c>
      <c r="U44">
        <f>LEN(('Respostas ao formulário 1'!$G43))</f>
        <v>17</v>
      </c>
      <c r="V44" t="str">
        <f>SUBSTITUTE('Respostas ao formulário 1'!$G43,$U$1,"")</f>
        <v>Celular, Notebook</v>
      </c>
      <c r="W44">
        <f t="shared" si="6"/>
        <v>17</v>
      </c>
      <c r="X44">
        <f t="shared" si="7"/>
        <v>0</v>
      </c>
      <c r="Z44">
        <f>LEN(('Respostas ao formulário 1'!$G43))</f>
        <v>17</v>
      </c>
      <c r="AA44" t="str">
        <f>SUBSTITUTE('Respostas ao formulário 1'!$G43,$Z$1,"")</f>
        <v>Celular, Notebook</v>
      </c>
      <c r="AB44">
        <f t="shared" si="8"/>
        <v>17</v>
      </c>
      <c r="AC44">
        <f t="shared" si="9"/>
        <v>0</v>
      </c>
      <c r="AE44">
        <f>LEN(('Respostas ao formulário 1'!$G43))</f>
        <v>17</v>
      </c>
      <c r="AF44" t="str">
        <f>SUBSTITUTE('Respostas ao formulário 1'!$G43,$AE$1,"")</f>
        <v>Celular, Notebook</v>
      </c>
      <c r="AG44">
        <f t="shared" si="10"/>
        <v>17</v>
      </c>
      <c r="AH44">
        <f t="shared" si="11"/>
        <v>0</v>
      </c>
    </row>
    <row r="45" spans="1:34" x14ac:dyDescent="0.2">
      <c r="A45">
        <f>LEN(('Respostas ao formulário 1'!G44))</f>
        <v>20</v>
      </c>
      <c r="B45" t="str">
        <f>SUBSTITUTE('Respostas ao formulário 1'!G44,$A$1,"")</f>
        <v xml:space="preserve"> (desktop)</v>
      </c>
      <c r="C45">
        <f>LEN(B45)</f>
        <v>10</v>
      </c>
      <c r="D45">
        <f>A45-C45</f>
        <v>10</v>
      </c>
      <c r="F45">
        <f>LEN(('Respostas ao formulário 1'!G44))</f>
        <v>20</v>
      </c>
      <c r="G45" t="str">
        <f>SUBSTITUTE('Respostas ao formulário 1'!G44,$F$1,"")</f>
        <v>Computador (desktop)</v>
      </c>
      <c r="H45">
        <f t="shared" si="0"/>
        <v>20</v>
      </c>
      <c r="I45">
        <f t="shared" si="1"/>
        <v>0</v>
      </c>
      <c r="K45">
        <f>LEN(('Respostas ao formulário 1'!$G44))</f>
        <v>20</v>
      </c>
      <c r="L45" t="str">
        <f>SUBSTITUTE('Respostas ao formulário 1'!$G44,$K$1,"")</f>
        <v>Computador (desktop)</v>
      </c>
      <c r="M45">
        <f t="shared" si="2"/>
        <v>20</v>
      </c>
      <c r="N45">
        <f t="shared" si="3"/>
        <v>0</v>
      </c>
      <c r="P45">
        <f>LEN(('Respostas ao formulário 1'!$G44))</f>
        <v>20</v>
      </c>
      <c r="Q45" t="str">
        <f>SUBSTITUTE('Respostas ao formulário 1'!$G44,$P$1,"")</f>
        <v>Computador (desktop)</v>
      </c>
      <c r="R45">
        <f t="shared" si="4"/>
        <v>20</v>
      </c>
      <c r="S45">
        <f t="shared" si="5"/>
        <v>0</v>
      </c>
      <c r="U45">
        <f>LEN(('Respostas ao formulário 1'!$G44))</f>
        <v>20</v>
      </c>
      <c r="V45" t="str">
        <f>SUBSTITUTE('Respostas ao formulário 1'!$G44,$U$1,"")</f>
        <v>Computador (desktop)</v>
      </c>
      <c r="W45">
        <f t="shared" si="6"/>
        <v>20</v>
      </c>
      <c r="X45">
        <f t="shared" si="7"/>
        <v>0</v>
      </c>
      <c r="Z45">
        <f>LEN(('Respostas ao formulário 1'!$G44))</f>
        <v>20</v>
      </c>
      <c r="AA45" t="str">
        <f>SUBSTITUTE('Respostas ao formulário 1'!$G44,$Z$1,"")</f>
        <v>Computador (desktop)</v>
      </c>
      <c r="AB45">
        <f t="shared" si="8"/>
        <v>20</v>
      </c>
      <c r="AC45">
        <f t="shared" si="9"/>
        <v>0</v>
      </c>
      <c r="AE45">
        <f>LEN(('Respostas ao formulário 1'!$G44))</f>
        <v>20</v>
      </c>
      <c r="AF45" t="str">
        <f>SUBSTITUTE('Respostas ao formulário 1'!$G44,$AE$1,"")</f>
        <v>Computador (desktop)</v>
      </c>
      <c r="AG45">
        <f t="shared" si="10"/>
        <v>20</v>
      </c>
      <c r="AH45">
        <f t="shared" si="11"/>
        <v>0</v>
      </c>
    </row>
    <row r="46" spans="1:34" x14ac:dyDescent="0.2">
      <c r="A46">
        <f>LEN(('Respostas ao formulário 1'!G45))</f>
        <v>55</v>
      </c>
      <c r="B46" t="str">
        <f>SUBSTITUTE('Respostas ao formulário 1'!G45,$A$1,"")</f>
        <v>Celular, Tablet, Notebook,  (desktop), Kindle</v>
      </c>
      <c r="C46">
        <f>LEN(B46)</f>
        <v>45</v>
      </c>
      <c r="D46">
        <f>A46-C46</f>
        <v>10</v>
      </c>
      <c r="F46">
        <f>LEN(('Respostas ao formulário 1'!G45))</f>
        <v>55</v>
      </c>
      <c r="G46" t="str">
        <f>SUBSTITUTE('Respostas ao formulário 1'!G45,$F$1,"")</f>
        <v>, Tablet, Notebook, Computador (desktop), Kindle</v>
      </c>
      <c r="H46">
        <f t="shared" si="0"/>
        <v>48</v>
      </c>
      <c r="I46">
        <f t="shared" si="1"/>
        <v>7</v>
      </c>
      <c r="K46">
        <f>LEN(('Respostas ao formulário 1'!$G45))</f>
        <v>55</v>
      </c>
      <c r="L46" t="str">
        <f>SUBSTITUTE('Respostas ao formulário 1'!$G45,$K$1,"")</f>
        <v>Celular, , Notebook, Computador (desktop), Kindle</v>
      </c>
      <c r="M46">
        <f t="shared" si="2"/>
        <v>49</v>
      </c>
      <c r="N46">
        <f t="shared" si="3"/>
        <v>6</v>
      </c>
      <c r="P46">
        <f>LEN(('Respostas ao formulário 1'!$G45))</f>
        <v>55</v>
      </c>
      <c r="Q46" t="str">
        <f>SUBSTITUTE('Respostas ao formulário 1'!$G45,$P$1,"")</f>
        <v>Celular, Tablet, , Computador (desktop), Kindle</v>
      </c>
      <c r="R46">
        <f t="shared" si="4"/>
        <v>47</v>
      </c>
      <c r="S46">
        <f t="shared" si="5"/>
        <v>8</v>
      </c>
      <c r="U46">
        <f>LEN(('Respostas ao formulário 1'!$G45))</f>
        <v>55</v>
      </c>
      <c r="V46" t="str">
        <f>SUBSTITUTE('Respostas ao formulário 1'!$G45,$U$1,"")</f>
        <v xml:space="preserve">Celular, Tablet, Notebook, Computador (desktop), </v>
      </c>
      <c r="W46">
        <f t="shared" si="6"/>
        <v>49</v>
      </c>
      <c r="X46">
        <f t="shared" si="7"/>
        <v>6</v>
      </c>
      <c r="Z46">
        <f>LEN(('Respostas ao formulário 1'!$G45))</f>
        <v>55</v>
      </c>
      <c r="AA46" t="str">
        <f>SUBSTITUTE('Respostas ao formulário 1'!$G45,$Z$1,"")</f>
        <v>Celular, Tablet, Notebook, Computador (desktop), Kindle</v>
      </c>
      <c r="AB46">
        <f t="shared" si="8"/>
        <v>55</v>
      </c>
      <c r="AC46">
        <f t="shared" si="9"/>
        <v>0</v>
      </c>
      <c r="AE46">
        <f>LEN(('Respostas ao formulário 1'!$G45))</f>
        <v>55</v>
      </c>
      <c r="AF46" t="str">
        <f>SUBSTITUTE('Respostas ao formulário 1'!$G45,$AE$1,"")</f>
        <v>Celular, Tablet, Notebook, Computador (desktop), Kindle</v>
      </c>
      <c r="AG46">
        <f t="shared" si="10"/>
        <v>55</v>
      </c>
      <c r="AH46">
        <f t="shared" si="11"/>
        <v>0</v>
      </c>
    </row>
    <row r="47" spans="1:34" x14ac:dyDescent="0.2">
      <c r="A47">
        <f>LEN(('Respostas ao formulário 1'!G46))</f>
        <v>26</v>
      </c>
      <c r="B47" t="str">
        <f>SUBSTITUTE('Respostas ao formulário 1'!G46,$A$1,"")</f>
        <v xml:space="preserve"> (desktop), Kobo</v>
      </c>
      <c r="C47">
        <f>LEN(B47)</f>
        <v>16</v>
      </c>
      <c r="D47">
        <f>A47-C47</f>
        <v>10</v>
      </c>
      <c r="F47">
        <f>LEN(('Respostas ao formulário 1'!G46))</f>
        <v>26</v>
      </c>
      <c r="G47" t="str">
        <f>SUBSTITUTE('Respostas ao formulário 1'!G46,$F$1,"")</f>
        <v>Computador (desktop), Kobo</v>
      </c>
      <c r="H47">
        <f t="shared" si="0"/>
        <v>26</v>
      </c>
      <c r="I47">
        <f t="shared" si="1"/>
        <v>0</v>
      </c>
      <c r="K47">
        <f>LEN(('Respostas ao formulário 1'!$G46))</f>
        <v>26</v>
      </c>
      <c r="L47" t="str">
        <f>SUBSTITUTE('Respostas ao formulário 1'!$G46,$K$1,"")</f>
        <v>Computador (desktop), Kobo</v>
      </c>
      <c r="M47">
        <f t="shared" si="2"/>
        <v>26</v>
      </c>
      <c r="N47">
        <f t="shared" si="3"/>
        <v>0</v>
      </c>
      <c r="P47">
        <f>LEN(('Respostas ao formulário 1'!$G46))</f>
        <v>26</v>
      </c>
      <c r="Q47" t="str">
        <f>SUBSTITUTE('Respostas ao formulário 1'!$G46,$P$1,"")</f>
        <v>Computador (desktop), Kobo</v>
      </c>
      <c r="R47">
        <f t="shared" si="4"/>
        <v>26</v>
      </c>
      <c r="S47">
        <f t="shared" si="5"/>
        <v>0</v>
      </c>
      <c r="U47">
        <f>LEN(('Respostas ao formulário 1'!$G46))</f>
        <v>26</v>
      </c>
      <c r="V47" t="str">
        <f>SUBSTITUTE('Respostas ao formulário 1'!$G46,$U$1,"")</f>
        <v>Computador (desktop), Kobo</v>
      </c>
      <c r="W47">
        <f t="shared" si="6"/>
        <v>26</v>
      </c>
      <c r="X47">
        <f t="shared" si="7"/>
        <v>0</v>
      </c>
      <c r="Z47">
        <f>LEN(('Respostas ao formulário 1'!$G46))</f>
        <v>26</v>
      </c>
      <c r="AA47" t="str">
        <f>SUBSTITUTE('Respostas ao formulário 1'!$G46,$Z$1,"")</f>
        <v xml:space="preserve">Computador (desktop), </v>
      </c>
      <c r="AB47">
        <f t="shared" si="8"/>
        <v>22</v>
      </c>
      <c r="AC47">
        <f t="shared" si="9"/>
        <v>4</v>
      </c>
      <c r="AE47">
        <f>LEN(('Respostas ao formulário 1'!$G46))</f>
        <v>26</v>
      </c>
      <c r="AF47" t="str">
        <f>SUBSTITUTE('Respostas ao formulário 1'!$G46,$AE$1,"")</f>
        <v>Computador (desktop), Kobo</v>
      </c>
      <c r="AG47">
        <f t="shared" si="10"/>
        <v>26</v>
      </c>
      <c r="AH47">
        <f t="shared" si="11"/>
        <v>0</v>
      </c>
    </row>
    <row r="48" spans="1:34" x14ac:dyDescent="0.2">
      <c r="A48">
        <f>LEN(('Respostas ao formulário 1'!G47))</f>
        <v>7</v>
      </c>
      <c r="B48" t="str">
        <f>SUBSTITUTE('Respostas ao formulário 1'!G47,$A$1,"")</f>
        <v>Celular</v>
      </c>
      <c r="C48">
        <f>LEN(B48)</f>
        <v>7</v>
      </c>
      <c r="D48">
        <f>A48-C48</f>
        <v>0</v>
      </c>
      <c r="F48">
        <f>LEN(('Respostas ao formulário 1'!G47))</f>
        <v>7</v>
      </c>
      <c r="G48" t="str">
        <f>SUBSTITUTE('Respostas ao formulário 1'!G47,$F$1,"")</f>
        <v/>
      </c>
      <c r="H48">
        <f t="shared" si="0"/>
        <v>0</v>
      </c>
      <c r="I48">
        <f t="shared" si="1"/>
        <v>7</v>
      </c>
      <c r="K48">
        <f>LEN(('Respostas ao formulário 1'!$G47))</f>
        <v>7</v>
      </c>
      <c r="L48" t="str">
        <f>SUBSTITUTE('Respostas ao formulário 1'!$G47,$K$1,"")</f>
        <v>Celular</v>
      </c>
      <c r="M48">
        <f t="shared" si="2"/>
        <v>7</v>
      </c>
      <c r="N48">
        <f t="shared" si="3"/>
        <v>0</v>
      </c>
      <c r="P48">
        <f>LEN(('Respostas ao formulário 1'!$G47))</f>
        <v>7</v>
      </c>
      <c r="Q48" t="str">
        <f>SUBSTITUTE('Respostas ao formulário 1'!$G47,$P$1,"")</f>
        <v>Celular</v>
      </c>
      <c r="R48">
        <f t="shared" si="4"/>
        <v>7</v>
      </c>
      <c r="S48">
        <f t="shared" si="5"/>
        <v>0</v>
      </c>
      <c r="U48">
        <f>LEN(('Respostas ao formulário 1'!$G47))</f>
        <v>7</v>
      </c>
      <c r="V48" t="str">
        <f>SUBSTITUTE('Respostas ao formulário 1'!$G47,$U$1,"")</f>
        <v>Celular</v>
      </c>
      <c r="W48">
        <f t="shared" si="6"/>
        <v>7</v>
      </c>
      <c r="X48">
        <f t="shared" si="7"/>
        <v>0</v>
      </c>
      <c r="Z48">
        <f>LEN(('Respostas ao formulário 1'!$G47))</f>
        <v>7</v>
      </c>
      <c r="AA48" t="str">
        <f>SUBSTITUTE('Respostas ao formulário 1'!$G47,$Z$1,"")</f>
        <v>Celular</v>
      </c>
      <c r="AB48">
        <f t="shared" si="8"/>
        <v>7</v>
      </c>
      <c r="AC48">
        <f t="shared" si="9"/>
        <v>0</v>
      </c>
      <c r="AE48">
        <f>LEN(('Respostas ao formulário 1'!$G47))</f>
        <v>7</v>
      </c>
      <c r="AF48" t="str">
        <f>SUBSTITUTE('Respostas ao formulário 1'!$G47,$AE$1,"")</f>
        <v>Celular</v>
      </c>
      <c r="AG48">
        <f t="shared" si="10"/>
        <v>7</v>
      </c>
      <c r="AH48">
        <f t="shared" si="11"/>
        <v>0</v>
      </c>
    </row>
    <row r="49" spans="1:34" x14ac:dyDescent="0.2">
      <c r="A49">
        <f>LEN(('Respostas ao formulário 1'!G48))</f>
        <v>39</v>
      </c>
      <c r="B49" t="str">
        <f>SUBSTITUTE('Respostas ao formulário 1'!G48,$A$1,"")</f>
        <v>Celular, Notebook,  (desktop)</v>
      </c>
      <c r="C49">
        <f>LEN(B49)</f>
        <v>29</v>
      </c>
      <c r="D49">
        <f>A49-C49</f>
        <v>10</v>
      </c>
      <c r="F49">
        <f>LEN(('Respostas ao formulário 1'!G48))</f>
        <v>39</v>
      </c>
      <c r="G49" t="str">
        <f>SUBSTITUTE('Respostas ao formulário 1'!G48,$F$1,"")</f>
        <v>, Notebook, Computador (desktop)</v>
      </c>
      <c r="H49">
        <f t="shared" si="0"/>
        <v>32</v>
      </c>
      <c r="I49">
        <f t="shared" si="1"/>
        <v>7</v>
      </c>
      <c r="K49">
        <f>LEN(('Respostas ao formulário 1'!$G48))</f>
        <v>39</v>
      </c>
      <c r="L49" t="str">
        <f>SUBSTITUTE('Respostas ao formulário 1'!$G48,$K$1,"")</f>
        <v>Celular, Notebook, Computador (desktop)</v>
      </c>
      <c r="M49">
        <f t="shared" si="2"/>
        <v>39</v>
      </c>
      <c r="N49">
        <f t="shared" si="3"/>
        <v>0</v>
      </c>
      <c r="P49">
        <f>LEN(('Respostas ao formulário 1'!$G48))</f>
        <v>39</v>
      </c>
      <c r="Q49" t="str">
        <f>SUBSTITUTE('Respostas ao formulário 1'!$G48,$P$1,"")</f>
        <v>Celular, , Computador (desktop)</v>
      </c>
      <c r="R49">
        <f t="shared" si="4"/>
        <v>31</v>
      </c>
      <c r="S49">
        <f t="shared" si="5"/>
        <v>8</v>
      </c>
      <c r="U49">
        <f>LEN(('Respostas ao formulário 1'!$G48))</f>
        <v>39</v>
      </c>
      <c r="V49" t="str">
        <f>SUBSTITUTE('Respostas ao formulário 1'!$G48,$U$1,"")</f>
        <v>Celular, Notebook, Computador (desktop)</v>
      </c>
      <c r="W49">
        <f t="shared" si="6"/>
        <v>39</v>
      </c>
      <c r="X49">
        <f t="shared" si="7"/>
        <v>0</v>
      </c>
      <c r="Z49">
        <f>LEN(('Respostas ao formulário 1'!$G48))</f>
        <v>39</v>
      </c>
      <c r="AA49" t="str">
        <f>SUBSTITUTE('Respostas ao formulário 1'!$G48,$Z$1,"")</f>
        <v>Celular, Notebook, Computador (desktop)</v>
      </c>
      <c r="AB49">
        <f t="shared" si="8"/>
        <v>39</v>
      </c>
      <c r="AC49">
        <f t="shared" si="9"/>
        <v>0</v>
      </c>
      <c r="AE49">
        <f>LEN(('Respostas ao formulário 1'!$G48))</f>
        <v>39</v>
      </c>
      <c r="AF49" t="str">
        <f>SUBSTITUTE('Respostas ao formulário 1'!$G48,$AE$1,"")</f>
        <v>Celular, Notebook, Computador (desktop)</v>
      </c>
      <c r="AG49">
        <f t="shared" si="10"/>
        <v>39</v>
      </c>
      <c r="AH49">
        <f t="shared" si="11"/>
        <v>0</v>
      </c>
    </row>
    <row r="50" spans="1:34" x14ac:dyDescent="0.2">
      <c r="A50">
        <f>LEN(('Respostas ao formulário 1'!G49))</f>
        <v>16</v>
      </c>
      <c r="B50" t="str">
        <f>SUBSTITUTE('Respostas ao formulário 1'!G49,$A$1,"")</f>
        <v>Tablet, Notebook</v>
      </c>
      <c r="C50">
        <f>LEN(B50)</f>
        <v>16</v>
      </c>
      <c r="D50">
        <f>A50-C50</f>
        <v>0</v>
      </c>
      <c r="F50">
        <f>LEN(('Respostas ao formulário 1'!G49))</f>
        <v>16</v>
      </c>
      <c r="G50" t="str">
        <f>SUBSTITUTE('Respostas ao formulário 1'!G49,$F$1,"")</f>
        <v>Tablet, Notebook</v>
      </c>
      <c r="H50">
        <f t="shared" si="0"/>
        <v>16</v>
      </c>
      <c r="I50">
        <f t="shared" si="1"/>
        <v>0</v>
      </c>
      <c r="K50">
        <f>LEN(('Respostas ao formulário 1'!$G49))</f>
        <v>16</v>
      </c>
      <c r="L50" t="str">
        <f>SUBSTITUTE('Respostas ao formulário 1'!$G49,$K$1,"")</f>
        <v>, Notebook</v>
      </c>
      <c r="M50">
        <f t="shared" si="2"/>
        <v>10</v>
      </c>
      <c r="N50">
        <f t="shared" si="3"/>
        <v>6</v>
      </c>
      <c r="P50">
        <f>LEN(('Respostas ao formulário 1'!$G49))</f>
        <v>16</v>
      </c>
      <c r="Q50" t="str">
        <f>SUBSTITUTE('Respostas ao formulário 1'!$G49,$P$1,"")</f>
        <v xml:space="preserve">Tablet, </v>
      </c>
      <c r="R50">
        <f t="shared" si="4"/>
        <v>8</v>
      </c>
      <c r="S50">
        <f t="shared" si="5"/>
        <v>8</v>
      </c>
      <c r="U50">
        <f>LEN(('Respostas ao formulário 1'!$G49))</f>
        <v>16</v>
      </c>
      <c r="V50" t="str">
        <f>SUBSTITUTE('Respostas ao formulário 1'!$G49,$U$1,"")</f>
        <v>Tablet, Notebook</v>
      </c>
      <c r="W50">
        <f t="shared" si="6"/>
        <v>16</v>
      </c>
      <c r="X50">
        <f t="shared" si="7"/>
        <v>0</v>
      </c>
      <c r="Z50">
        <f>LEN(('Respostas ao formulário 1'!$G49))</f>
        <v>16</v>
      </c>
      <c r="AA50" t="str">
        <f>SUBSTITUTE('Respostas ao formulário 1'!$G49,$Z$1,"")</f>
        <v>Tablet, Notebook</v>
      </c>
      <c r="AB50">
        <f t="shared" si="8"/>
        <v>16</v>
      </c>
      <c r="AC50">
        <f t="shared" si="9"/>
        <v>0</v>
      </c>
      <c r="AE50">
        <f>LEN(('Respostas ao formulário 1'!$G49))</f>
        <v>16</v>
      </c>
      <c r="AF50" t="str">
        <f>SUBSTITUTE('Respostas ao formulário 1'!$G49,$AE$1,"")</f>
        <v>Tablet, Notebook</v>
      </c>
      <c r="AG50">
        <f t="shared" si="10"/>
        <v>16</v>
      </c>
      <c r="AH50">
        <f t="shared" si="11"/>
        <v>0</v>
      </c>
    </row>
    <row r="51" spans="1:34" x14ac:dyDescent="0.2">
      <c r="A51">
        <f>LEN(('Respostas ao formulário 1'!G50))</f>
        <v>7</v>
      </c>
      <c r="B51" t="str">
        <f>SUBSTITUTE('Respostas ao formulário 1'!G50,$A$1,"")</f>
        <v>Celular</v>
      </c>
      <c r="C51">
        <f>LEN(B51)</f>
        <v>7</v>
      </c>
      <c r="D51">
        <f>A51-C51</f>
        <v>0</v>
      </c>
      <c r="F51">
        <f>LEN(('Respostas ao formulário 1'!G50))</f>
        <v>7</v>
      </c>
      <c r="G51" t="str">
        <f>SUBSTITUTE('Respostas ao formulário 1'!G50,$F$1,"")</f>
        <v/>
      </c>
      <c r="H51">
        <f t="shared" si="0"/>
        <v>0</v>
      </c>
      <c r="I51">
        <f t="shared" si="1"/>
        <v>7</v>
      </c>
      <c r="K51">
        <f>LEN(('Respostas ao formulário 1'!$G50))</f>
        <v>7</v>
      </c>
      <c r="L51" t="str">
        <f>SUBSTITUTE('Respostas ao formulário 1'!$G50,$K$1,"")</f>
        <v>Celular</v>
      </c>
      <c r="M51">
        <f t="shared" si="2"/>
        <v>7</v>
      </c>
      <c r="N51">
        <f t="shared" si="3"/>
        <v>0</v>
      </c>
      <c r="P51">
        <f>LEN(('Respostas ao formulário 1'!$G50))</f>
        <v>7</v>
      </c>
      <c r="Q51" t="str">
        <f>SUBSTITUTE('Respostas ao formulário 1'!$G50,$P$1,"")</f>
        <v>Celular</v>
      </c>
      <c r="R51">
        <f t="shared" si="4"/>
        <v>7</v>
      </c>
      <c r="S51">
        <f t="shared" si="5"/>
        <v>0</v>
      </c>
      <c r="U51">
        <f>LEN(('Respostas ao formulário 1'!$G50))</f>
        <v>7</v>
      </c>
      <c r="V51" t="str">
        <f>SUBSTITUTE('Respostas ao formulário 1'!$G50,$U$1,"")</f>
        <v>Celular</v>
      </c>
      <c r="W51">
        <f t="shared" si="6"/>
        <v>7</v>
      </c>
      <c r="X51">
        <f t="shared" si="7"/>
        <v>0</v>
      </c>
      <c r="Z51">
        <f>LEN(('Respostas ao formulário 1'!$G50))</f>
        <v>7</v>
      </c>
      <c r="AA51" t="str">
        <f>SUBSTITUTE('Respostas ao formulário 1'!$G50,$Z$1,"")</f>
        <v>Celular</v>
      </c>
      <c r="AB51">
        <f t="shared" si="8"/>
        <v>7</v>
      </c>
      <c r="AC51">
        <f t="shared" si="9"/>
        <v>0</v>
      </c>
      <c r="AE51">
        <f>LEN(('Respostas ao formulário 1'!$G50))</f>
        <v>7</v>
      </c>
      <c r="AF51" t="str">
        <f>SUBSTITUTE('Respostas ao formulário 1'!$G50,$AE$1,"")</f>
        <v>Celular</v>
      </c>
      <c r="AG51">
        <f t="shared" si="10"/>
        <v>7</v>
      </c>
      <c r="AH51">
        <f t="shared" si="11"/>
        <v>0</v>
      </c>
    </row>
    <row r="52" spans="1:34" x14ac:dyDescent="0.2">
      <c r="A52">
        <f>LEN(('Respostas ao formulário 1'!G51))</f>
        <v>17</v>
      </c>
      <c r="B52" t="str">
        <f>SUBSTITUTE('Respostas ao formulário 1'!G51,$A$1,"")</f>
        <v>Celular, Notebook</v>
      </c>
      <c r="C52">
        <f>LEN(B52)</f>
        <v>17</v>
      </c>
      <c r="D52">
        <f>A52-C52</f>
        <v>0</v>
      </c>
      <c r="F52">
        <f>LEN(('Respostas ao formulário 1'!G51))</f>
        <v>17</v>
      </c>
      <c r="G52" t="str">
        <f>SUBSTITUTE('Respostas ao formulário 1'!G51,$F$1,"")</f>
        <v>, Notebook</v>
      </c>
      <c r="H52">
        <f t="shared" si="0"/>
        <v>10</v>
      </c>
      <c r="I52">
        <f t="shared" si="1"/>
        <v>7</v>
      </c>
      <c r="K52">
        <f>LEN(('Respostas ao formulário 1'!$G51))</f>
        <v>17</v>
      </c>
      <c r="L52" t="str">
        <f>SUBSTITUTE('Respostas ao formulário 1'!$G51,$K$1,"")</f>
        <v>Celular, Notebook</v>
      </c>
      <c r="M52">
        <f t="shared" si="2"/>
        <v>17</v>
      </c>
      <c r="N52">
        <f t="shared" si="3"/>
        <v>0</v>
      </c>
      <c r="P52">
        <f>LEN(('Respostas ao formulário 1'!$G51))</f>
        <v>17</v>
      </c>
      <c r="Q52" t="str">
        <f>SUBSTITUTE('Respostas ao formulário 1'!$G51,$P$1,"")</f>
        <v xml:space="preserve">Celular, </v>
      </c>
      <c r="R52">
        <f t="shared" si="4"/>
        <v>9</v>
      </c>
      <c r="S52">
        <f t="shared" si="5"/>
        <v>8</v>
      </c>
      <c r="U52">
        <f>LEN(('Respostas ao formulário 1'!$G51))</f>
        <v>17</v>
      </c>
      <c r="V52" t="str">
        <f>SUBSTITUTE('Respostas ao formulário 1'!$G51,$U$1,"")</f>
        <v>Celular, Notebook</v>
      </c>
      <c r="W52">
        <f t="shared" si="6"/>
        <v>17</v>
      </c>
      <c r="X52">
        <f t="shared" si="7"/>
        <v>0</v>
      </c>
      <c r="Z52">
        <f>LEN(('Respostas ao formulário 1'!$G51))</f>
        <v>17</v>
      </c>
      <c r="AA52" t="str">
        <f>SUBSTITUTE('Respostas ao formulário 1'!$G51,$Z$1,"")</f>
        <v>Celular, Notebook</v>
      </c>
      <c r="AB52">
        <f t="shared" si="8"/>
        <v>17</v>
      </c>
      <c r="AC52">
        <f t="shared" si="9"/>
        <v>0</v>
      </c>
      <c r="AE52">
        <f>LEN(('Respostas ao formulário 1'!$G51))</f>
        <v>17</v>
      </c>
      <c r="AF52" t="str">
        <f>SUBSTITUTE('Respostas ao formulário 1'!$G51,$AE$1,"")</f>
        <v>Celular, Notebook</v>
      </c>
      <c r="AG52">
        <f t="shared" si="10"/>
        <v>17</v>
      </c>
      <c r="AH52">
        <f t="shared" si="11"/>
        <v>0</v>
      </c>
    </row>
    <row r="53" spans="1:34" x14ac:dyDescent="0.2">
      <c r="A53">
        <f>LEN(('Respostas ao formulário 1'!G52))</f>
        <v>7</v>
      </c>
      <c r="B53" t="str">
        <f>SUBSTITUTE('Respostas ao formulário 1'!G52,$A$1,"")</f>
        <v>Celular</v>
      </c>
      <c r="C53">
        <f>LEN(B53)</f>
        <v>7</v>
      </c>
      <c r="D53">
        <f>A53-C53</f>
        <v>0</v>
      </c>
      <c r="F53">
        <f>LEN(('Respostas ao formulário 1'!G52))</f>
        <v>7</v>
      </c>
      <c r="G53" t="str">
        <f>SUBSTITUTE('Respostas ao formulário 1'!G52,$F$1,"")</f>
        <v/>
      </c>
      <c r="H53">
        <f t="shared" si="0"/>
        <v>0</v>
      </c>
      <c r="I53">
        <f t="shared" si="1"/>
        <v>7</v>
      </c>
      <c r="K53">
        <f>LEN(('Respostas ao formulário 1'!$G52))</f>
        <v>7</v>
      </c>
      <c r="L53" t="str">
        <f>SUBSTITUTE('Respostas ao formulário 1'!$G52,$K$1,"")</f>
        <v>Celular</v>
      </c>
      <c r="M53">
        <f t="shared" si="2"/>
        <v>7</v>
      </c>
      <c r="N53">
        <f t="shared" si="3"/>
        <v>0</v>
      </c>
      <c r="P53">
        <f>LEN(('Respostas ao formulário 1'!$G52))</f>
        <v>7</v>
      </c>
      <c r="Q53" t="str">
        <f>SUBSTITUTE('Respostas ao formulário 1'!$G52,$P$1,"")</f>
        <v>Celular</v>
      </c>
      <c r="R53">
        <f t="shared" si="4"/>
        <v>7</v>
      </c>
      <c r="S53">
        <f t="shared" si="5"/>
        <v>0</v>
      </c>
      <c r="U53">
        <f>LEN(('Respostas ao formulário 1'!$G52))</f>
        <v>7</v>
      </c>
      <c r="V53" t="str">
        <f>SUBSTITUTE('Respostas ao formulário 1'!$G52,$U$1,"")</f>
        <v>Celular</v>
      </c>
      <c r="W53">
        <f t="shared" si="6"/>
        <v>7</v>
      </c>
      <c r="X53">
        <f t="shared" si="7"/>
        <v>0</v>
      </c>
      <c r="Z53">
        <f>LEN(('Respostas ao formulário 1'!$G52))</f>
        <v>7</v>
      </c>
      <c r="AA53" t="str">
        <f>SUBSTITUTE('Respostas ao formulário 1'!$G52,$Z$1,"")</f>
        <v>Celular</v>
      </c>
      <c r="AB53">
        <f t="shared" si="8"/>
        <v>7</v>
      </c>
      <c r="AC53">
        <f t="shared" si="9"/>
        <v>0</v>
      </c>
      <c r="AE53">
        <f>LEN(('Respostas ao formulário 1'!$G52))</f>
        <v>7</v>
      </c>
      <c r="AF53" t="str">
        <f>SUBSTITUTE('Respostas ao formulário 1'!$G52,$AE$1,"")</f>
        <v>Celular</v>
      </c>
      <c r="AG53">
        <f t="shared" si="10"/>
        <v>7</v>
      </c>
      <c r="AH53">
        <f t="shared" si="11"/>
        <v>0</v>
      </c>
    </row>
    <row r="54" spans="1:34" x14ac:dyDescent="0.2">
      <c r="A54">
        <f>LEN(('Respostas ao formulário 1'!G53))</f>
        <v>39</v>
      </c>
      <c r="B54" t="str">
        <f>SUBSTITUTE('Respostas ao formulário 1'!G53,$A$1,"")</f>
        <v>Celular, Notebook,  (desktop)</v>
      </c>
      <c r="C54">
        <f>LEN(B54)</f>
        <v>29</v>
      </c>
      <c r="D54">
        <f>A54-C54</f>
        <v>10</v>
      </c>
      <c r="F54">
        <f>LEN(('Respostas ao formulário 1'!G53))</f>
        <v>39</v>
      </c>
      <c r="G54" t="str">
        <f>SUBSTITUTE('Respostas ao formulário 1'!G53,$F$1,"")</f>
        <v>, Notebook, Computador (desktop)</v>
      </c>
      <c r="H54">
        <f t="shared" si="0"/>
        <v>32</v>
      </c>
      <c r="I54">
        <f t="shared" si="1"/>
        <v>7</v>
      </c>
      <c r="K54">
        <f>LEN(('Respostas ao formulário 1'!$G53))</f>
        <v>39</v>
      </c>
      <c r="L54" t="str">
        <f>SUBSTITUTE('Respostas ao formulário 1'!$G53,$K$1,"")</f>
        <v>Celular, Notebook, Computador (desktop)</v>
      </c>
      <c r="M54">
        <f t="shared" si="2"/>
        <v>39</v>
      </c>
      <c r="N54">
        <f t="shared" si="3"/>
        <v>0</v>
      </c>
      <c r="P54">
        <f>LEN(('Respostas ao formulário 1'!$G53))</f>
        <v>39</v>
      </c>
      <c r="Q54" t="str">
        <f>SUBSTITUTE('Respostas ao formulário 1'!$G53,$P$1,"")</f>
        <v>Celular, , Computador (desktop)</v>
      </c>
      <c r="R54">
        <f t="shared" si="4"/>
        <v>31</v>
      </c>
      <c r="S54">
        <f t="shared" si="5"/>
        <v>8</v>
      </c>
      <c r="U54">
        <f>LEN(('Respostas ao formulário 1'!$G53))</f>
        <v>39</v>
      </c>
      <c r="V54" t="str">
        <f>SUBSTITUTE('Respostas ao formulário 1'!$G53,$U$1,"")</f>
        <v>Celular, Notebook, Computador (desktop)</v>
      </c>
      <c r="W54">
        <f t="shared" si="6"/>
        <v>39</v>
      </c>
      <c r="X54">
        <f t="shared" si="7"/>
        <v>0</v>
      </c>
      <c r="Z54">
        <f>LEN(('Respostas ao formulário 1'!$G53))</f>
        <v>39</v>
      </c>
      <c r="AA54" t="str">
        <f>SUBSTITUTE('Respostas ao formulário 1'!$G53,$Z$1,"")</f>
        <v>Celular, Notebook, Computador (desktop)</v>
      </c>
      <c r="AB54">
        <f t="shared" si="8"/>
        <v>39</v>
      </c>
      <c r="AC54">
        <f t="shared" si="9"/>
        <v>0</v>
      </c>
      <c r="AE54">
        <f>LEN(('Respostas ao formulário 1'!$G53))</f>
        <v>39</v>
      </c>
      <c r="AF54" t="str">
        <f>SUBSTITUTE('Respostas ao formulário 1'!$G53,$AE$1,"")</f>
        <v>Celular, Notebook, Computador (desktop)</v>
      </c>
      <c r="AG54">
        <f t="shared" si="10"/>
        <v>39</v>
      </c>
      <c r="AH54">
        <f t="shared" si="11"/>
        <v>0</v>
      </c>
    </row>
    <row r="55" spans="1:34" x14ac:dyDescent="0.2">
      <c r="A55">
        <f>LEN(('Respostas ao formulário 1'!G54))</f>
        <v>6</v>
      </c>
      <c r="B55" t="str">
        <f>SUBSTITUTE('Respostas ao formulário 1'!G54,$A$1,"")</f>
        <v>Tablet</v>
      </c>
      <c r="C55">
        <f>LEN(B55)</f>
        <v>6</v>
      </c>
      <c r="D55">
        <f>A55-C55</f>
        <v>0</v>
      </c>
      <c r="F55">
        <f>LEN(('Respostas ao formulário 1'!G54))</f>
        <v>6</v>
      </c>
      <c r="G55" t="str">
        <f>SUBSTITUTE('Respostas ao formulário 1'!G54,$F$1,"")</f>
        <v>Tablet</v>
      </c>
      <c r="H55">
        <f t="shared" si="0"/>
        <v>6</v>
      </c>
      <c r="I55">
        <f t="shared" si="1"/>
        <v>0</v>
      </c>
      <c r="K55">
        <f>LEN(('Respostas ao formulário 1'!$G54))</f>
        <v>6</v>
      </c>
      <c r="L55" t="str">
        <f>SUBSTITUTE('Respostas ao formulário 1'!$G54,$K$1,"")</f>
        <v/>
      </c>
      <c r="M55">
        <f t="shared" si="2"/>
        <v>0</v>
      </c>
      <c r="N55">
        <f t="shared" si="3"/>
        <v>6</v>
      </c>
      <c r="P55">
        <f>LEN(('Respostas ao formulário 1'!$G54))</f>
        <v>6</v>
      </c>
      <c r="Q55" t="str">
        <f>SUBSTITUTE('Respostas ao formulário 1'!$G54,$P$1,"")</f>
        <v>Tablet</v>
      </c>
      <c r="R55">
        <f t="shared" si="4"/>
        <v>6</v>
      </c>
      <c r="S55">
        <f t="shared" si="5"/>
        <v>0</v>
      </c>
      <c r="U55">
        <f>LEN(('Respostas ao formulário 1'!$G54))</f>
        <v>6</v>
      </c>
      <c r="V55" t="str">
        <f>SUBSTITUTE('Respostas ao formulário 1'!$G54,$U$1,"")</f>
        <v>Tablet</v>
      </c>
      <c r="W55">
        <f t="shared" si="6"/>
        <v>6</v>
      </c>
      <c r="X55">
        <f t="shared" si="7"/>
        <v>0</v>
      </c>
      <c r="Z55">
        <f>LEN(('Respostas ao formulário 1'!$G54))</f>
        <v>6</v>
      </c>
      <c r="AA55" t="str">
        <f>SUBSTITUTE('Respostas ao formulário 1'!$G54,$Z$1,"")</f>
        <v>Tablet</v>
      </c>
      <c r="AB55">
        <f t="shared" si="8"/>
        <v>6</v>
      </c>
      <c r="AC55">
        <f t="shared" si="9"/>
        <v>0</v>
      </c>
      <c r="AE55">
        <f>LEN(('Respostas ao formulário 1'!$G54))</f>
        <v>6</v>
      </c>
      <c r="AF55" t="str">
        <f>SUBSTITUTE('Respostas ao formulário 1'!$G54,$AE$1,"")</f>
        <v>Tablet</v>
      </c>
      <c r="AG55">
        <f t="shared" si="10"/>
        <v>6</v>
      </c>
      <c r="AH55">
        <f t="shared" si="11"/>
        <v>0</v>
      </c>
    </row>
    <row r="56" spans="1:34" x14ac:dyDescent="0.2">
      <c r="A56">
        <f>LEN(('Respostas ao formulário 1'!G55))</f>
        <v>17</v>
      </c>
      <c r="B56" t="str">
        <f>SUBSTITUTE('Respostas ao formulário 1'!G55,$A$1,"")</f>
        <v>Celular, Notebook</v>
      </c>
      <c r="C56">
        <f>LEN(B56)</f>
        <v>17</v>
      </c>
      <c r="D56">
        <f>A56-C56</f>
        <v>0</v>
      </c>
      <c r="F56">
        <f>LEN(('Respostas ao formulário 1'!G55))</f>
        <v>17</v>
      </c>
      <c r="G56" t="str">
        <f>SUBSTITUTE('Respostas ao formulário 1'!G55,$F$1,"")</f>
        <v>, Notebook</v>
      </c>
      <c r="H56">
        <f t="shared" si="0"/>
        <v>10</v>
      </c>
      <c r="I56">
        <f t="shared" si="1"/>
        <v>7</v>
      </c>
      <c r="K56">
        <f>LEN(('Respostas ao formulário 1'!$G55))</f>
        <v>17</v>
      </c>
      <c r="L56" t="str">
        <f>SUBSTITUTE('Respostas ao formulário 1'!$G55,$K$1,"")</f>
        <v>Celular, Notebook</v>
      </c>
      <c r="M56">
        <f t="shared" si="2"/>
        <v>17</v>
      </c>
      <c r="N56">
        <f t="shared" si="3"/>
        <v>0</v>
      </c>
      <c r="P56">
        <f>LEN(('Respostas ao formulário 1'!$G55))</f>
        <v>17</v>
      </c>
      <c r="Q56" t="str">
        <f>SUBSTITUTE('Respostas ao formulário 1'!$G55,$P$1,"")</f>
        <v xml:space="preserve">Celular, </v>
      </c>
      <c r="R56">
        <f t="shared" si="4"/>
        <v>9</v>
      </c>
      <c r="S56">
        <f t="shared" si="5"/>
        <v>8</v>
      </c>
      <c r="U56">
        <f>LEN(('Respostas ao formulário 1'!$G55))</f>
        <v>17</v>
      </c>
      <c r="V56" t="str">
        <f>SUBSTITUTE('Respostas ao formulário 1'!$G55,$U$1,"")</f>
        <v>Celular, Notebook</v>
      </c>
      <c r="W56">
        <f t="shared" si="6"/>
        <v>17</v>
      </c>
      <c r="X56">
        <f t="shared" si="7"/>
        <v>0</v>
      </c>
      <c r="Z56">
        <f>LEN(('Respostas ao formulário 1'!$G55))</f>
        <v>17</v>
      </c>
      <c r="AA56" t="str">
        <f>SUBSTITUTE('Respostas ao formulário 1'!$G55,$Z$1,"")</f>
        <v>Celular, Notebook</v>
      </c>
      <c r="AB56">
        <f t="shared" si="8"/>
        <v>17</v>
      </c>
      <c r="AC56">
        <f t="shared" si="9"/>
        <v>0</v>
      </c>
      <c r="AE56">
        <f>LEN(('Respostas ao formulário 1'!$G55))</f>
        <v>17</v>
      </c>
      <c r="AF56" t="str">
        <f>SUBSTITUTE('Respostas ao formulário 1'!$G55,$AE$1,"")</f>
        <v>Celular, Notebook</v>
      </c>
      <c r="AG56">
        <f t="shared" si="10"/>
        <v>17</v>
      </c>
      <c r="AH56">
        <f t="shared" si="11"/>
        <v>0</v>
      </c>
    </row>
    <row r="57" spans="1:34" x14ac:dyDescent="0.2">
      <c r="A57">
        <f>LEN(('Respostas ao formulário 1'!G56))</f>
        <v>33</v>
      </c>
      <c r="B57" t="str">
        <f>SUBSTITUTE('Respostas ao formulário 1'!G56,$A$1,"")</f>
        <v>Celular, Tablet, Notebook, Kindle</v>
      </c>
      <c r="C57">
        <f>LEN(B57)</f>
        <v>33</v>
      </c>
      <c r="D57">
        <f>A57-C57</f>
        <v>0</v>
      </c>
      <c r="F57">
        <f>LEN(('Respostas ao formulário 1'!G56))</f>
        <v>33</v>
      </c>
      <c r="G57" t="str">
        <f>SUBSTITUTE('Respostas ao formulário 1'!G56,$F$1,"")</f>
        <v>, Tablet, Notebook, Kindle</v>
      </c>
      <c r="H57">
        <f t="shared" si="0"/>
        <v>26</v>
      </c>
      <c r="I57">
        <f t="shared" si="1"/>
        <v>7</v>
      </c>
      <c r="K57">
        <f>LEN(('Respostas ao formulário 1'!$G56))</f>
        <v>33</v>
      </c>
      <c r="L57" t="str">
        <f>SUBSTITUTE('Respostas ao formulário 1'!$G56,$K$1,"")</f>
        <v>Celular, , Notebook, Kindle</v>
      </c>
      <c r="M57">
        <f t="shared" si="2"/>
        <v>27</v>
      </c>
      <c r="N57">
        <f t="shared" si="3"/>
        <v>6</v>
      </c>
      <c r="P57">
        <f>LEN(('Respostas ao formulário 1'!$G56))</f>
        <v>33</v>
      </c>
      <c r="Q57" t="str">
        <f>SUBSTITUTE('Respostas ao formulário 1'!$G56,$P$1,"")</f>
        <v>Celular, Tablet, , Kindle</v>
      </c>
      <c r="R57">
        <f t="shared" si="4"/>
        <v>25</v>
      </c>
      <c r="S57">
        <f t="shared" si="5"/>
        <v>8</v>
      </c>
      <c r="U57">
        <f>LEN(('Respostas ao formulário 1'!$G56))</f>
        <v>33</v>
      </c>
      <c r="V57" t="str">
        <f>SUBSTITUTE('Respostas ao formulário 1'!$G56,$U$1,"")</f>
        <v xml:space="preserve">Celular, Tablet, Notebook, </v>
      </c>
      <c r="W57">
        <f t="shared" si="6"/>
        <v>27</v>
      </c>
      <c r="X57">
        <f t="shared" si="7"/>
        <v>6</v>
      </c>
      <c r="Z57">
        <f>LEN(('Respostas ao formulário 1'!$G56))</f>
        <v>33</v>
      </c>
      <c r="AA57" t="str">
        <f>SUBSTITUTE('Respostas ao formulário 1'!$G56,$Z$1,"")</f>
        <v>Celular, Tablet, Notebook, Kindle</v>
      </c>
      <c r="AB57">
        <f t="shared" si="8"/>
        <v>33</v>
      </c>
      <c r="AC57">
        <f t="shared" si="9"/>
        <v>0</v>
      </c>
      <c r="AE57">
        <f>LEN(('Respostas ao formulário 1'!$G56))</f>
        <v>33</v>
      </c>
      <c r="AF57" t="str">
        <f>SUBSTITUTE('Respostas ao formulário 1'!$G56,$AE$1,"")</f>
        <v>Celular, Tablet, Notebook, Kindle</v>
      </c>
      <c r="AG57">
        <f t="shared" si="10"/>
        <v>33</v>
      </c>
      <c r="AH57">
        <f t="shared" si="11"/>
        <v>0</v>
      </c>
    </row>
    <row r="58" spans="1:34" x14ac:dyDescent="0.2">
      <c r="A58">
        <f>LEN(('Respostas ao formulário 1'!G57))</f>
        <v>17</v>
      </c>
      <c r="B58" t="str">
        <f>SUBSTITUTE('Respostas ao formulário 1'!G57,$A$1,"")</f>
        <v>Celular, Notebook</v>
      </c>
      <c r="C58">
        <f>LEN(B58)</f>
        <v>17</v>
      </c>
      <c r="D58">
        <f>A58-C58</f>
        <v>0</v>
      </c>
      <c r="F58">
        <f>LEN(('Respostas ao formulário 1'!G57))</f>
        <v>17</v>
      </c>
      <c r="G58" t="str">
        <f>SUBSTITUTE('Respostas ao formulário 1'!G57,$F$1,"")</f>
        <v>, Notebook</v>
      </c>
      <c r="H58">
        <f t="shared" si="0"/>
        <v>10</v>
      </c>
      <c r="I58">
        <f t="shared" si="1"/>
        <v>7</v>
      </c>
      <c r="K58">
        <f>LEN(('Respostas ao formulário 1'!$G57))</f>
        <v>17</v>
      </c>
      <c r="L58" t="str">
        <f>SUBSTITUTE('Respostas ao formulário 1'!$G57,$K$1,"")</f>
        <v>Celular, Notebook</v>
      </c>
      <c r="M58">
        <f t="shared" si="2"/>
        <v>17</v>
      </c>
      <c r="N58">
        <f t="shared" si="3"/>
        <v>0</v>
      </c>
      <c r="P58">
        <f>LEN(('Respostas ao formulário 1'!$G57))</f>
        <v>17</v>
      </c>
      <c r="Q58" t="str">
        <f>SUBSTITUTE('Respostas ao formulário 1'!$G57,$P$1,"")</f>
        <v xml:space="preserve">Celular, </v>
      </c>
      <c r="R58">
        <f t="shared" si="4"/>
        <v>9</v>
      </c>
      <c r="S58">
        <f t="shared" si="5"/>
        <v>8</v>
      </c>
      <c r="U58">
        <f>LEN(('Respostas ao formulário 1'!$G57))</f>
        <v>17</v>
      </c>
      <c r="V58" t="str">
        <f>SUBSTITUTE('Respostas ao formulário 1'!$G57,$U$1,"")</f>
        <v>Celular, Notebook</v>
      </c>
      <c r="W58">
        <f t="shared" si="6"/>
        <v>17</v>
      </c>
      <c r="X58">
        <f t="shared" si="7"/>
        <v>0</v>
      </c>
      <c r="Z58">
        <f>LEN(('Respostas ao formulário 1'!$G57))</f>
        <v>17</v>
      </c>
      <c r="AA58" t="str">
        <f>SUBSTITUTE('Respostas ao formulário 1'!$G57,$Z$1,"")</f>
        <v>Celular, Notebook</v>
      </c>
      <c r="AB58">
        <f t="shared" si="8"/>
        <v>17</v>
      </c>
      <c r="AC58">
        <f t="shared" si="9"/>
        <v>0</v>
      </c>
      <c r="AE58">
        <f>LEN(('Respostas ao formulário 1'!$G57))</f>
        <v>17</v>
      </c>
      <c r="AF58" t="str">
        <f>SUBSTITUTE('Respostas ao formulário 1'!$G57,$AE$1,"")</f>
        <v>Celular, Notebook</v>
      </c>
      <c r="AG58">
        <f t="shared" si="10"/>
        <v>17</v>
      </c>
      <c r="AH58">
        <f t="shared" si="11"/>
        <v>0</v>
      </c>
    </row>
    <row r="59" spans="1:34" x14ac:dyDescent="0.2">
      <c r="A59">
        <f>LEN(('Respostas ao formulário 1'!G58))</f>
        <v>25</v>
      </c>
      <c r="B59" t="str">
        <f>SUBSTITUTE('Respostas ao formulário 1'!G58,$A$1,"")</f>
        <v>Celular, Notebook, Kindle</v>
      </c>
      <c r="C59">
        <f>LEN(B59)</f>
        <v>25</v>
      </c>
      <c r="D59">
        <f>A59-C59</f>
        <v>0</v>
      </c>
      <c r="F59">
        <f>LEN(('Respostas ao formulário 1'!G58))</f>
        <v>25</v>
      </c>
      <c r="G59" t="str">
        <f>SUBSTITUTE('Respostas ao formulário 1'!G58,$F$1,"")</f>
        <v>, Notebook, Kindle</v>
      </c>
      <c r="H59">
        <f t="shared" si="0"/>
        <v>18</v>
      </c>
      <c r="I59">
        <f t="shared" si="1"/>
        <v>7</v>
      </c>
      <c r="K59">
        <f>LEN(('Respostas ao formulário 1'!$G58))</f>
        <v>25</v>
      </c>
      <c r="L59" t="str">
        <f>SUBSTITUTE('Respostas ao formulário 1'!$G58,$K$1,"")</f>
        <v>Celular, Notebook, Kindle</v>
      </c>
      <c r="M59">
        <f t="shared" si="2"/>
        <v>25</v>
      </c>
      <c r="N59">
        <f t="shared" si="3"/>
        <v>0</v>
      </c>
      <c r="P59">
        <f>LEN(('Respostas ao formulário 1'!$G58))</f>
        <v>25</v>
      </c>
      <c r="Q59" t="str">
        <f>SUBSTITUTE('Respostas ao formulário 1'!$G58,$P$1,"")</f>
        <v>Celular, , Kindle</v>
      </c>
      <c r="R59">
        <f t="shared" si="4"/>
        <v>17</v>
      </c>
      <c r="S59">
        <f t="shared" si="5"/>
        <v>8</v>
      </c>
      <c r="U59">
        <f>LEN(('Respostas ao formulário 1'!$G58))</f>
        <v>25</v>
      </c>
      <c r="V59" t="str">
        <f>SUBSTITUTE('Respostas ao formulário 1'!$G58,$U$1,"")</f>
        <v xml:space="preserve">Celular, Notebook, </v>
      </c>
      <c r="W59">
        <f t="shared" si="6"/>
        <v>19</v>
      </c>
      <c r="X59">
        <f t="shared" si="7"/>
        <v>6</v>
      </c>
      <c r="Z59">
        <f>LEN(('Respostas ao formulário 1'!$G58))</f>
        <v>25</v>
      </c>
      <c r="AA59" t="str">
        <f>SUBSTITUTE('Respostas ao formulário 1'!$G58,$Z$1,"")</f>
        <v>Celular, Notebook, Kindle</v>
      </c>
      <c r="AB59">
        <f t="shared" si="8"/>
        <v>25</v>
      </c>
      <c r="AC59">
        <f t="shared" si="9"/>
        <v>0</v>
      </c>
      <c r="AE59">
        <f>LEN(('Respostas ao formulário 1'!$G58))</f>
        <v>25</v>
      </c>
      <c r="AF59" t="str">
        <f>SUBSTITUTE('Respostas ao formulário 1'!$G58,$AE$1,"")</f>
        <v>Celular, Notebook, Kindle</v>
      </c>
      <c r="AG59">
        <f t="shared" si="10"/>
        <v>25</v>
      </c>
      <c r="AH59">
        <f t="shared" si="11"/>
        <v>0</v>
      </c>
    </row>
    <row r="60" spans="1:34" x14ac:dyDescent="0.2">
      <c r="A60">
        <f>LEN(('Respostas ao formulário 1'!G59))</f>
        <v>26</v>
      </c>
      <c r="B60" t="str">
        <f>SUBSTITUTE('Respostas ao formulário 1'!G59,$A$1,"")</f>
        <v>Celular, Notebook, Ereader</v>
      </c>
      <c r="C60">
        <f>LEN(B60)</f>
        <v>26</v>
      </c>
      <c r="D60">
        <f>A60-C60</f>
        <v>0</v>
      </c>
      <c r="F60">
        <f>LEN(('Respostas ao formulário 1'!G59))</f>
        <v>26</v>
      </c>
      <c r="G60" t="str">
        <f>SUBSTITUTE('Respostas ao formulário 1'!G59,$F$1,"")</f>
        <v>, Notebook, Ereader</v>
      </c>
      <c r="H60">
        <f t="shared" si="0"/>
        <v>19</v>
      </c>
      <c r="I60">
        <f t="shared" si="1"/>
        <v>7</v>
      </c>
      <c r="K60">
        <f>LEN(('Respostas ao formulário 1'!$G59))</f>
        <v>26</v>
      </c>
      <c r="L60" t="str">
        <f>SUBSTITUTE('Respostas ao formulário 1'!$G59,$K$1,"")</f>
        <v>Celular, Notebook, Ereader</v>
      </c>
      <c r="M60">
        <f t="shared" si="2"/>
        <v>26</v>
      </c>
      <c r="N60">
        <f t="shared" si="3"/>
        <v>0</v>
      </c>
      <c r="P60">
        <f>LEN(('Respostas ao formulário 1'!$G59))</f>
        <v>26</v>
      </c>
      <c r="Q60" t="str">
        <f>SUBSTITUTE('Respostas ao formulário 1'!$G59,$P$1,"")</f>
        <v>Celular, , Ereader</v>
      </c>
      <c r="R60">
        <f t="shared" si="4"/>
        <v>18</v>
      </c>
      <c r="S60">
        <f t="shared" si="5"/>
        <v>8</v>
      </c>
      <c r="U60">
        <f>LEN(('Respostas ao formulário 1'!$G59))</f>
        <v>26</v>
      </c>
      <c r="V60" t="str">
        <f>SUBSTITUTE('Respostas ao formulário 1'!$G59,$U$1,"")</f>
        <v>Celular, Notebook, Ereader</v>
      </c>
      <c r="W60">
        <f t="shared" si="6"/>
        <v>26</v>
      </c>
      <c r="X60">
        <f t="shared" si="7"/>
        <v>0</v>
      </c>
      <c r="Z60">
        <f>LEN(('Respostas ao formulário 1'!$G59))</f>
        <v>26</v>
      </c>
      <c r="AA60" t="str">
        <f>SUBSTITUTE('Respostas ao formulário 1'!$G59,$Z$1,"")</f>
        <v>Celular, Notebook, Ereader</v>
      </c>
      <c r="AB60">
        <f t="shared" si="8"/>
        <v>26</v>
      </c>
      <c r="AC60">
        <f t="shared" si="9"/>
        <v>0</v>
      </c>
      <c r="AE60">
        <f>LEN(('Respostas ao formulário 1'!$G59))</f>
        <v>26</v>
      </c>
      <c r="AF60" t="str">
        <f>SUBSTITUTE('Respostas ao formulário 1'!$G59,$AE$1,"")</f>
        <v xml:space="preserve">Celular, Notebook, </v>
      </c>
      <c r="AG60">
        <f t="shared" si="10"/>
        <v>19</v>
      </c>
      <c r="AH60">
        <f t="shared" si="11"/>
        <v>7</v>
      </c>
    </row>
    <row r="61" spans="1:34" x14ac:dyDescent="0.2">
      <c r="A61" s="5"/>
      <c r="B61" s="5"/>
      <c r="C61" s="5"/>
      <c r="D61" s="5"/>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Respostas ao formulário 1</vt:lpstr>
      <vt:lpstr>Contar dispositivo</vt:lpstr>
      <vt:lpstr>Contar aplicativos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2020-12-21T21:20:20Z</dcterms:modified>
</cp:coreProperties>
</file>