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umeron\Documents\GitHub\BBH_Website_2016_2017\Documentations\"/>
    </mc:Choice>
  </mc:AlternateContent>
  <bookViews>
    <workbookView xWindow="0" yWindow="0" windowWidth="23040" windowHeight="6870" activeTab="1"/>
  </bookViews>
  <sheets>
    <sheet name="PROJET" sheetId="9" r:id="rId1"/>
    <sheet name="DECEMBRE" sheetId="1" r:id="rId2"/>
    <sheet name="JANVIER" sheetId="10" r:id="rId3"/>
    <sheet name="FEVRIER" sheetId="2" r:id="rId4"/>
    <sheet name="MARS" sheetId="3" r:id="rId5"/>
    <sheet name="AVRIL" sheetId="4" r:id="rId6"/>
    <sheet name="MAI" sheetId="5" r:id="rId7"/>
    <sheet name="JUIN" sheetId="6" r:id="rId8"/>
    <sheet name="JUILLET" sheetId="7" r:id="rId9"/>
    <sheet name="AOUT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D15" i="9"/>
  <c r="D14" i="9"/>
  <c r="E14" i="9"/>
  <c r="F14" i="9" l="1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F22" i="9" l="1"/>
  <c r="F21" i="9"/>
  <c r="F20" i="9"/>
  <c r="F19" i="9"/>
  <c r="F18" i="9"/>
  <c r="F17" i="9"/>
  <c r="F16" i="9"/>
  <c r="F15" i="9" l="1"/>
  <c r="F23" i="9" s="1"/>
  <c r="E23" i="9"/>
  <c r="D23" i="9"/>
</calcChain>
</file>

<file path=xl/sharedStrings.xml><?xml version="1.0" encoding="utf-8"?>
<sst xmlns="http://schemas.openxmlformats.org/spreadsheetml/2006/main" count="213" uniqueCount="84">
  <si>
    <t>AOUT</t>
  </si>
  <si>
    <t>Action</t>
  </si>
  <si>
    <t>Réalisateur</t>
  </si>
  <si>
    <t>Branche</t>
  </si>
  <si>
    <t>Révision</t>
  </si>
  <si>
    <t>Description</t>
  </si>
  <si>
    <t>Date de fin</t>
  </si>
  <si>
    <t>Merger ?</t>
  </si>
  <si>
    <t>Tps estimé</t>
  </si>
  <si>
    <t>Tps passé</t>
  </si>
  <si>
    <t>JANVIER</t>
  </si>
  <si>
    <t>Catégorie</t>
  </si>
  <si>
    <t>FEVRIER</t>
  </si>
  <si>
    <t>MARS</t>
  </si>
  <si>
    <t>AVRIL</t>
  </si>
  <si>
    <t>MAI</t>
  </si>
  <si>
    <t>JUIN</t>
  </si>
  <si>
    <t>JUILLET</t>
  </si>
  <si>
    <t>PROJET</t>
  </si>
  <si>
    <t>Site du Brest Bretagne Handball 2016 2017</t>
  </si>
  <si>
    <t>Mois</t>
  </si>
  <si>
    <t>Thèmes</t>
  </si>
  <si>
    <t>Nb actions</t>
  </si>
  <si>
    <t>Avancement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</si>
  <si>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</si>
  <si>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</si>
  <si>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</si>
  <si>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</si>
  <si>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</si>
  <si>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</si>
  <si>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</si>
  <si>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</si>
  <si>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RESULTAT</t>
  </si>
  <si>
    <t>Nb actions terminées</t>
  </si>
  <si>
    <t>OUTILS</t>
  </si>
  <si>
    <t>Créer un répertoire GIT</t>
  </si>
  <si>
    <t>Créer un répertoire GIT pour le projet.</t>
  </si>
  <si>
    <t>Jérémy</t>
  </si>
  <si>
    <t>master</t>
  </si>
  <si>
    <t>Terminé</t>
  </si>
  <si>
    <t>Espace de dév</t>
  </si>
  <si>
    <t>Créer un espace de développement commun pour le site</t>
  </si>
  <si>
    <t>Espace de test</t>
  </si>
  <si>
    <t>Créer un espace de test commun pour le site</t>
  </si>
  <si>
    <t>INFO</t>
  </si>
  <si>
    <t>Ajout documentations</t>
  </si>
  <si>
    <t>Créer l'analyse de projet et l'échéancier</t>
  </si>
  <si>
    <t>DECEMBRE</t>
  </si>
  <si>
    <t>Décembre</t>
  </si>
  <si>
    <t>Démarrage</t>
  </si>
  <si>
    <t>FORMATION</t>
  </si>
  <si>
    <t>Analyse</t>
  </si>
  <si>
    <t>Git</t>
  </si>
  <si>
    <t>Foundation</t>
  </si>
  <si>
    <t>Web</t>
  </si>
  <si>
    <t>Formation Git</t>
  </si>
  <si>
    <t>Formation Foundation</t>
  </si>
  <si>
    <t>Formation HTML / CSS / JS / PHP</t>
  </si>
  <si>
    <t>Formation sur l'espace de Dév et de Test</t>
  </si>
  <si>
    <t>ETUDE</t>
  </si>
  <si>
    <t>Design</t>
  </si>
  <si>
    <t>Etude et choix du design au format papier</t>
  </si>
  <si>
    <t>Groupe</t>
  </si>
  <si>
    <t>Fonctionnement</t>
  </si>
  <si>
    <t>Etude et choix dans le fonctionnement du site</t>
  </si>
  <si>
    <t>Etude et choix dans l'ajout d'information, sur l'évolution du site</t>
  </si>
  <si>
    <t>DEVELOPPEMENT</t>
  </si>
  <si>
    <t>Formation - Etude</t>
  </si>
  <si>
    <t>Formation JQUERY</t>
  </si>
  <si>
    <t>Ajout de liens de documentation des outils (GIT, Foundation, JS, PHP, HTML, CSS, JQUERY, ...)</t>
  </si>
  <si>
    <t>Menu</t>
  </si>
  <si>
    <t>Développement du menu de navigation du site</t>
  </si>
  <si>
    <t>??</t>
  </si>
  <si>
    <t>Accueil</t>
  </si>
  <si>
    <t>Développement de l'accueil du site</t>
  </si>
  <si>
    <t>Index</t>
  </si>
  <si>
    <t>Police</t>
  </si>
  <si>
    <t>Ajout des polices du site</t>
  </si>
  <si>
    <t>Style</t>
  </si>
  <si>
    <t>Background</t>
  </si>
  <si>
    <t>Icones</t>
  </si>
  <si>
    <t>Ajout des icônes</t>
  </si>
  <si>
    <t>Design - Scripts</t>
  </si>
  <si>
    <t>Récupération des anciens traitements et évaluation des évolutions possibles. Utilisation d'un cache pour les informations de la FFHB.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</si>
</sst>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0" borderId="2" xfId="3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" xfId="2" applyNumberFormat="1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0" fontId="2" fillId="0" borderId="1" xfId="2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3" fillId="0" borderId="2" xfId="3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1" applyAlignment="1">
      <alignment horizontal="center"/>
    </xf>
    <xf numFmtId="17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</cellXfs>
  <cellStyles count="4">
    <cellStyle name="Normal" xfId="0" builtinId="0"/>
    <cellStyle name="Titre" xfId="1" builtinId="15"/>
    <cellStyle name="Titre 3" xfId="2" builtinId="18"/>
    <cellStyle name="Total" xfId="3" builtinId="25"/>
  </cellStyles>
  <dxfs count="1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9" name="Tableau39" displayName="Tableau39" ref="B13:F22" totalsRowShown="0" headerRowDxfId="147" dataDxfId="146">
  <autoFilter ref="B13:F22"/>
  <tableColumns count="5">
    <tableColumn id="1" name="Mois" dataDxfId="145"/>
    <tableColumn id="2" name="Thèmes" dataDxfId="144"/>
    <tableColumn id="3" name="Nb actions" dataDxfId="143"/>
    <tableColumn id="7" name="Nb actions terminées" dataDxfId="142">
      <calculatedColumnFormula>SUM(DECEMBRE!K:K)</calculatedColumnFormula>
    </tableColumn>
    <tableColumn id="4" name="Avancement" dataDxfId="141">
      <calculatedColumnFormula>IF(Tableau39[[#This Row],[Nb actions]] = 0,0,(Tableau39[[#This Row],[Nb actions terminées]]/Tableau39[[#This Row],[Nb actions]]))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7" name="Tableau53638" displayName="Tableau53638" ref="A2:K3" insertRow="1" headerRowDxfId="15" dataDxfId="14" totalsRowDxfId="13" headerRowCellStyle="Titre 3">
  <autoFilter ref="A2:K3"/>
  <sortState ref="A3:I3">
    <sortCondition ref="I2:I3"/>
  </sortState>
  <tableColumns count="11">
    <tableColumn id="10" name="Catégorie" dataDxfId="12" totalsRowDxfId="11"/>
    <tableColumn id="1" name="Action" totalsRowLabel="Total" dataDxfId="10"/>
    <tableColumn id="2" name="Description" dataDxfId="9"/>
    <tableColumn id="3" name="Réalisateur" dataDxfId="8"/>
    <tableColumn id="4" name="Tps estimé" dataDxfId="7"/>
    <tableColumn id="5" name="Tps passé" dataDxfId="6"/>
    <tableColumn id="6" name="Date de fin" dataDxfId="5"/>
    <tableColumn id="7" name="Branche" dataDxfId="4"/>
    <tableColumn id="8" name="Révision" dataDxfId="3"/>
    <tableColumn id="9" name="Merger ?" totalsRowFunction="count" dataDxfId="2"/>
    <tableColumn id="11" name="Terminé" dataDxfId="1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:K7" headerRowDxfId="140" dataDxfId="139" totalsRowDxfId="138" headerRowCellStyle="Titre 3">
  <autoFilter ref="A2:K7"/>
  <sortState ref="B3:J3">
    <sortCondition ref="J2:J3"/>
  </sortState>
  <tableColumns count="11">
    <tableColumn id="10" name="Catégorie" dataDxfId="137" totalsRowDxfId="136"/>
    <tableColumn id="1" name="Action" totalsRowLabel="Total" dataDxfId="135"/>
    <tableColumn id="2" name="Description" dataDxfId="134"/>
    <tableColumn id="3" name="Réalisateur" dataDxfId="133"/>
    <tableColumn id="4" name="Tps estimé" dataDxfId="132"/>
    <tableColumn id="5" name="Tps passé" dataDxfId="131"/>
    <tableColumn id="6" name="Date de fin" dataDxfId="130"/>
    <tableColumn id="7" name="Branche" dataDxfId="129"/>
    <tableColumn id="8" name="Révision" dataDxfId="128"/>
    <tableColumn id="9" name="Merger ?" totalsRowFunction="count" dataDxfId="127"/>
    <tableColumn id="11" name="Terminé" dataDxfId="126" totalsRowDxfId="125"/>
  </tableColumns>
  <tableStyleInfo name="TableStyleLight9" showFirstColumn="1" showLastColumn="1" showRowStripes="1" showColumnStripes="0"/>
</table>
</file>

<file path=xl/tables/table3.xml><?xml version="1.0" encoding="utf-8"?>
<table xmlns="http://schemas.openxmlformats.org/spreadsheetml/2006/main" id="1" name="Tableau5162" displayName="Tableau5162" ref="A2:K10" headerRowDxfId="124" dataDxfId="123" totalsRowDxfId="122" headerRowCellStyle="Titre 3">
  <autoFilter ref="A2:K10"/>
  <sortState ref="A3:I3">
    <sortCondition ref="I2:I3"/>
  </sortState>
  <tableColumns count="11">
    <tableColumn id="10" name="Catégorie" dataDxfId="121"/>
    <tableColumn id="1" name="Action" totalsRowLabel="Total" dataDxfId="120"/>
    <tableColumn id="2" name="Description" dataDxfId="119"/>
    <tableColumn id="3" name="Réalisateur" dataDxfId="118"/>
    <tableColumn id="4" name="Tps estimé" dataDxfId="117"/>
    <tableColumn id="5" name="Tps passé" dataDxfId="116"/>
    <tableColumn id="6" name="Date de fin" dataDxfId="115"/>
    <tableColumn id="7" name="Branche" dataDxfId="114"/>
    <tableColumn id="8" name="Révision" dataDxfId="113"/>
    <tableColumn id="9" name="Merger ?" totalsRowFunction="count" dataDxfId="112"/>
    <tableColumn id="11" name="Terminé" dataDxfId="11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5" name="Tableau516" displayName="Tableau516" ref="A2:K9" headerRowDxfId="110" dataDxfId="109" totalsRowDxfId="108" headerRowCellStyle="Titre 3">
  <autoFilter ref="A2:K9"/>
  <sortState ref="A3:I3">
    <sortCondition ref="I2:I3"/>
  </sortState>
  <tableColumns count="11">
    <tableColumn id="10" name="Catégorie" dataDxfId="107"/>
    <tableColumn id="1" name="Action" totalsRowLabel="Total" dataDxfId="106"/>
    <tableColumn id="2" name="Description" dataDxfId="105"/>
    <tableColumn id="3" name="Réalisateur" dataDxfId="104"/>
    <tableColumn id="4" name="Tps estimé" dataDxfId="103"/>
    <tableColumn id="5" name="Tps passé" dataDxfId="102"/>
    <tableColumn id="6" name="Date de fin" dataDxfId="101"/>
    <tableColumn id="7" name="Branche" dataDxfId="100"/>
    <tableColumn id="8" name="Révision" dataDxfId="99"/>
    <tableColumn id="9" name="Merger ?" totalsRowFunction="count" dataDxfId="98"/>
    <tableColumn id="11" name="Terminé" dataDxfId="97" totalsRowDxfId="9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8" name="Tableau529" displayName="Tableau529" ref="A2:K3" insertRow="1" headerRowDxfId="95" dataDxfId="94" totalsRowDxfId="93" headerRowCellStyle="Titre 3">
  <autoFilter ref="A2:K3"/>
  <sortState ref="A3:I3">
    <sortCondition ref="I2:I3"/>
  </sortState>
  <tableColumns count="11">
    <tableColumn id="10" name="Catégorie" dataDxfId="92" totalsRowDxfId="91"/>
    <tableColumn id="1" name="Action" totalsRowLabel="Total" dataDxfId="90"/>
    <tableColumn id="2" name="Description" dataDxfId="89"/>
    <tableColumn id="3" name="Réalisateur" dataDxfId="88"/>
    <tableColumn id="4" name="Tps estimé" dataDxfId="87"/>
    <tableColumn id="5" name="Tps passé" dataDxfId="86"/>
    <tableColumn id="6" name="Date de fin" dataDxfId="85"/>
    <tableColumn id="7" name="Branche" dataDxfId="84"/>
    <tableColumn id="8" name="Révision" dataDxfId="83"/>
    <tableColumn id="9" name="Merger ?" totalsRowFunction="count" dataDxfId="82"/>
    <tableColumn id="11" name="Terminé" dataDxfId="81" totalsRowDxfId="8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0" name="Tableau531" displayName="Tableau531" ref="A2:K3" insertRow="1" headerRowDxfId="79" dataDxfId="78" totalsRowDxfId="77" headerRowCellStyle="Titre 3">
  <autoFilter ref="A2:K3"/>
  <sortState ref="A3:I3">
    <sortCondition ref="I2:I3"/>
  </sortState>
  <tableColumns count="11">
    <tableColumn id="10" name="Catégorie" dataDxfId="76" totalsRowDxfId="75"/>
    <tableColumn id="1" name="Action" totalsRowLabel="Total" dataDxfId="74"/>
    <tableColumn id="2" name="Description" dataDxfId="73"/>
    <tableColumn id="3" name="Réalisateur" dataDxfId="72"/>
    <tableColumn id="4" name="Tps estimé" dataDxfId="71"/>
    <tableColumn id="5" name="Tps passé" dataDxfId="70"/>
    <tableColumn id="6" name="Date de fin" dataDxfId="69"/>
    <tableColumn id="7" name="Branche" dataDxfId="68"/>
    <tableColumn id="8" name="Révision" dataDxfId="67"/>
    <tableColumn id="9" name="Merger ?" totalsRowFunction="count" dataDxfId="66"/>
    <tableColumn id="11" name="Terminé" dataDxfId="65" totalsRowDxfId="6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31" name="Tableau532" displayName="Tableau532" ref="A2:K3" insertRow="1" headerRowDxfId="63" dataDxfId="62" totalsRowDxfId="61" headerRowCellStyle="Titre 3">
  <autoFilter ref="A2:K3"/>
  <sortState ref="A3:I3">
    <sortCondition ref="I2:I3"/>
  </sortState>
  <tableColumns count="11">
    <tableColumn id="10" name="Catégorie" dataDxfId="60" totalsRowDxfId="59"/>
    <tableColumn id="1" name="Action" totalsRowLabel="Total" dataDxfId="58"/>
    <tableColumn id="2" name="Description" dataDxfId="57"/>
    <tableColumn id="3" name="Réalisateur" dataDxfId="56"/>
    <tableColumn id="4" name="Tps estimé" dataDxfId="55"/>
    <tableColumn id="5" name="Tps passé" dataDxfId="54"/>
    <tableColumn id="6" name="Date de fin" dataDxfId="53"/>
    <tableColumn id="7" name="Branche" dataDxfId="52"/>
    <tableColumn id="8" name="Révision" dataDxfId="51"/>
    <tableColumn id="9" name="Merger ?" totalsRowFunction="count" dataDxfId="50"/>
    <tableColumn id="11" name="Terminé" dataDxfId="49" totalsRowDxfId="48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33" name="Tableau534" displayName="Tableau534" ref="A2:K3" insertRow="1" headerRowDxfId="47" dataDxfId="46" totalsRowDxfId="45" headerRowCellStyle="Titre 3">
  <autoFilter ref="A2:K3"/>
  <sortState ref="A3:I3">
    <sortCondition ref="I2:I3"/>
  </sortState>
  <tableColumns count="11">
    <tableColumn id="10" name="Catégorie" dataDxfId="44" totalsRowDxfId="43"/>
    <tableColumn id="1" name="Action" totalsRowLabel="Total" dataDxfId="42"/>
    <tableColumn id="2" name="Description" dataDxfId="41"/>
    <tableColumn id="3" name="Réalisateur" dataDxfId="40"/>
    <tableColumn id="4" name="Tps estimé" dataDxfId="39"/>
    <tableColumn id="5" name="Tps passé" dataDxfId="38"/>
    <tableColumn id="6" name="Date de fin" dataDxfId="37"/>
    <tableColumn id="7" name="Branche" dataDxfId="36"/>
    <tableColumn id="8" name="Révision" dataDxfId="35"/>
    <tableColumn id="9" name="Merger ?" totalsRowFunction="count" dataDxfId="34"/>
    <tableColumn id="11" name="Terminé" dataDxfId="33" totalsRowDxfId="3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5" name="Tableau536" displayName="Tableau536" ref="A2:K3" insertRow="1" headerRowDxfId="31" dataDxfId="30" totalsRowDxfId="29" headerRowCellStyle="Titre 3">
  <autoFilter ref="A2:K3"/>
  <sortState ref="A3:I3">
    <sortCondition ref="I2:I3"/>
  </sortState>
  <tableColumns count="11">
    <tableColumn id="10" name="Catégorie" dataDxfId="28" totalsRowDxfId="27"/>
    <tableColumn id="1" name="Action" totalsRowLabel="Total" dataDxfId="26"/>
    <tableColumn id="2" name="Description" dataDxfId="25"/>
    <tableColumn id="3" name="Réalisateur" dataDxfId="24"/>
    <tableColumn id="4" name="Tps estimé" dataDxfId="23"/>
    <tableColumn id="5" name="Tps passé" dataDxfId="22"/>
    <tableColumn id="6" name="Date de fin" dataDxfId="21"/>
    <tableColumn id="7" name="Branche" dataDxfId="20"/>
    <tableColumn id="8" name="Révision" dataDxfId="19"/>
    <tableColumn id="9" name="Merger ?" totalsRowFunction="count" dataDxfId="18"/>
    <tableColumn id="11" name="Terminé" dataDxfId="17" totalsRow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H24"/>
  <sheetViews>
    <sheetView topLeftCell="A10" workbookViewId="0">
      <selection activeCell="C16" sqref="C16"/>
    </sheetView>
  </sheetViews>
  <sheetFormatPr baseColWidth="10" defaultRowHeight="15" x14ac:dyDescent="0.25"/>
  <cols>
    <col min="2" max="2" width="13.5703125" customWidth="1"/>
    <col min="3" max="3" width="19.5703125" customWidth="1"/>
    <col min="4" max="4" width="11.7109375" customWidth="1"/>
    <col min="5" max="5" width="20.42578125" customWidth="1"/>
    <col min="6" max="6" width="19.85546875" customWidth="1"/>
    <col min="7" max="7" width="15" customWidth="1"/>
  </cols>
  <sheetData>
    <row r="10" spans="2:8" ht="23.25" x14ac:dyDescent="0.35">
      <c r="B10" s="12" t="s">
        <v>18</v>
      </c>
      <c r="C10" s="12"/>
      <c r="D10" s="12"/>
      <c r="E10" s="12"/>
      <c r="F10" s="12"/>
      <c r="G10" s="12"/>
    </row>
    <row r="11" spans="2:8" ht="23.25" x14ac:dyDescent="0.35">
      <c r="B11" s="12" t="s">
        <v>19</v>
      </c>
      <c r="C11" s="12"/>
      <c r="D11" s="12"/>
      <c r="E11" s="12"/>
      <c r="F11" s="12"/>
      <c r="G11" s="12"/>
    </row>
    <row r="12" spans="2:8" x14ac:dyDescent="0.25">
      <c r="B12" s="1"/>
      <c r="C12" s="1"/>
      <c r="D12" s="1"/>
      <c r="E12" s="1"/>
      <c r="F12" s="1"/>
    </row>
    <row r="13" spans="2:8" s="1" customFormat="1" ht="30.75" customHeight="1" x14ac:dyDescent="0.25">
      <c r="B13" s="1" t="s">
        <v>20</v>
      </c>
      <c r="C13" s="1" t="s">
        <v>21</v>
      </c>
      <c r="D13" s="1" t="s">
        <v>22</v>
      </c>
      <c r="E13" s="1" t="s">
        <v>33</v>
      </c>
      <c r="F13" s="1" t="s">
        <v>23</v>
      </c>
    </row>
    <row r="14" spans="2:8" x14ac:dyDescent="0.25">
      <c r="B14" s="1" t="s">
        <v>48</v>
      </c>
      <c r="C14" s="1" t="s">
        <v>49</v>
      </c>
      <c r="D14" s="1">
        <f>COUNTA(DECEMBRE!B:B)-1</f>
        <v>5</v>
      </c>
      <c r="E14" s="11">
        <f>SUM(DECEMBRE!K:K)</f>
        <v>3</v>
      </c>
      <c r="F14" s="9">
        <f>IF(Tableau39[[#This Row],[Nb actions]] = 0,0,(Tableau39[[#This Row],[Nb actions terminées]]/Tableau39[[#This Row],[Nb actions]]))</f>
        <v>0.6</v>
      </c>
      <c r="G14" s="9"/>
      <c r="H14" s="1"/>
    </row>
    <row r="15" spans="2:8" x14ac:dyDescent="0.25">
      <c r="B15" s="1" t="s">
        <v>24</v>
      </c>
      <c r="C15" s="1" t="s">
        <v>67</v>
      </c>
      <c r="D15" s="1">
        <f>COUNTA(JANVIER!B:B)-1</f>
        <v>8</v>
      </c>
      <c r="E15" s="1">
        <f>SUM(JANVIER!K:K)</f>
        <v>0</v>
      </c>
      <c r="F15" s="9">
        <f>IF(Tableau39[[#This Row],[Nb actions]] = 0,0,(Tableau39[[#This Row],[Nb actions terminées]]/Tableau39[[#This Row],[Nb actions]]))</f>
        <v>0</v>
      </c>
      <c r="G15" s="9"/>
      <c r="H15" s="1"/>
    </row>
    <row r="16" spans="2:8" x14ac:dyDescent="0.25">
      <c r="B16" s="1" t="s">
        <v>25</v>
      </c>
      <c r="C16" s="1" t="s">
        <v>82</v>
      </c>
      <c r="D16" s="1">
        <f>COUNTA(FEVRIER!B:B)-1</f>
        <v>6</v>
      </c>
      <c r="E16" s="1">
        <f>SUM(FEVRIER!K:K)</f>
        <v>0</v>
      </c>
      <c r="F16" s="9">
        <f>IF(Tableau39[[#This Row],[Nb actions]] = 0,0,(Tableau39[[#This Row],[Nb actions terminées]]/Tableau39[[#This Row],[Nb actions]]))</f>
        <v>0</v>
      </c>
      <c r="G16" s="9"/>
      <c r="H16" s="1"/>
    </row>
    <row r="17" spans="2:8" x14ac:dyDescent="0.25">
      <c r="B17" s="1" t="s">
        <v>26</v>
      </c>
      <c r="C17" s="1"/>
      <c r="D17" s="1">
        <f>COUNTA(MARS!B:B)-1</f>
        <v>0</v>
      </c>
      <c r="E17" s="1">
        <f>SUM(MARS!K:K)</f>
        <v>0</v>
      </c>
      <c r="F17" s="9">
        <f>IF(Tableau39[[#This Row],[Nb actions]] = 0,0,(Tableau39[[#This Row],[Nb actions terminées]]/Tableau39[[#This Row],[Nb actions]]))</f>
        <v>0</v>
      </c>
      <c r="G17" s="9"/>
      <c r="H17" s="1"/>
    </row>
    <row r="18" spans="2:8" x14ac:dyDescent="0.25">
      <c r="B18" s="1" t="s">
        <v>27</v>
      </c>
      <c r="C18" s="1"/>
      <c r="D18" s="1">
        <f>COUNTA(AVRIL!B:B)-1</f>
        <v>0</v>
      </c>
      <c r="E18" s="1">
        <f>SUM(AVRIL!K:K)</f>
        <v>0</v>
      </c>
      <c r="F18" s="9">
        <f>IF(Tableau39[[#This Row],[Nb actions]] = 0,0,(Tableau39[[#This Row],[Nb actions terminées]]/Tableau39[[#This Row],[Nb actions]]))</f>
        <v>0</v>
      </c>
      <c r="G18" s="9"/>
      <c r="H18" s="1"/>
    </row>
    <row r="19" spans="2:8" x14ac:dyDescent="0.25">
      <c r="B19" s="1" t="s">
        <v>28</v>
      </c>
      <c r="C19" s="1"/>
      <c r="D19" s="1">
        <f>COUNTA(MAI!B:B)-1</f>
        <v>0</v>
      </c>
      <c r="E19" s="1">
        <f>SUM(MAI!K:K)</f>
        <v>0</v>
      </c>
      <c r="F19" s="9">
        <f>IF(Tableau39[[#This Row],[Nb actions]] = 0,0,(Tableau39[[#This Row],[Nb actions terminées]]/Tableau39[[#This Row],[Nb actions]]))</f>
        <v>0</v>
      </c>
      <c r="G19" s="9"/>
      <c r="H19" s="1"/>
    </row>
    <row r="20" spans="2:8" x14ac:dyDescent="0.25">
      <c r="B20" s="1" t="s">
        <v>29</v>
      </c>
      <c r="C20" s="1"/>
      <c r="D20" s="1">
        <f>COUNTA(JUIN!B:B)-1</f>
        <v>0</v>
      </c>
      <c r="E20" s="1">
        <f>SUM(JUIN!K:K)</f>
        <v>0</v>
      </c>
      <c r="F20" s="9">
        <f>IF(Tableau39[[#This Row],[Nb actions]] = 0,0,(Tableau39[[#This Row],[Nb actions terminées]]/Tableau39[[#This Row],[Nb actions]]))</f>
        <v>0</v>
      </c>
      <c r="G20" s="9"/>
      <c r="H20" s="1"/>
    </row>
    <row r="21" spans="2:8" x14ac:dyDescent="0.25">
      <c r="B21" s="1" t="s">
        <v>30</v>
      </c>
      <c r="C21" s="1"/>
      <c r="D21" s="1">
        <f>COUNTA(JUILLET!B:B)-1</f>
        <v>0</v>
      </c>
      <c r="E21" s="1">
        <f>SUM(JUILLET!K:K)</f>
        <v>0</v>
      </c>
      <c r="F21" s="9">
        <f>IF(Tableau39[[#This Row],[Nb actions]] = 0,0,(Tableau39[[#This Row],[Nb actions terminées]]/Tableau39[[#This Row],[Nb actions]]))</f>
        <v>0</v>
      </c>
      <c r="G21" s="9"/>
      <c r="H21" s="1"/>
    </row>
    <row r="22" spans="2:8" x14ac:dyDescent="0.25">
      <c r="B22" s="1" t="s">
        <v>31</v>
      </c>
      <c r="C22" s="1"/>
      <c r="D22" s="1">
        <f>COUNTA(AOUT!B:B)-1</f>
        <v>0</v>
      </c>
      <c r="E22" s="1">
        <f>SUM(AOUT!K:K)</f>
        <v>0</v>
      </c>
      <c r="F22" s="9">
        <f>IF(Tableau39[[#This Row],[Nb actions]] = 0,0,(Tableau39[[#This Row],[Nb actions terminées]]/Tableau39[[#This Row],[Nb actions]]))</f>
        <v>0</v>
      </c>
    </row>
    <row r="23" spans="2:8" ht="15.75" thickBot="1" x14ac:dyDescent="0.3">
      <c r="B23" s="3" t="s">
        <v>32</v>
      </c>
      <c r="C23" s="3"/>
      <c r="D23" s="3">
        <f>SUM(Tableau39[Nb actions])</f>
        <v>19</v>
      </c>
      <c r="E23" s="3">
        <f>SUM(Tableau39[Nb actions terminées])</f>
        <v>3</v>
      </c>
      <c r="F23" s="10">
        <f>SUM(Tableau39[Avancement])/8</f>
        <v>7.4999999999999997E-2</v>
      </c>
    </row>
    <row r="24" spans="2:8" ht="15.75" thickTop="1" x14ac:dyDescent="0.25"/>
  </sheetData>
  <mergeCells count="2">
    <mergeCell ref="B10:G10"/>
    <mergeCell ref="B11:G1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0</v>
      </c>
      <c r="D1" s="14"/>
      <c r="E1" s="5"/>
      <c r="F1" s="4"/>
      <c r="G1" s="1"/>
      <c r="H1" s="1"/>
      <c r="I1" s="1"/>
    </row>
    <row r="2" spans="1:11" ht="45.7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7" sqref="K7"/>
    </sheetView>
  </sheetViews>
  <sheetFormatPr baseColWidth="10" defaultRowHeight="15" x14ac:dyDescent="0.25"/>
  <cols>
    <col min="1" max="1" width="16" style="1" customWidth="1"/>
    <col min="2" max="2" width="29.5703125" style="1" customWidth="1"/>
    <col min="3" max="3" width="56.85546875" style="1" customWidth="1"/>
    <col min="4" max="4" width="23.7109375" style="5" customWidth="1"/>
    <col min="5" max="5" width="11.5703125" style="5" customWidth="1"/>
    <col min="6" max="6" width="14.28515625" style="4" customWidth="1"/>
    <col min="7" max="7" width="11.5703125" style="4" customWidth="1"/>
    <col min="8" max="9" width="11.5703125" style="1" customWidth="1"/>
    <col min="12" max="13" width="11.5703125" customWidth="1"/>
  </cols>
  <sheetData>
    <row r="1" spans="1:11" ht="23.25" x14ac:dyDescent="0.25">
      <c r="C1" s="13" t="s">
        <v>47</v>
      </c>
      <c r="D1" s="14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34</v>
      </c>
      <c r="B3" s="1" t="s">
        <v>35</v>
      </c>
      <c r="C3" s="1" t="s">
        <v>36</v>
      </c>
      <c r="D3" s="1" t="s">
        <v>37</v>
      </c>
      <c r="E3" s="5">
        <v>3.472222222222222E-3</v>
      </c>
      <c r="F3" s="5">
        <v>3.472222222222222E-3</v>
      </c>
      <c r="G3" s="4">
        <v>42339</v>
      </c>
      <c r="H3" s="1" t="s">
        <v>38</v>
      </c>
      <c r="I3" s="1" t="s">
        <v>38</v>
      </c>
      <c r="J3" s="1">
        <v>1</v>
      </c>
      <c r="K3" s="1">
        <v>1</v>
      </c>
    </row>
    <row r="4" spans="1:11" x14ac:dyDescent="0.25">
      <c r="A4" s="1" t="s">
        <v>34</v>
      </c>
      <c r="B4" s="1" t="s">
        <v>40</v>
      </c>
      <c r="C4" s="11" t="s">
        <v>41</v>
      </c>
      <c r="D4" s="5" t="s">
        <v>37</v>
      </c>
      <c r="E4" s="5">
        <v>1.3888888888888888E-2</v>
      </c>
      <c r="F4" s="5"/>
      <c r="J4" s="1">
        <v>0</v>
      </c>
      <c r="K4" s="1">
        <v>0</v>
      </c>
    </row>
    <row r="5" spans="1:11" x14ac:dyDescent="0.25">
      <c r="A5" s="1" t="s">
        <v>34</v>
      </c>
      <c r="B5" s="1" t="s">
        <v>42</v>
      </c>
      <c r="C5" s="1" t="s">
        <v>43</v>
      </c>
      <c r="D5" s="5" t="s">
        <v>37</v>
      </c>
      <c r="E5" s="5">
        <v>2.0833333333333332E-2</v>
      </c>
      <c r="F5" s="5"/>
      <c r="J5" s="1">
        <v>0</v>
      </c>
      <c r="K5" s="1">
        <v>0</v>
      </c>
    </row>
    <row r="6" spans="1:11" x14ac:dyDescent="0.25">
      <c r="A6" s="1" t="s">
        <v>44</v>
      </c>
      <c r="B6" s="1" t="s">
        <v>45</v>
      </c>
      <c r="C6" s="1" t="s">
        <v>46</v>
      </c>
      <c r="D6" s="5" t="s">
        <v>37</v>
      </c>
      <c r="E6" s="5">
        <v>0.16666666666666666</v>
      </c>
      <c r="F6" s="5">
        <v>0.16666666666666666</v>
      </c>
      <c r="G6" s="4">
        <v>42342</v>
      </c>
      <c r="H6" s="1" t="s">
        <v>51</v>
      </c>
      <c r="J6" s="1">
        <v>0</v>
      </c>
      <c r="K6" s="1">
        <v>1</v>
      </c>
    </row>
    <row r="7" spans="1:11" x14ac:dyDescent="0.25">
      <c r="A7" s="1" t="s">
        <v>44</v>
      </c>
      <c r="B7" s="1" t="s">
        <v>45</v>
      </c>
      <c r="C7" s="1" t="s">
        <v>69</v>
      </c>
      <c r="D7" s="5" t="s">
        <v>37</v>
      </c>
      <c r="E7" s="5">
        <v>4.1666666666666664E-2</v>
      </c>
      <c r="F7" s="5">
        <v>4.1666666666666664E-2</v>
      </c>
      <c r="G7" s="4">
        <v>42345</v>
      </c>
      <c r="H7" s="1" t="s">
        <v>51</v>
      </c>
      <c r="J7" s="1">
        <v>0</v>
      </c>
      <c r="K7" s="1">
        <v>1</v>
      </c>
    </row>
    <row r="8" spans="1:11" x14ac:dyDescent="0.25">
      <c r="F8" s="5"/>
      <c r="J8" s="1"/>
      <c r="K8" s="1"/>
    </row>
    <row r="9" spans="1:11" x14ac:dyDescent="0.25">
      <c r="F9" s="5"/>
      <c r="J9" s="1"/>
      <c r="K9" s="1"/>
    </row>
    <row r="10" spans="1:11" x14ac:dyDescent="0.25">
      <c r="F10" s="5"/>
      <c r="J10" s="1"/>
      <c r="K10" s="1"/>
    </row>
  </sheetData>
  <mergeCells count="1">
    <mergeCell ref="C1:D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4" sqref="B34"/>
    </sheetView>
  </sheetViews>
  <sheetFormatPr baseColWidth="10" defaultRowHeight="15" x14ac:dyDescent="0.25"/>
  <cols>
    <col min="1" max="1" width="16.42578125" customWidth="1"/>
    <col min="2" max="2" width="16.85546875" customWidth="1"/>
    <col min="3" max="3" width="38.28515625" customWidth="1"/>
    <col min="4" max="4" width="19.42578125" customWidth="1"/>
  </cols>
  <sheetData>
    <row r="1" spans="1:11" ht="23.25" x14ac:dyDescent="0.25">
      <c r="A1" s="1"/>
      <c r="B1" s="1"/>
      <c r="C1" s="13" t="s">
        <v>10</v>
      </c>
      <c r="D1" s="13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50</v>
      </c>
      <c r="B3" s="1" t="s">
        <v>52</v>
      </c>
      <c r="C3" s="1" t="s">
        <v>55</v>
      </c>
      <c r="D3" s="1" t="s">
        <v>37</v>
      </c>
      <c r="E3" s="5">
        <v>8.3333333333333329E-2</v>
      </c>
      <c r="F3" s="5"/>
      <c r="G3" s="4"/>
      <c r="H3" s="1"/>
      <c r="I3" s="1"/>
      <c r="J3" s="1">
        <v>0</v>
      </c>
      <c r="K3" s="1">
        <v>0</v>
      </c>
    </row>
    <row r="4" spans="1:11" x14ac:dyDescent="0.25">
      <c r="A4" s="1" t="s">
        <v>50</v>
      </c>
      <c r="B4" s="1" t="s">
        <v>53</v>
      </c>
      <c r="C4" s="1" t="s">
        <v>56</v>
      </c>
      <c r="D4" s="1" t="s">
        <v>37</v>
      </c>
      <c r="E4" s="5">
        <v>8.3333333333333329E-2</v>
      </c>
      <c r="F4" s="5"/>
      <c r="G4" s="4"/>
      <c r="H4" s="1"/>
      <c r="I4" s="1"/>
      <c r="J4" s="1">
        <v>0</v>
      </c>
      <c r="K4" s="1">
        <v>0</v>
      </c>
    </row>
    <row r="5" spans="1:11" x14ac:dyDescent="0.25">
      <c r="A5" s="1" t="s">
        <v>50</v>
      </c>
      <c r="B5" s="1" t="s">
        <v>54</v>
      </c>
      <c r="C5" s="1" t="s">
        <v>57</v>
      </c>
      <c r="D5" s="1" t="s">
        <v>37</v>
      </c>
      <c r="E5" s="5">
        <v>8.3333333333333329E-2</v>
      </c>
      <c r="F5" s="5"/>
      <c r="G5" s="4"/>
      <c r="H5" s="1"/>
      <c r="I5" s="1"/>
      <c r="J5" s="1">
        <v>0</v>
      </c>
      <c r="K5" s="1">
        <v>0</v>
      </c>
    </row>
    <row r="6" spans="1:11" x14ac:dyDescent="0.25">
      <c r="A6" s="1" t="s">
        <v>50</v>
      </c>
      <c r="B6" s="1" t="s">
        <v>54</v>
      </c>
      <c r="C6" s="1" t="s">
        <v>58</v>
      </c>
      <c r="D6" s="1" t="s">
        <v>37</v>
      </c>
      <c r="E6" s="5">
        <v>8.3333333333333329E-2</v>
      </c>
      <c r="F6" s="5"/>
      <c r="G6" s="4"/>
      <c r="H6" s="1"/>
      <c r="I6" s="1"/>
      <c r="J6" s="1">
        <v>0</v>
      </c>
      <c r="K6" s="1">
        <v>0</v>
      </c>
    </row>
    <row r="7" spans="1:11" x14ac:dyDescent="0.25">
      <c r="A7" s="1" t="s">
        <v>59</v>
      </c>
      <c r="B7" s="1" t="s">
        <v>60</v>
      </c>
      <c r="C7" s="1" t="s">
        <v>61</v>
      </c>
      <c r="D7" s="1" t="s">
        <v>62</v>
      </c>
      <c r="E7" s="5">
        <v>0.125</v>
      </c>
      <c r="F7" s="5"/>
      <c r="G7" s="4"/>
      <c r="H7" s="1"/>
      <c r="I7" s="1"/>
      <c r="J7" s="1">
        <v>0</v>
      </c>
      <c r="K7" s="1">
        <v>0</v>
      </c>
    </row>
    <row r="8" spans="1:11" x14ac:dyDescent="0.25">
      <c r="A8" s="1" t="s">
        <v>59</v>
      </c>
      <c r="B8" s="1" t="s">
        <v>63</v>
      </c>
      <c r="C8" s="1" t="s">
        <v>64</v>
      </c>
      <c r="D8" s="1" t="s">
        <v>62</v>
      </c>
      <c r="E8" s="5">
        <v>8.3333333333333329E-2</v>
      </c>
      <c r="F8" s="5"/>
      <c r="G8" s="4"/>
      <c r="H8" s="1"/>
      <c r="I8" s="1"/>
      <c r="J8" s="1">
        <v>0</v>
      </c>
      <c r="K8" s="1">
        <v>0</v>
      </c>
    </row>
    <row r="9" spans="1:11" x14ac:dyDescent="0.25">
      <c r="A9" s="1" t="s">
        <v>59</v>
      </c>
      <c r="B9" s="1" t="s">
        <v>63</v>
      </c>
      <c r="C9" s="1" t="s">
        <v>65</v>
      </c>
      <c r="D9" s="1" t="s">
        <v>62</v>
      </c>
      <c r="E9" s="5">
        <v>8.3333333333333329E-2</v>
      </c>
      <c r="F9" s="5"/>
      <c r="G9" s="4"/>
      <c r="H9" s="1"/>
      <c r="I9" s="1"/>
      <c r="J9" s="1">
        <v>0</v>
      </c>
      <c r="K9" s="1">
        <v>0</v>
      </c>
    </row>
    <row r="10" spans="1:11" x14ac:dyDescent="0.25">
      <c r="A10" s="1" t="s">
        <v>66</v>
      </c>
      <c r="B10" s="1" t="s">
        <v>63</v>
      </c>
      <c r="C10" s="1" t="s">
        <v>83</v>
      </c>
      <c r="D10" s="1" t="s">
        <v>37</v>
      </c>
      <c r="E10" s="5">
        <v>4.1666666666666664E-2</v>
      </c>
      <c r="F10" s="5"/>
      <c r="G10" s="4"/>
      <c r="H10" s="1"/>
      <c r="I10" s="1"/>
      <c r="J10" s="1">
        <v>0</v>
      </c>
      <c r="K10" s="1">
        <v>0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2" sqref="B12:B13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12</v>
      </c>
      <c r="D1" s="13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 t="s">
        <v>50</v>
      </c>
      <c r="B3" s="1" t="s">
        <v>54</v>
      </c>
      <c r="C3" s="1" t="s">
        <v>68</v>
      </c>
      <c r="D3" s="1" t="s">
        <v>37</v>
      </c>
      <c r="E3" s="5">
        <v>8.3333333333333329E-2</v>
      </c>
      <c r="F3" s="5"/>
      <c r="G3" s="4"/>
      <c r="H3" s="1"/>
      <c r="I3" s="1"/>
      <c r="J3" s="1">
        <v>0</v>
      </c>
      <c r="K3" s="1">
        <v>0</v>
      </c>
    </row>
    <row r="4" spans="1:11" x14ac:dyDescent="0.25">
      <c r="A4" s="1" t="s">
        <v>66</v>
      </c>
      <c r="B4" s="1" t="s">
        <v>70</v>
      </c>
      <c r="C4" s="1" t="s">
        <v>71</v>
      </c>
      <c r="D4" s="1" t="s">
        <v>72</v>
      </c>
      <c r="E4" s="5">
        <v>4.1666666666666664E-2</v>
      </c>
      <c r="F4" s="5"/>
      <c r="G4" s="4"/>
      <c r="H4" s="1" t="s">
        <v>70</v>
      </c>
      <c r="I4" s="1"/>
      <c r="J4" s="1">
        <v>0</v>
      </c>
      <c r="K4" s="1">
        <v>0</v>
      </c>
    </row>
    <row r="5" spans="1:11" x14ac:dyDescent="0.25">
      <c r="A5" s="1" t="s">
        <v>66</v>
      </c>
      <c r="B5" s="1" t="s">
        <v>73</v>
      </c>
      <c r="C5" s="1" t="s">
        <v>74</v>
      </c>
      <c r="D5" s="1" t="s">
        <v>72</v>
      </c>
      <c r="E5" s="5">
        <v>8.3333333333333329E-2</v>
      </c>
      <c r="F5" s="5"/>
      <c r="G5" s="4"/>
      <c r="H5" s="1" t="s">
        <v>75</v>
      </c>
      <c r="I5" s="1"/>
      <c r="J5" s="1">
        <v>0</v>
      </c>
      <c r="K5" s="1">
        <v>0</v>
      </c>
    </row>
    <row r="6" spans="1:11" x14ac:dyDescent="0.25">
      <c r="A6" s="1" t="s">
        <v>66</v>
      </c>
      <c r="B6" s="1" t="s">
        <v>76</v>
      </c>
      <c r="C6" s="1" t="s">
        <v>77</v>
      </c>
      <c r="D6" s="1" t="s">
        <v>72</v>
      </c>
      <c r="E6" s="5">
        <v>2.0833333333333332E-2</v>
      </c>
      <c r="F6" s="5"/>
      <c r="G6" s="4"/>
      <c r="H6" s="1" t="s">
        <v>78</v>
      </c>
      <c r="I6" s="1"/>
      <c r="J6" s="1">
        <v>0</v>
      </c>
      <c r="K6" s="1">
        <v>0</v>
      </c>
    </row>
    <row r="7" spans="1:11" x14ac:dyDescent="0.25">
      <c r="A7" s="1" t="s">
        <v>66</v>
      </c>
      <c r="B7" s="1" t="s">
        <v>78</v>
      </c>
      <c r="C7" s="1" t="s">
        <v>79</v>
      </c>
      <c r="D7" s="1" t="s">
        <v>72</v>
      </c>
      <c r="E7" s="5">
        <v>2.0833333333333332E-2</v>
      </c>
      <c r="F7" s="5"/>
      <c r="G7" s="4"/>
      <c r="H7" s="1" t="s">
        <v>78</v>
      </c>
      <c r="I7" s="1"/>
      <c r="J7" s="1">
        <v>0</v>
      </c>
      <c r="K7" s="1">
        <v>0</v>
      </c>
    </row>
    <row r="8" spans="1:11" x14ac:dyDescent="0.25">
      <c r="A8" s="1" t="s">
        <v>66</v>
      </c>
      <c r="B8" s="1" t="s">
        <v>80</v>
      </c>
      <c r="C8" s="1" t="s">
        <v>81</v>
      </c>
      <c r="D8" s="1" t="s">
        <v>72</v>
      </c>
      <c r="E8" s="5">
        <v>2.0833333333333332E-2</v>
      </c>
      <c r="F8" s="5"/>
      <c r="G8" s="4"/>
      <c r="H8" s="1" t="s">
        <v>78</v>
      </c>
      <c r="I8" s="1"/>
      <c r="J8" s="1">
        <v>0</v>
      </c>
      <c r="K8" s="1">
        <v>0</v>
      </c>
    </row>
    <row r="9" spans="1:11" x14ac:dyDescent="0.25">
      <c r="A9" s="1"/>
      <c r="B9" s="1"/>
      <c r="C9" s="1"/>
      <c r="D9" s="1"/>
      <c r="E9" s="5"/>
      <c r="F9" s="5"/>
      <c r="G9" s="4"/>
      <c r="H9" s="1"/>
      <c r="I9" s="1"/>
      <c r="J9" s="1"/>
      <c r="K9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13</v>
      </c>
      <c r="D1" s="14"/>
      <c r="E1" s="5"/>
      <c r="F1" s="4"/>
      <c r="G1" s="1"/>
      <c r="H1" s="1"/>
      <c r="I1" s="1"/>
    </row>
    <row r="2" spans="1:11" ht="35.2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14</v>
      </c>
      <c r="D1" s="14"/>
      <c r="E1" s="5"/>
      <c r="F1" s="4"/>
      <c r="G1" s="1"/>
      <c r="H1" s="1"/>
      <c r="I1" s="1"/>
    </row>
    <row r="2" spans="1:11" ht="37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15</v>
      </c>
      <c r="D1" s="14"/>
      <c r="E1" s="5"/>
      <c r="F1" s="4"/>
      <c r="G1" s="1"/>
      <c r="H1" s="1"/>
      <c r="I1" s="1"/>
    </row>
    <row r="2" spans="1:11" ht="43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16</v>
      </c>
      <c r="D1" s="14"/>
      <c r="E1" s="5"/>
      <c r="F1" s="4"/>
      <c r="G1" s="1"/>
      <c r="H1" s="1"/>
      <c r="I1" s="1"/>
    </row>
    <row r="2" spans="1:11" ht="36.7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baseColWidth="10" defaultRowHeight="15" x14ac:dyDescent="0.25"/>
  <cols>
    <col min="1" max="1" width="16" customWidth="1"/>
    <col min="2" max="2" width="29.5703125" customWidth="1"/>
    <col min="3" max="3" width="18.85546875" customWidth="1"/>
    <col min="4" max="5" width="11.5703125" customWidth="1"/>
    <col min="6" max="6" width="14.28515625" customWidth="1"/>
    <col min="7" max="9" width="11.5703125" customWidth="1"/>
  </cols>
  <sheetData>
    <row r="1" spans="1:11" ht="23.25" x14ac:dyDescent="0.25">
      <c r="A1" s="1"/>
      <c r="B1" s="1"/>
      <c r="C1" s="13" t="s">
        <v>17</v>
      </c>
      <c r="D1" s="14"/>
      <c r="E1" s="5"/>
      <c r="F1" s="4"/>
      <c r="G1" s="1"/>
      <c r="H1" s="1"/>
      <c r="I1" s="1"/>
    </row>
    <row r="2" spans="1:11" ht="37.5" customHeight="1" thickBot="1" x14ac:dyDescent="0.3">
      <c r="A2" s="8" t="s">
        <v>11</v>
      </c>
      <c r="B2" s="2" t="s">
        <v>1</v>
      </c>
      <c r="C2" s="2" t="s">
        <v>5</v>
      </c>
      <c r="D2" s="2" t="s">
        <v>2</v>
      </c>
      <c r="E2" s="6" t="s">
        <v>8</v>
      </c>
      <c r="F2" s="6" t="s">
        <v>9</v>
      </c>
      <c r="G2" s="7" t="s">
        <v>6</v>
      </c>
      <c r="H2" s="2" t="s">
        <v>3</v>
      </c>
      <c r="I2" s="2" t="s">
        <v>4</v>
      </c>
      <c r="J2" s="2" t="s">
        <v>7</v>
      </c>
      <c r="K2" s="8" t="s">
        <v>39</v>
      </c>
    </row>
    <row r="3" spans="1:11" x14ac:dyDescent="0.25">
      <c r="A3" s="1"/>
      <c r="B3" s="1"/>
      <c r="C3" s="1"/>
      <c r="D3" s="1"/>
      <c r="E3" s="5"/>
      <c r="F3" s="5"/>
      <c r="G3" s="4"/>
      <c r="H3" s="1"/>
      <c r="I3" s="1"/>
      <c r="J3" s="1"/>
      <c r="K3" s="1"/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PROJET</vt:lpstr>
      <vt:lpstr>DECEMBRE</vt:lpstr>
      <vt:lpstr>JANVIER</vt:lpstr>
      <vt:lpstr>FEVRIER</vt:lpstr>
      <vt:lpstr>MARS</vt:lpstr>
      <vt:lpstr>AVRIL</vt:lpstr>
      <vt:lpstr>MAI</vt:lpstr>
      <vt:lpstr>JUIN</vt:lpstr>
      <vt:lpstr>JUILLET</vt:lpstr>
      <vt:lpstr>AOUT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Fumeron</dc:creator>
  <cp:lastModifiedBy>Jeremy Fumeron</cp:lastModifiedBy>
  <dcterms:created xsi:type="dcterms:W3CDTF">2015-11-27T13:29:14Z</dcterms:created>
  <dcterms:modified xsi:type="dcterms:W3CDTF">2015-12-07T13:21:06Z</dcterms:modified>
</cp:coreProperties>
</file>