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45" windowWidth="29040" windowHeight="18150"/>
  </bookViews>
  <sheets>
    <sheet name="Sheet1" sheetId="1" r:id="rId1"/>
    <sheet name="Sheet2" sheetId="2" r:id="rId2"/>
    <sheet name="Sheet3" sheetId="3" r:id="rId3"/>
  </sheets>
  <definedNames>
    <definedName name="PM_DfltBins">10</definedName>
    <definedName name="PM_InitialVariableID">1</definedName>
    <definedName name="PM_MaxBins">100</definedName>
    <definedName name="PM_Profits1_axis_lbls" xml:space="preserve"> OFFSET(#REF!, 0, 0,#REF! )</definedName>
    <definedName name="PM_Profits1_cume_data" xml:space="preserve"> OFFSET(#REF!, 0, 0,#REF! )</definedName>
    <definedName name="PM_Profits1_hist_data" xml:space="preserve"> OFFSET(#REF!, 0, 0,#REF! )</definedName>
    <definedName name="PM_Profits2_axis_lbls" xml:space="preserve"> OFFSET(#REF!, 0, 0,#REF! )</definedName>
    <definedName name="PM_Profits2_cume_data" xml:space="preserve"> OFFSET(#REF!, 0, 0,#REF! )</definedName>
    <definedName name="PM_Profits2_hist_data" xml:space="preserve"> OFFSET(#REF!, 0, 0,#REF! )</definedName>
    <definedName name="PM_Trials">10000</definedName>
    <definedName name="solver_adj" localSheetId="0" hidden="1">Sheet1!$A$19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Sheet1!$D$19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hs1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D19" i="1" l="1"/>
  <c r="D14" i="1"/>
  <c r="G8" i="1"/>
  <c r="F8" i="1" s="1"/>
  <c r="B14" i="1" s="1"/>
  <c r="C14" i="1" l="1"/>
  <c r="B19" i="1"/>
  <c r="C19" i="1" s="1"/>
</calcChain>
</file>

<file path=xl/comments1.xml><?xml version="1.0" encoding="utf-8"?>
<comments xmlns="http://schemas.openxmlformats.org/spreadsheetml/2006/main">
  <authors>
    <author>Connor</author>
  </authors>
  <commentList>
    <comment ref="B14" authorId="0">
      <text>
        <r>
          <rPr>
            <b/>
            <sz val="9"/>
            <color indexed="81"/>
            <rFont val="Tahoma"/>
            <family val="2"/>
          </rPr>
          <t>Can't sell more boxes than you order</t>
        </r>
      </text>
    </comment>
  </commentList>
</comments>
</file>

<file path=xl/sharedStrings.xml><?xml version="1.0" encoding="utf-8"?>
<sst xmlns="http://schemas.openxmlformats.org/spreadsheetml/2006/main" count="22" uniqueCount="20">
  <si>
    <t>Boxes to Order</t>
  </si>
  <si>
    <t>Cookie Sales ordering the Average</t>
  </si>
  <si>
    <t>by Connor McLemore</t>
  </si>
  <si>
    <t>Gross Per Box</t>
  </si>
  <si>
    <t>Cost Per Box</t>
  </si>
  <si>
    <t>Cookie Box Data</t>
  </si>
  <si>
    <t>Boxes Ordered Determined by Solver</t>
  </si>
  <si>
    <t>Min</t>
  </si>
  <si>
    <t>Mode</t>
  </si>
  <si>
    <t>Max</t>
  </si>
  <si>
    <t>RAND</t>
  </si>
  <si>
    <t>Cookie Box Sales</t>
  </si>
  <si>
    <t>Uncertain Cookie Box Demand (Triangular Dist)</t>
  </si>
  <si>
    <t>Actual Cookie Demand</t>
  </si>
  <si>
    <t>Profits1</t>
  </si>
  <si>
    <t>avgProfits1</t>
  </si>
  <si>
    <t>Profits2</t>
  </si>
  <si>
    <t>avgProfits2</t>
  </si>
  <si>
    <t>Solver and Uncertainty</t>
  </si>
  <si>
    <t>The Newsboy Problem with Girl Scout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</si>
</sst>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top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20" sqref="F20"/>
    </sheetView>
  </sheetViews>
  <sheetFormatPr defaultRowHeight="15" x14ac:dyDescent="0.25"/>
  <cols>
    <col min="1" max="1" width="18.85546875" customWidth="1"/>
    <col min="2" max="2" width="15.7109375" customWidth="1"/>
    <col min="3" max="3" width="12.7109375" bestFit="1" customWidth="1"/>
    <col min="4" max="4" width="11.7109375" bestFit="1" customWidth="1"/>
    <col min="5" max="5" width="9.5703125" customWidth="1"/>
    <col min="6" max="6" width="21.42578125" bestFit="1" customWidth="1"/>
    <col min="7" max="7" width="16.7109375" customWidth="1"/>
    <col min="8" max="8" width="14.7109375" customWidth="1"/>
    <col min="9" max="9" width="15" customWidth="1"/>
    <col min="15" max="15" width="15.5703125" customWidth="1"/>
    <col min="16" max="16" width="14.42578125" customWidth="1"/>
  </cols>
  <sheetData>
    <row r="1" spans="1:7" x14ac:dyDescent="0.25">
      <c r="A1" s="3" t="s">
        <v>18</v>
      </c>
    </row>
    <row r="2" spans="1:7" x14ac:dyDescent="0.25">
      <c r="A2" t="s">
        <v>19</v>
      </c>
    </row>
    <row r="3" spans="1:7" x14ac:dyDescent="0.25">
      <c r="A3" t="s">
        <v>2</v>
      </c>
    </row>
    <row r="6" spans="1:7" x14ac:dyDescent="0.25">
      <c r="A6" s="3" t="s">
        <v>5</v>
      </c>
      <c r="C6" s="3" t="s">
        <v>12</v>
      </c>
    </row>
    <row r="7" spans="1:7" x14ac:dyDescent="0.25">
      <c r="A7" t="s">
        <v>3</v>
      </c>
      <c r="B7" t="s">
        <v>4</v>
      </c>
      <c r="C7" t="s">
        <v>7</v>
      </c>
      <c r="D7" t="s">
        <v>8</v>
      </c>
      <c r="E7" t="s">
        <v>9</v>
      </c>
      <c r="F7" t="s">
        <v>13</v>
      </c>
      <c r="G7" t="s">
        <v>10</v>
      </c>
    </row>
    <row r="8" spans="1:7" x14ac:dyDescent="0.25">
      <c r="A8" s="4">
        <v>10</v>
      </c>
      <c r="B8" s="4">
        <v>8</v>
      </c>
      <c r="C8" s="4">
        <v>100</v>
      </c>
      <c r="D8" s="4">
        <v>150</v>
      </c>
      <c r="E8" s="4">
        <v>200</v>
      </c>
      <c r="F8">
        <f ca="1">IF( $G$8 &lt; (( $D$8 - $C$8 ) / ( $E$8 - $C$8 )), $C$8 + SQRT( $G$8 * ( $D$8-$C$8 ) * ( $E$8 - $C$8 )), $E$8 - SQRT(( 1 - $G$8 ) * ( $E$8 - $C$8 ) * ( $E$8 - $D$8 )))</f>
        <v>152.29777083412927</v>
      </c>
      <c r="G8">
        <f ca="1">RAND()</f>
        <v>0.54489946652135035</v>
      </c>
    </row>
    <row r="12" spans="1:7" x14ac:dyDescent="0.25">
      <c r="A12" s="3" t="s">
        <v>1</v>
      </c>
    </row>
    <row r="13" spans="1:7" ht="15.75" thickBot="1" x14ac:dyDescent="0.3">
      <c r="A13" t="s">
        <v>0</v>
      </c>
      <c r="B13" t="s">
        <v>11</v>
      </c>
      <c r="C13" s="8" t="s">
        <v>14</v>
      </c>
      <c r="D13" t="s">
        <v>15</v>
      </c>
    </row>
    <row r="14" spans="1:7" ht="15.75" thickBot="1" x14ac:dyDescent="0.3">
      <c r="A14" s="4">
        <v>0</v>
      </c>
      <c r="B14" s="6">
        <f ca="1">MIN(A14,F8)</f>
        <v>0</v>
      </c>
      <c r="C14" s="7">
        <f ca="1">B14*A8-A14*B8</f>
        <v>0</v>
      </c>
      <c r="D14" t="e">
        <f>AVERAGE(Profits1)</f>
        <v>#NAME?</v>
      </c>
    </row>
    <row r="17" spans="1:4" x14ac:dyDescent="0.25">
      <c r="A17" s="3" t="s">
        <v>6</v>
      </c>
    </row>
    <row r="18" spans="1:4" ht="15.75" thickBot="1" x14ac:dyDescent="0.3">
      <c r="A18" t="s">
        <v>0</v>
      </c>
      <c r="B18" t="s">
        <v>11</v>
      </c>
      <c r="C18" s="8" t="s">
        <v>16</v>
      </c>
      <c r="D18" t="s">
        <v>17</v>
      </c>
    </row>
    <row r="19" spans="1:4" ht="15.75" thickBot="1" x14ac:dyDescent="0.3">
      <c r="A19" s="5">
        <v>0</v>
      </c>
      <c r="B19" s="1">
        <f ca="1">MIN(F8,A19)</f>
        <v>0</v>
      </c>
      <c r="C19" s="9">
        <f ca="1">B19*A8-A19*B8</f>
        <v>0</v>
      </c>
      <c r="D19" s="2" t="e">
        <f>AVERAGE(Profits2)</f>
        <v>#NAME?</v>
      </c>
    </row>
  </sheetData>
  <pageMargins left="0.7" right="0.7" top="0.75" bottom="0.75" header="0.3" footer="0.3"/>
  <legacy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in="0" type="column" displayEmptyCellsAs="gap" minAxisType="custom">
          <x14:colorSeries rgb="FF00B0F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PM_Profits2_hist_data</xm:f>
              <xm:sqref>C18</xm:sqref>
            </x14:sparkline>
          </x14:sparklines>
        </x14:sparklineGroup>
        <x14:sparklineGroup manualMin="0" type="column" displayEmptyCellsAs="gap" minAxisType="custom">
          <x14:colorSeries rgb="FF00B0F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PM_Profits1_hist_data</xm:f>
              <xm:sqref>C13</xm:sqref>
            </x14:sparkline>
          </x14:sparklines>
        </x14:sparklineGroup>
        <x14:sparklineGroup manualMin="0" type="column" displayEmptyCellsAs="gap" minAxisType="custom">
          <x14:colorSeries rgb="FF00B0F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Cookie_Sales_freq</xm:f>
              <xm:sqref>B19</xm:sqref>
            </x14:sparkline>
          </x14:sparklines>
        </x14:sparklineGroup>
        <x14:sparklineGroup manualMin="0" type="column" displayEmptyCellsAs="gap" minAxisType="custom">
          <x14:colorSeries rgb="FF00B0F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profits_freq</xm:f>
              <xm:sqref>C14</xm:sqref>
            </x14:sparkline>
          </x14:sparklines>
        </x14:sparklineGroup>
        <x14:sparklineGroup manualMin="0" type="column" displayEmptyCellsAs="gap" minAxisType="custom">
          <x14:colorSeries rgb="FF00B0F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AverageProfit_freq</xm:f>
              <xm:sqref>C19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</dc:creator>
  <cp:lastModifiedBy>Connor</cp:lastModifiedBy>
  <dcterms:created xsi:type="dcterms:W3CDTF">2015-01-28T16:01:28Z</dcterms:created>
  <dcterms:modified xsi:type="dcterms:W3CDTF">2016-05-12T17:02:14Z</dcterms:modified>
</cp:coreProperties>
</file>