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FF60C537-822D-45A7-B2AA-ECBF2C023C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8" i="1" l="1"/>
  <c r="J50" i="3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<sst xmlns="http://schemas.openxmlformats.org/spreadsheetml/2006/main" count="277" uniqueCount="110">
  <si>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</si>
  <si>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</si>
  <si>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</si>
  <si>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</si>
  <si>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</si>
  <si>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</si>
  <si>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</si>
  <si>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</si>
  <si>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</si>
  <si>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</si>
  <si>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>MOTOR REDUCTOR COUCH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</si>
  <si>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</si>
  <si>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</si>
  <si>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</si>
  <si>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</si>
  <si>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</si>
  <si>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</si>
  <si>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</si>
  <si>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</si>
  <si>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</si>
  <si>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</si>
  <si>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</si>
  <si>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</si>
  <si>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</si>
  <si>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</si>
  <si>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</si>
  <si>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</si>
  <si>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</si>
  <si>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</si>
  <si>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</si>
  <si>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</si>
  <si>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</si>
  <si>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</si>
  <si>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</si>
  <si>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</si>
  <si>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</si>
  <si>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</si>
  <si>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</si>
  <si>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</si>
  <si>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</si>
  <si>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</si>
  <si>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</si>
  <si>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</si>
  <si>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</si>
  <si>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</si>
  <si>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</si>
  <si>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</si>
  <si>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</si>
  <si>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</si>
  <si>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</si>
  <si>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</si>
  <si>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</si>
  <si>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</si>
  <si>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</si>
  <si>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</si>
  <si>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</si>
  <si>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</si>
  <si>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</si>
  <si>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</si>
  <si>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</si>
  <si>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</si>
  <si>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</si>
  <si>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</si>
  <si>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</si>
  <si>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</si>
  <si>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</si>
  <si>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</si>
  <si>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</si>
  <si>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</si>
  <si>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</si>
  <si>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</si>
  <si>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</si>
  <si>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</si>
  <si>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</si>
  <si>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</si>
  <si>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</si>
  <si>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</si>
  <si>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</si>
  <si>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</si>
  <si>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</si>
  <si>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</si>
  <si>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</si>
  <si>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</si>
  <si>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</si>
  <si>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</si>
  <si>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</si>
  <si>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</si>
  <si>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</si>
  <si>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</si>
  <si>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</si>
  <si>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</si>
  <si>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</si>
  <si>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</si>
  <si>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</si>
  <si>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</si>
  <si>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</si>
  <si>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REPORTE DE INSPECCIÓN PREDICTIVA 
ANALISIS VIBRACIONAL
REPORTE Nº 0021</t>
  </si>
  <si>
    <t>INDUSTRIAS DEL PAPEL</t>
  </si>
  <si>
    <t>Limites permisibles de Vibración para motores eléctricos Según ISO 20816 - 3 (mm/seg. – RMS)</t>
  </si>
  <si>
    <t>El conjunto rotórico presenta niveles de vibración muy por dentro de los valores de operatividad según norma ISO 20816-3.
CONDICIÓN: NORMAL.</t>
  </si>
  <si>
    <t>SECADORES</t>
  </si>
  <si>
    <t>REPORTE DE INSPECCIÓN PREDICTIVA
TERMOGRAFÍA INFRARROJA 
REPORTE Nº 0021</t>
  </si>
  <si>
    <t>El conjunto rotórico no presenta temperaturas anómalas de acuerdo a tabla de tolerancia para elementos mecánicos.
CONDICIÓN: NORMAL.</t>
  </si>
  <si>
    <t>Se debera continuar con el monitoreo periódico termográfico.</t>
  </si>
  <si>
    <t>Se recomienda continuar con el monitoreo periodico del conjunto rotórico, para así, poder llevar un control del equipo a largo plazo.</t>
  </si>
  <si>
    <t>JUNIO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</si>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</sst>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49" fontId="5" fillId="0" borderId="66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1" fillId="0" borderId="61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1" fillId="0" borderId="67" xfId="0" applyFont="1" applyBorder="1"/>
    <xf numFmtId="0" fontId="1" fillId="0" borderId="68" xfId="0" applyFont="1" applyBorder="1"/>
    <xf numFmtId="0" fontId="1" fillId="0" borderId="69" xfId="0" applyFont="1" applyBorder="1"/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2" fontId="7" fillId="0" borderId="42" xfId="0" applyNumberFormat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7" fillId="4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56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13" xfId="0" applyFont="1" applyBorder="1"/>
    <xf numFmtId="0" fontId="3" fillId="0" borderId="26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1" fillId="0" borderId="24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7" fillId="0" borderId="54" xfId="0" applyFont="1" applyBorder="1" applyAlignment="1">
      <alignment horizontal="left" vertical="center" wrapText="1"/>
    </xf>
    <xf numFmtId="0" fontId="3" fillId="0" borderId="53" xfId="0" applyFont="1" applyBorder="1"/>
    <xf numFmtId="0" fontId="7" fillId="0" borderId="3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59" xfId="0" applyFont="1" applyBorder="1"/>
    <xf numFmtId="0" fontId="7" fillId="2" borderId="55" xfId="0" applyFont="1" applyFill="1" applyBorder="1" applyAlignment="1">
      <alignment vertical="center" wrapText="1"/>
    </xf>
    <xf numFmtId="0" fontId="7" fillId="2" borderId="23" xfId="0" applyFont="1" applyFill="1" applyBorder="1" applyAlignment="1">
      <alignment vertical="center" wrapText="1"/>
    </xf>
    <xf numFmtId="0" fontId="7" fillId="2" borderId="27" xfId="0" applyFont="1" applyFill="1" applyBorder="1" applyAlignment="1">
      <alignment vertical="center" wrapText="1"/>
    </xf>
    <xf numFmtId="0" fontId="7" fillId="2" borderId="30" xfId="0" applyFont="1" applyFill="1" applyBorder="1" applyAlignment="1">
      <alignment vertical="center" wrapText="1"/>
    </xf>
    <xf numFmtId="0" fontId="7" fillId="2" borderId="31" xfId="0" applyFont="1" applyFill="1" applyBorder="1" applyAlignment="1">
      <alignment vertical="center" wrapText="1"/>
    </xf>
    <xf numFmtId="0" fontId="3" fillId="0" borderId="61" xfId="0" applyFont="1" applyBorder="1"/>
    <xf numFmtId="0" fontId="3" fillId="0" borderId="64" xfId="0" applyFont="1" applyBorder="1"/>
    <xf numFmtId="0" fontId="5" fillId="3" borderId="53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246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0.49</c:v>
                </c:pt>
                <c:pt idx="1">
                  <c:v>0.9</c:v>
                </c:pt>
                <c:pt idx="2">
                  <c:v>0.81100000000000005</c:v>
                </c:pt>
                <c:pt idx="3">
                  <c:v>0.83</c:v>
                </c:pt>
                <c:pt idx="4">
                  <c:v>0.83</c:v>
                </c:pt>
                <c:pt idx="5">
                  <c:v>0.47</c:v>
                </c:pt>
                <c:pt idx="6">
                  <c:v>1.38</c:v>
                </c:pt>
                <c:pt idx="7">
                  <c:v>1.0900000000000001</c:v>
                </c:pt>
                <c:pt idx="8">
                  <c:v>0.82</c:v>
                </c:pt>
                <c:pt idx="9">
                  <c:v>1.1100000000000001</c:v>
                </c:pt>
                <c:pt idx="10">
                  <c:v>0.77703900000000004</c:v>
                </c:pt>
                <c:pt idx="11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2-4666-8CB0-060101284B28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0.01</c:v>
                </c:pt>
                <c:pt idx="1">
                  <c:v>0.17</c:v>
                </c:pt>
                <c:pt idx="2">
                  <c:v>0.214</c:v>
                </c:pt>
                <c:pt idx="3">
                  <c:v>0.22</c:v>
                </c:pt>
                <c:pt idx="4">
                  <c:v>0.28999999999999998</c:v>
                </c:pt>
                <c:pt idx="5">
                  <c:v>0.28000000000000003</c:v>
                </c:pt>
                <c:pt idx="6">
                  <c:v>0.16</c:v>
                </c:pt>
                <c:pt idx="7">
                  <c:v>0.34</c:v>
                </c:pt>
                <c:pt idx="8">
                  <c:v>0.35</c:v>
                </c:pt>
                <c:pt idx="9">
                  <c:v>0.19</c:v>
                </c:pt>
                <c:pt idx="10">
                  <c:v>0.26076500000000002</c:v>
                </c:pt>
                <c:pt idx="1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2-4666-8CB0-060101284B28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0.54</c:v>
                </c:pt>
                <c:pt idx="1">
                  <c:v>0.71</c:v>
                </c:pt>
                <c:pt idx="2">
                  <c:v>0.82</c:v>
                </c:pt>
                <c:pt idx="3">
                  <c:v>0.84</c:v>
                </c:pt>
                <c:pt idx="4">
                  <c:v>0.65</c:v>
                </c:pt>
                <c:pt idx="5">
                  <c:v>0.41</c:v>
                </c:pt>
                <c:pt idx="6" formatCode="0.0">
                  <c:v>1.1200000000000001</c:v>
                </c:pt>
                <c:pt idx="7" formatCode="0.0">
                  <c:v>0.63</c:v>
                </c:pt>
                <c:pt idx="8" formatCode="0.0">
                  <c:v>0.59</c:v>
                </c:pt>
                <c:pt idx="9">
                  <c:v>0.79</c:v>
                </c:pt>
                <c:pt idx="10">
                  <c:v>0.42716799999999999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12-4666-8CB0-060101284B28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0.28999999999999998</c:v>
                </c:pt>
                <c:pt idx="1">
                  <c:v>0.45</c:v>
                </c:pt>
                <c:pt idx="2">
                  <c:v>0.55200000000000005</c:v>
                </c:pt>
                <c:pt idx="3">
                  <c:v>0.56000000000000005</c:v>
                </c:pt>
                <c:pt idx="4">
                  <c:v>1.02</c:v>
                </c:pt>
                <c:pt idx="5">
                  <c:v>0.21</c:v>
                </c:pt>
                <c:pt idx="6">
                  <c:v>1.9</c:v>
                </c:pt>
                <c:pt idx="7">
                  <c:v>1.01</c:v>
                </c:pt>
                <c:pt idx="8">
                  <c:v>0.68</c:v>
                </c:pt>
                <c:pt idx="9">
                  <c:v>1.19</c:v>
                </c:pt>
                <c:pt idx="10">
                  <c:v>0.36680200000000002</c:v>
                </c:pt>
                <c:pt idx="1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12-4666-8CB0-060101284B28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0.51</c:v>
                </c:pt>
                <c:pt idx="1">
                  <c:v>0.6</c:v>
                </c:pt>
                <c:pt idx="2">
                  <c:v>0.61</c:v>
                </c:pt>
                <c:pt idx="3">
                  <c:v>0.75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0.36</c:v>
                </c:pt>
                <c:pt idx="8">
                  <c:v>0.42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12-4666-8CB0-060101284B28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0.22</c:v>
                </c:pt>
                <c:pt idx="5">
                  <c:v>0.27</c:v>
                </c:pt>
                <c:pt idx="6">
                  <c:v>0.02</c:v>
                </c:pt>
                <c:pt idx="7">
                  <c:v>0.1</c:v>
                </c:pt>
                <c:pt idx="8">
                  <c:v>0.11</c:v>
                </c:pt>
                <c:pt idx="11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12-4666-8CB0-060101284B28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0.64</c:v>
                </c:pt>
                <c:pt idx="1">
                  <c:v>0.73</c:v>
                </c:pt>
                <c:pt idx="2">
                  <c:v>0.76</c:v>
                </c:pt>
                <c:pt idx="3">
                  <c:v>0.82</c:v>
                </c:pt>
                <c:pt idx="5">
                  <c:v>0.54</c:v>
                </c:pt>
                <c:pt idx="6">
                  <c:v>1.01</c:v>
                </c:pt>
                <c:pt idx="7">
                  <c:v>0.81</c:v>
                </c:pt>
                <c:pt idx="8">
                  <c:v>0.74</c:v>
                </c:pt>
                <c:pt idx="11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12-4666-8CB0-060101284B28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0.46</c:v>
                </c:pt>
                <c:pt idx="1">
                  <c:v>0.52</c:v>
                </c:pt>
                <c:pt idx="2">
                  <c:v>0.56999999999999995</c:v>
                </c:pt>
                <c:pt idx="3">
                  <c:v>0.69</c:v>
                </c:pt>
                <c:pt idx="5">
                  <c:v>0.42</c:v>
                </c:pt>
                <c:pt idx="6">
                  <c:v>0.44</c:v>
                </c:pt>
                <c:pt idx="7">
                  <c:v>0.4</c:v>
                </c:pt>
                <c:pt idx="8">
                  <c:v>0.36</c:v>
                </c:pt>
                <c:pt idx="11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12-4666-8CB0-060101284B28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2.09</c:v>
                </c:pt>
                <c:pt idx="1">
                  <c:v>2.04</c:v>
                </c:pt>
                <c:pt idx="2">
                  <c:v>2.57</c:v>
                </c:pt>
                <c:pt idx="3">
                  <c:v>1.1499999999999999</c:v>
                </c:pt>
                <c:pt idx="4">
                  <c:v>0.79</c:v>
                </c:pt>
                <c:pt idx="5">
                  <c:v>0.74</c:v>
                </c:pt>
                <c:pt idx="6">
                  <c:v>1</c:v>
                </c:pt>
                <c:pt idx="7">
                  <c:v>1.17</c:v>
                </c:pt>
                <c:pt idx="8">
                  <c:v>0.78</c:v>
                </c:pt>
                <c:pt idx="9">
                  <c:v>1.06</c:v>
                </c:pt>
                <c:pt idx="10">
                  <c:v>0.49218699999999999</c:v>
                </c:pt>
                <c:pt idx="11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12-4666-8CB0-060101284B28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0.04</c:v>
                </c:pt>
                <c:pt idx="1">
                  <c:v>0.38</c:v>
                </c:pt>
                <c:pt idx="2">
                  <c:v>0.40100000000000002</c:v>
                </c:pt>
                <c:pt idx="3">
                  <c:v>0.4</c:v>
                </c:pt>
                <c:pt idx="4">
                  <c:v>0.2</c:v>
                </c:pt>
                <c:pt idx="5">
                  <c:v>0.14000000000000001</c:v>
                </c:pt>
                <c:pt idx="6">
                  <c:v>0.03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0.21</c:v>
                </c:pt>
                <c:pt idx="10">
                  <c:v>0.16251699999999999</c:v>
                </c:pt>
                <c:pt idx="11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12-4666-8CB0-060101284B28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2.35</c:v>
                </c:pt>
                <c:pt idx="1">
                  <c:v>3.93</c:v>
                </c:pt>
                <c:pt idx="2">
                  <c:v>2.41</c:v>
                </c:pt>
                <c:pt idx="3">
                  <c:v>2.4</c:v>
                </c:pt>
                <c:pt idx="4">
                  <c:v>2.2400000000000002</c:v>
                </c:pt>
                <c:pt idx="5">
                  <c:v>0.49</c:v>
                </c:pt>
                <c:pt idx="6">
                  <c:v>0.68</c:v>
                </c:pt>
                <c:pt idx="7">
                  <c:v>1.67</c:v>
                </c:pt>
                <c:pt idx="8">
                  <c:v>2.2000000000000002</c:v>
                </c:pt>
                <c:pt idx="9">
                  <c:v>1.3</c:v>
                </c:pt>
                <c:pt idx="10">
                  <c:v>0.65759800000000002</c:v>
                </c:pt>
                <c:pt idx="11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12-4666-8CB0-060101284B28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4.12</c:v>
                </c:pt>
                <c:pt idx="1">
                  <c:v>0.93</c:v>
                </c:pt>
                <c:pt idx="2">
                  <c:v>1.55</c:v>
                </c:pt>
                <c:pt idx="3">
                  <c:v>2.94</c:v>
                </c:pt>
                <c:pt idx="4">
                  <c:v>4.93</c:v>
                </c:pt>
                <c:pt idx="5">
                  <c:v>1.47</c:v>
                </c:pt>
                <c:pt idx="6">
                  <c:v>1.0900000000000001</c:v>
                </c:pt>
                <c:pt idx="7">
                  <c:v>3.82</c:v>
                </c:pt>
                <c:pt idx="8">
                  <c:v>2.52</c:v>
                </c:pt>
                <c:pt idx="9">
                  <c:v>1.9</c:v>
                </c:pt>
                <c:pt idx="10">
                  <c:v>1.273614</c:v>
                </c:pt>
                <c:pt idx="11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912-4666-8CB0-060101284B28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0.9</c:v>
                </c:pt>
                <c:pt idx="1">
                  <c:v>0.93</c:v>
                </c:pt>
                <c:pt idx="2">
                  <c:v>1.57</c:v>
                </c:pt>
                <c:pt idx="3">
                  <c:v>2.96</c:v>
                </c:pt>
                <c:pt idx="4">
                  <c:v>4.87</c:v>
                </c:pt>
                <c:pt idx="5">
                  <c:v>1.43</c:v>
                </c:pt>
                <c:pt idx="6">
                  <c:v>1.18</c:v>
                </c:pt>
                <c:pt idx="7">
                  <c:v>3.82</c:v>
                </c:pt>
                <c:pt idx="8">
                  <c:v>2.5499999999999998</c:v>
                </c:pt>
                <c:pt idx="9">
                  <c:v>1.76</c:v>
                </c:pt>
                <c:pt idx="10">
                  <c:v>1.2877289999999999</c:v>
                </c:pt>
                <c:pt idx="11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12-4666-8CB0-060101284B28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0.03</c:v>
                </c:pt>
                <c:pt idx="1">
                  <c:v>0.02</c:v>
                </c:pt>
                <c:pt idx="2">
                  <c:v>3.2000000000000001E-2</c:v>
                </c:pt>
                <c:pt idx="3">
                  <c:v>0.03</c:v>
                </c:pt>
                <c:pt idx="4">
                  <c:v>0.03</c:v>
                </c:pt>
                <c:pt idx="5">
                  <c:v>0.01</c:v>
                </c:pt>
                <c:pt idx="6">
                  <c:v>0</c:v>
                </c:pt>
                <c:pt idx="7">
                  <c:v>0.04</c:v>
                </c:pt>
                <c:pt idx="8">
                  <c:v>0.02</c:v>
                </c:pt>
                <c:pt idx="9">
                  <c:v>0.02</c:v>
                </c:pt>
                <c:pt idx="10">
                  <c:v>1.4259000000000001E-2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912-4666-8CB0-060101284B28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1.87</c:v>
                </c:pt>
                <c:pt idx="1">
                  <c:v>1.87</c:v>
                </c:pt>
                <c:pt idx="2">
                  <c:v>1.52</c:v>
                </c:pt>
                <c:pt idx="3">
                  <c:v>1.28</c:v>
                </c:pt>
                <c:pt idx="4">
                  <c:v>2.65</c:v>
                </c:pt>
                <c:pt idx="5">
                  <c:v>0.88</c:v>
                </c:pt>
                <c:pt idx="6">
                  <c:v>0.7</c:v>
                </c:pt>
                <c:pt idx="7">
                  <c:v>3.89</c:v>
                </c:pt>
                <c:pt idx="8">
                  <c:v>1.94</c:v>
                </c:pt>
                <c:pt idx="9">
                  <c:v>2.58</c:v>
                </c:pt>
                <c:pt idx="10">
                  <c:v>0.78329599999999999</c:v>
                </c:pt>
                <c:pt idx="11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12-4666-8CB0-060101284B28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3.92</c:v>
                </c:pt>
                <c:pt idx="1">
                  <c:v>1.29</c:v>
                </c:pt>
                <c:pt idx="2">
                  <c:v>3.78</c:v>
                </c:pt>
                <c:pt idx="3">
                  <c:v>2.65</c:v>
                </c:pt>
                <c:pt idx="4">
                  <c:v>4.5</c:v>
                </c:pt>
                <c:pt idx="5">
                  <c:v>1.67</c:v>
                </c:pt>
                <c:pt idx="6">
                  <c:v>0.97</c:v>
                </c:pt>
                <c:pt idx="7">
                  <c:v>4.21</c:v>
                </c:pt>
                <c:pt idx="8">
                  <c:v>1.96</c:v>
                </c:pt>
                <c:pt idx="9">
                  <c:v>1.76</c:v>
                </c:pt>
                <c:pt idx="10">
                  <c:v>1.112552</c:v>
                </c:pt>
                <c:pt idx="11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912-4666-8CB0-060101284B28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VIBRACIONES!$H$39:$T$39</c:f>
              <c:numCache>
                <c:formatCode>0.00</c:formatCode>
                <c:ptCount val="13"/>
                <c:pt idx="0">
                  <c:v>1.49</c:v>
                </c:pt>
                <c:pt idx="1">
                  <c:v>1.3</c:v>
                </c:pt>
                <c:pt idx="2">
                  <c:v>3.76</c:v>
                </c:pt>
                <c:pt idx="3">
                  <c:v>2.65</c:v>
                </c:pt>
                <c:pt idx="4">
                  <c:v>4.5599999999999996</c:v>
                </c:pt>
                <c:pt idx="5">
                  <c:v>1.72</c:v>
                </c:pt>
                <c:pt idx="6">
                  <c:v>1.02</c:v>
                </c:pt>
                <c:pt idx="7">
                  <c:v>4.2300000000000004</c:v>
                </c:pt>
                <c:pt idx="8">
                  <c:v>2.0299999999999998</c:v>
                </c:pt>
                <c:pt idx="9">
                  <c:v>1.76</c:v>
                </c:pt>
                <c:pt idx="10">
                  <c:v>1.165807</c:v>
                </c:pt>
                <c:pt idx="11">
                  <c:v>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912-4666-8CB0-060101284B28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VIBRACIONES!$H$40:$T$40</c:f>
              <c:numCache>
                <c:formatCode>0.00</c:formatCode>
                <c:ptCount val="13"/>
                <c:pt idx="0">
                  <c:v>0.03</c:v>
                </c:pt>
                <c:pt idx="1">
                  <c:v>0.34</c:v>
                </c:pt>
                <c:pt idx="2">
                  <c:v>0.379</c:v>
                </c:pt>
                <c:pt idx="3">
                  <c:v>0.59</c:v>
                </c:pt>
                <c:pt idx="4">
                  <c:v>0.33</c:v>
                </c:pt>
                <c:pt idx="5">
                  <c:v>0.13</c:v>
                </c:pt>
                <c:pt idx="6">
                  <c:v>0.09</c:v>
                </c:pt>
                <c:pt idx="7">
                  <c:v>0.41</c:v>
                </c:pt>
                <c:pt idx="8">
                  <c:v>0.21</c:v>
                </c:pt>
                <c:pt idx="9">
                  <c:v>0.25</c:v>
                </c:pt>
                <c:pt idx="10">
                  <c:v>0.16243199999999999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912-4666-8CB0-060101284B28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VIBRACIONES!$H$41:$T$41</c:f>
              <c:numCache>
                <c:formatCode>0.00</c:formatCode>
                <c:ptCount val="13"/>
                <c:pt idx="0">
                  <c:v>1.58</c:v>
                </c:pt>
                <c:pt idx="1">
                  <c:v>1.52</c:v>
                </c:pt>
                <c:pt idx="2">
                  <c:v>0.65400000000000003</c:v>
                </c:pt>
                <c:pt idx="3">
                  <c:v>0.78</c:v>
                </c:pt>
                <c:pt idx="4">
                  <c:v>1.1000000000000001</c:v>
                </c:pt>
                <c:pt idx="5">
                  <c:v>0.54</c:v>
                </c:pt>
                <c:pt idx="6">
                  <c:v>1.49</c:v>
                </c:pt>
                <c:pt idx="7">
                  <c:v>1</c:v>
                </c:pt>
                <c:pt idx="8">
                  <c:v>1.66</c:v>
                </c:pt>
                <c:pt idx="9">
                  <c:v>1.5</c:v>
                </c:pt>
                <c:pt idx="10">
                  <c:v>0.70337499999999997</c:v>
                </c:pt>
                <c:pt idx="11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912-4666-8CB0-060101284B28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VIBRACIONES!$H$42:$T$42</c:f>
              <c:numCache>
                <c:formatCode>0.00</c:formatCode>
                <c:ptCount val="13"/>
                <c:pt idx="0">
                  <c:v>2.0299999999999998</c:v>
                </c:pt>
                <c:pt idx="1">
                  <c:v>1.7</c:v>
                </c:pt>
                <c:pt idx="2">
                  <c:v>1.4</c:v>
                </c:pt>
                <c:pt idx="3">
                  <c:v>1.94</c:v>
                </c:pt>
                <c:pt idx="4">
                  <c:v>1.69</c:v>
                </c:pt>
                <c:pt idx="5">
                  <c:v>0.74</c:v>
                </c:pt>
                <c:pt idx="6">
                  <c:v>0.93</c:v>
                </c:pt>
                <c:pt idx="7">
                  <c:v>1.84</c:v>
                </c:pt>
                <c:pt idx="8">
                  <c:v>1.19</c:v>
                </c:pt>
                <c:pt idx="9">
                  <c:v>1.44</c:v>
                </c:pt>
                <c:pt idx="10">
                  <c:v>0.96076099999999998</c:v>
                </c:pt>
                <c:pt idx="11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912-4666-8CB0-060101284B28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1.1000000000000001</c:v>
                </c:pt>
                <c:pt idx="1">
                  <c:v>0.85</c:v>
                </c:pt>
                <c:pt idx="2" formatCode="0.0">
                  <c:v>1.97</c:v>
                </c:pt>
                <c:pt idx="3">
                  <c:v>1.82</c:v>
                </c:pt>
                <c:pt idx="4">
                  <c:v>2.2400000000000002</c:v>
                </c:pt>
                <c:pt idx="5">
                  <c:v>0.83</c:v>
                </c:pt>
                <c:pt idx="6">
                  <c:v>0.59</c:v>
                </c:pt>
                <c:pt idx="7">
                  <c:v>1.33</c:v>
                </c:pt>
                <c:pt idx="8">
                  <c:v>1.17</c:v>
                </c:pt>
                <c:pt idx="9">
                  <c:v>1.2</c:v>
                </c:pt>
                <c:pt idx="10">
                  <c:v>0.99375899999999995</c:v>
                </c:pt>
                <c:pt idx="11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912-4666-8CB0-060101284B28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0.02</c:v>
                </c:pt>
                <c:pt idx="1">
                  <c:v>0.22</c:v>
                </c:pt>
                <c:pt idx="2" formatCode="0.0">
                  <c:v>0.38900000000000001</c:v>
                </c:pt>
                <c:pt idx="3">
                  <c:v>0.28999999999999998</c:v>
                </c:pt>
                <c:pt idx="4">
                  <c:v>0.46</c:v>
                </c:pt>
                <c:pt idx="5">
                  <c:v>0.17</c:v>
                </c:pt>
                <c:pt idx="6">
                  <c:v>0.08</c:v>
                </c:pt>
                <c:pt idx="7">
                  <c:v>0.2</c:v>
                </c:pt>
                <c:pt idx="8">
                  <c:v>0.17</c:v>
                </c:pt>
                <c:pt idx="9">
                  <c:v>0.13</c:v>
                </c:pt>
                <c:pt idx="10">
                  <c:v>0.17591499999999999</c:v>
                </c:pt>
                <c:pt idx="1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912-4666-8CB0-060101284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95592"/>
        <c:axId val="245242000"/>
      </c:lineChart>
      <c:catAx>
        <c:axId val="246095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242000"/>
        <c:crosses val="autoZero"/>
        <c:auto val="1"/>
        <c:lblAlgn val="ctr"/>
        <c:lblOffset val="100"/>
        <c:noMultiLvlLbl val="1"/>
      </c:catAx>
      <c:valAx>
        <c:axId val="245242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609559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9-4D20-B280-72DD0C9FD2E6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69-4D20-B280-72DD0C9FD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243176"/>
        <c:axId val="245242392"/>
      </c:lineChart>
      <c:catAx>
        <c:axId val="245243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242392"/>
        <c:crosses val="autoZero"/>
        <c:auto val="1"/>
        <c:lblAlgn val="ctr"/>
        <c:lblOffset val="100"/>
        <c:noMultiLvlLbl val="1"/>
      </c:catAx>
      <c:valAx>
        <c:axId val="245242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243176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805815</xdr:colOff>
      <xdr:row>7</xdr:row>
      <xdr:rowOff>74295</xdr:rowOff>
    </xdr:from>
    <xdr:ext cx="2249806" cy="2303146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50055" y="1674495"/>
          <a:ext cx="2249806" cy="230314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15859</xdr:colOff>
      <xdr:row>87</xdr:row>
      <xdr:rowOff>19050</xdr:rowOff>
    </xdr:from>
    <xdr:to>
      <xdr:col>19</xdr:col>
      <xdr:colOff>1047749</xdr:colOff>
      <xdr:row>109</xdr:row>
      <xdr:rowOff>57150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CF82CD7-636C-B674-2681-3169BA631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1159" y="19354800"/>
          <a:ext cx="14262115" cy="4438650"/>
        </a:xfrm>
        <a:prstGeom prst="rect">
          <a:avLst/>
        </a:prstGeom>
      </xdr:spPr>
    </xdr:pic>
    <xdr:clientData/>
  </xdr:twoCellAnchor>
  <xdr:twoCellAnchor editAs="oneCell">
    <xdr:from>
      <xdr:col>2</xdr:col>
      <xdr:colOff>15859</xdr:colOff>
      <xdr:row>109</xdr:row>
      <xdr:rowOff>123824</xdr:rowOff>
    </xdr:from>
    <xdr:to>
      <xdr:col>19</xdr:col>
      <xdr:colOff>1047749</xdr:colOff>
      <xdr:row>129</xdr:row>
      <xdr:rowOff>308005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56E456A-5AAF-862E-4105-54FBCC03A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1159" y="23860124"/>
          <a:ext cx="14262115" cy="41846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E8F407F3-2E3B-4887-9671-13FCDFAD53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1AC1335F-CE31-438F-9635-5C5118B13E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772887</xdr:colOff>
      <xdr:row>7</xdr:row>
      <xdr:rowOff>21772</xdr:rowOff>
    </xdr:from>
    <xdr:ext cx="2249806" cy="2303146"/>
    <xdr:pic>
      <xdr:nvPicPr>
        <xdr:cNvPr id="15" name="image3.png">
          <a:extLst>
            <a:ext uri="{FF2B5EF4-FFF2-40B4-BE49-F238E27FC236}">
              <a16:creationId xmlns:a16="http://schemas.microsoft.com/office/drawing/2014/main" id="{F5EC3BCE-1AB1-4DAC-87E2-368B0964393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45430" y="1393372"/>
          <a:ext cx="2249806" cy="230314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42332</xdr:colOff>
      <xdr:row>19</xdr:row>
      <xdr:rowOff>50800</xdr:rowOff>
    </xdr:from>
    <xdr:to>
      <xdr:col>11</xdr:col>
      <xdr:colOff>216319</xdr:colOff>
      <xdr:row>51</xdr:row>
      <xdr:rowOff>135467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226197-F6E3-E735-CDE6-2E91EC7F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865" y="3970867"/>
          <a:ext cx="6879587" cy="631613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313266</xdr:colOff>
      <xdr:row>19</xdr:row>
      <xdr:rowOff>59265</xdr:rowOff>
    </xdr:from>
    <xdr:to>
      <xdr:col>19</xdr:col>
      <xdr:colOff>711200</xdr:colOff>
      <xdr:row>51</xdr:row>
      <xdr:rowOff>175432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F92B25E-92A4-C55C-C4CE-A2910F221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18399" y="3979332"/>
          <a:ext cx="6993468" cy="634763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6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8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zoomScale="80" zoomScaleNormal="80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31" t="s">
        <v>96</v>
      </c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3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34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35"/>
      <c r="D4" s="136"/>
      <c r="E4" s="1"/>
      <c r="F4" s="1"/>
      <c r="G4" s="1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34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37"/>
      <c r="D5" s="138"/>
      <c r="E5" s="1"/>
      <c r="F5" s="1"/>
      <c r="G5" s="1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34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8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39" t="s">
        <v>0</v>
      </c>
      <c r="D7" s="125"/>
      <c r="E7" s="125"/>
      <c r="F7" s="125"/>
      <c r="G7" s="119"/>
      <c r="H7" s="140" t="s">
        <v>1</v>
      </c>
      <c r="I7" s="125"/>
      <c r="J7" s="125"/>
      <c r="K7" s="119"/>
      <c r="L7" s="141" t="s">
        <v>2</v>
      </c>
      <c r="M7" s="125"/>
      <c r="N7" s="125"/>
      <c r="O7" s="125"/>
      <c r="P7" s="125"/>
      <c r="Q7" s="125"/>
      <c r="R7" s="125"/>
      <c r="S7" s="125"/>
      <c r="T7" s="142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18" t="s">
        <v>3</v>
      </c>
      <c r="D8" s="119"/>
      <c r="E8" s="124" t="s">
        <v>97</v>
      </c>
      <c r="F8" s="122"/>
      <c r="G8" s="123"/>
      <c r="H8" s="143"/>
      <c r="I8" s="114"/>
      <c r="J8" s="114"/>
      <c r="K8" s="110"/>
      <c r="L8" s="148">
        <v>45895</v>
      </c>
      <c r="M8" s="150" t="s">
        <v>99</v>
      </c>
      <c r="N8" s="151"/>
      <c r="O8" s="151"/>
      <c r="P8" s="151"/>
      <c r="Q8" s="151"/>
      <c r="R8" s="151"/>
      <c r="S8" s="151"/>
      <c r="T8" s="152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18" t="s">
        <v>4</v>
      </c>
      <c r="D9" s="119"/>
      <c r="E9" s="124" t="s">
        <v>5</v>
      </c>
      <c r="F9" s="125"/>
      <c r="G9" s="119"/>
      <c r="H9" s="144"/>
      <c r="I9" s="115"/>
      <c r="J9" s="115"/>
      <c r="K9" s="112"/>
      <c r="L9" s="149"/>
      <c r="M9" s="145"/>
      <c r="N9" s="127"/>
      <c r="O9" s="127"/>
      <c r="P9" s="127"/>
      <c r="Q9" s="127"/>
      <c r="R9" s="127"/>
      <c r="S9" s="127"/>
      <c r="T9" s="128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18" t="s">
        <v>6</v>
      </c>
      <c r="D10" s="119"/>
      <c r="E10" s="124" t="s">
        <v>100</v>
      </c>
      <c r="F10" s="125"/>
      <c r="G10" s="119"/>
      <c r="H10" s="144"/>
      <c r="I10" s="115"/>
      <c r="J10" s="115"/>
      <c r="K10" s="112"/>
      <c r="L10" s="153" t="s">
        <v>7</v>
      </c>
      <c r="M10" s="125"/>
      <c r="N10" s="125"/>
      <c r="O10" s="125"/>
      <c r="P10" s="125"/>
      <c r="Q10" s="125"/>
      <c r="R10" s="125"/>
      <c r="S10" s="125"/>
      <c r="T10" s="142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18" t="s">
        <v>8</v>
      </c>
      <c r="D11" s="119"/>
      <c r="E11" s="124"/>
      <c r="F11" s="125"/>
      <c r="G11" s="119"/>
      <c r="H11" s="144"/>
      <c r="I11" s="115"/>
      <c r="J11" s="115"/>
      <c r="K11" s="112"/>
      <c r="L11" s="148">
        <v>45921</v>
      </c>
      <c r="M11" s="150" t="s">
        <v>99</v>
      </c>
      <c r="N11" s="151"/>
      <c r="O11" s="151"/>
      <c r="P11" s="151"/>
      <c r="Q11" s="151"/>
      <c r="R11" s="151"/>
      <c r="S11" s="151"/>
      <c r="T11" s="152"/>
      <c r="U11" s="1"/>
      <c r="V11" s="1"/>
      <c r="W11" s="1"/>
      <c r="X11" s="1"/>
      <c r="Y11" s="1"/>
      <c r="Z11" s="1"/>
    </row>
    <row r="12" spans="1:26" ht="24" customHeight="1" x14ac:dyDescent="0.3">
      <c r="A12" s="1"/>
      <c r="B12" s="1"/>
      <c r="C12" s="118" t="s">
        <v>9</v>
      </c>
      <c r="D12" s="119"/>
      <c r="E12" s="129" t="s">
        <v>10</v>
      </c>
      <c r="F12" s="125"/>
      <c r="G12" s="119"/>
      <c r="H12" s="144"/>
      <c r="I12" s="115"/>
      <c r="J12" s="115"/>
      <c r="K12" s="112"/>
      <c r="L12" s="149"/>
      <c r="M12" s="145"/>
      <c r="N12" s="127"/>
      <c r="O12" s="127"/>
      <c r="P12" s="127"/>
      <c r="Q12" s="127"/>
      <c r="R12" s="127"/>
      <c r="S12" s="127"/>
      <c r="T12" s="128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18" t="s">
        <v>11</v>
      </c>
      <c r="D13" s="119"/>
      <c r="E13" s="129"/>
      <c r="F13" s="125"/>
      <c r="G13" s="119"/>
      <c r="H13" s="144"/>
      <c r="I13" s="115"/>
      <c r="J13" s="115"/>
      <c r="K13" s="112"/>
      <c r="L13" s="153" t="s">
        <v>12</v>
      </c>
      <c r="M13" s="122"/>
      <c r="N13" s="122"/>
      <c r="O13" s="122"/>
      <c r="P13" s="122"/>
      <c r="Q13" s="122"/>
      <c r="R13" s="122"/>
      <c r="S13" s="122"/>
      <c r="T13" s="142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18" t="s">
        <v>13</v>
      </c>
      <c r="D14" s="119"/>
      <c r="E14" s="130" t="s">
        <v>14</v>
      </c>
      <c r="F14" s="125"/>
      <c r="G14" s="119"/>
      <c r="H14" s="144"/>
      <c r="I14" s="115"/>
      <c r="J14" s="115"/>
      <c r="K14" s="112"/>
      <c r="L14" s="148">
        <v>45921</v>
      </c>
      <c r="M14" s="154" t="s">
        <v>104</v>
      </c>
      <c r="N14" s="151"/>
      <c r="O14" s="151"/>
      <c r="P14" s="151"/>
      <c r="Q14" s="151"/>
      <c r="R14" s="151"/>
      <c r="S14" s="151"/>
      <c r="T14" s="152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20" t="s">
        <v>15</v>
      </c>
      <c r="D15" s="119"/>
      <c r="E15" s="121">
        <v>45921</v>
      </c>
      <c r="F15" s="122"/>
      <c r="G15" s="123"/>
      <c r="H15" s="144"/>
      <c r="I15" s="115"/>
      <c r="J15" s="115"/>
      <c r="K15" s="112"/>
      <c r="L15" s="149"/>
      <c r="M15" s="145"/>
      <c r="N15" s="127"/>
      <c r="O15" s="127"/>
      <c r="P15" s="127"/>
      <c r="Q15" s="127"/>
      <c r="R15" s="127"/>
      <c r="S15" s="127"/>
      <c r="T15" s="128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18" t="s">
        <v>16</v>
      </c>
      <c r="D16" s="119"/>
      <c r="E16" s="121">
        <v>45928</v>
      </c>
      <c r="F16" s="122"/>
      <c r="G16" s="123"/>
      <c r="H16" s="144"/>
      <c r="I16" s="115"/>
      <c r="J16" s="115"/>
      <c r="K16" s="11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18" t="s">
        <v>17</v>
      </c>
      <c r="D17" s="119"/>
      <c r="E17" s="124" t="s">
        <v>18</v>
      </c>
      <c r="F17" s="125"/>
      <c r="G17" s="119"/>
      <c r="H17" s="144"/>
      <c r="I17" s="115"/>
      <c r="J17" s="115"/>
      <c r="K17" s="11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18" t="s">
        <v>19</v>
      </c>
      <c r="D18" s="119"/>
      <c r="E18" s="124" t="s">
        <v>20</v>
      </c>
      <c r="F18" s="125"/>
      <c r="G18" s="119"/>
      <c r="H18" s="145"/>
      <c r="I18" s="146"/>
      <c r="J18" s="146"/>
      <c r="K18" s="147"/>
      <c r="L18" s="1"/>
      <c r="M18" s="1"/>
      <c r="N18" s="1"/>
      <c r="O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26" t="s">
        <v>21</v>
      </c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09" t="s">
        <v>22</v>
      </c>
      <c r="D20" s="110"/>
      <c r="E20" s="113" t="s">
        <v>23</v>
      </c>
      <c r="F20" s="114"/>
      <c r="G20" s="116" t="s">
        <v>24</v>
      </c>
      <c r="H20" s="11">
        <v>45616</v>
      </c>
      <c r="I20" s="11">
        <v>45640</v>
      </c>
      <c r="J20" s="11">
        <v>45654</v>
      </c>
      <c r="K20" s="11">
        <v>45680</v>
      </c>
      <c r="L20" s="11">
        <v>45705</v>
      </c>
      <c r="M20" s="11">
        <v>45726</v>
      </c>
      <c r="N20" s="11">
        <v>45761</v>
      </c>
      <c r="O20" s="11">
        <v>45794</v>
      </c>
      <c r="P20" s="11">
        <v>45817</v>
      </c>
      <c r="Q20" s="11">
        <v>45859</v>
      </c>
      <c r="R20" s="11">
        <v>45895</v>
      </c>
      <c r="S20" s="11">
        <v>45921</v>
      </c>
      <c r="T20" s="12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1"/>
      <c r="D21" s="112"/>
      <c r="E21" s="115"/>
      <c r="F21" s="115"/>
      <c r="G21" s="117"/>
      <c r="H21" s="92" t="s">
        <v>14</v>
      </c>
      <c r="I21" s="92" t="s">
        <v>14</v>
      </c>
      <c r="J21" s="92" t="s">
        <v>14</v>
      </c>
      <c r="K21" s="92" t="s">
        <v>14</v>
      </c>
      <c r="L21" s="92" t="s">
        <v>14</v>
      </c>
      <c r="M21" s="92" t="s">
        <v>14</v>
      </c>
      <c r="N21" s="92" t="s">
        <v>14</v>
      </c>
      <c r="O21" s="92" t="s">
        <v>14</v>
      </c>
      <c r="P21" s="92" t="s">
        <v>14</v>
      </c>
      <c r="Q21" s="92" t="s">
        <v>14</v>
      </c>
      <c r="R21" s="92" t="s">
        <v>14</v>
      </c>
      <c r="S21" s="92" t="s">
        <v>14</v>
      </c>
      <c r="T21" s="92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3" t="s">
        <v>32</v>
      </c>
      <c r="I22" s="93" t="s">
        <v>26</v>
      </c>
      <c r="J22" s="93" t="s">
        <v>26</v>
      </c>
      <c r="K22" s="93" t="s">
        <v>27</v>
      </c>
      <c r="L22" s="93" t="s">
        <v>28</v>
      </c>
      <c r="M22" s="93" t="s">
        <v>29</v>
      </c>
      <c r="N22" s="93" t="s">
        <v>30</v>
      </c>
      <c r="O22" s="93" t="s">
        <v>31</v>
      </c>
      <c r="P22" s="93" t="s">
        <v>105</v>
      </c>
      <c r="Q22" s="93" t="s">
        <v>106</v>
      </c>
      <c r="R22" s="94" t="s">
        <v>107</v>
      </c>
      <c r="S22" s="94" t="s">
        <v>108</v>
      </c>
      <c r="T22" s="94" t="s">
        <v>109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70" t="s">
        <v>93</v>
      </c>
      <c r="D23" s="171"/>
      <c r="E23" s="156">
        <v>1</v>
      </c>
      <c r="F23" s="21" t="s">
        <v>33</v>
      </c>
      <c r="G23" s="21" t="s">
        <v>34</v>
      </c>
      <c r="H23" s="22">
        <v>0.49</v>
      </c>
      <c r="I23" s="22">
        <v>0.9</v>
      </c>
      <c r="J23" s="22">
        <v>0.81100000000000005</v>
      </c>
      <c r="K23" s="23">
        <v>0.83</v>
      </c>
      <c r="L23" s="23">
        <v>0.83</v>
      </c>
      <c r="M23" s="22">
        <v>0.47</v>
      </c>
      <c r="N23" s="22">
        <v>1.38</v>
      </c>
      <c r="O23" s="22">
        <v>1.0900000000000001</v>
      </c>
      <c r="P23" s="22">
        <v>0.82</v>
      </c>
      <c r="Q23" s="22">
        <v>1.1100000000000001</v>
      </c>
      <c r="R23" s="22">
        <v>0.77703900000000004</v>
      </c>
      <c r="S23" s="22">
        <v>1.03</v>
      </c>
      <c r="T23" s="108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11"/>
      <c r="D24" s="112"/>
      <c r="E24" s="117"/>
      <c r="F24" s="26" t="s">
        <v>35</v>
      </c>
      <c r="G24" s="26" t="s">
        <v>36</v>
      </c>
      <c r="H24" s="27">
        <v>0.01</v>
      </c>
      <c r="I24" s="27">
        <v>0.17</v>
      </c>
      <c r="J24" s="27">
        <v>0.214</v>
      </c>
      <c r="K24" s="28">
        <v>0.22</v>
      </c>
      <c r="L24" s="28">
        <v>0.28999999999999998</v>
      </c>
      <c r="M24" s="28">
        <v>0.28000000000000003</v>
      </c>
      <c r="N24" s="28">
        <v>0.16</v>
      </c>
      <c r="O24" s="28">
        <v>0.34</v>
      </c>
      <c r="P24" s="28">
        <v>0.35</v>
      </c>
      <c r="Q24" s="28">
        <v>0.19</v>
      </c>
      <c r="R24" s="28">
        <v>0.26076500000000002</v>
      </c>
      <c r="S24" s="28">
        <v>0.18</v>
      </c>
      <c r="T24" s="106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11"/>
      <c r="D25" s="112"/>
      <c r="E25" s="117"/>
      <c r="F25" s="26" t="s">
        <v>33</v>
      </c>
      <c r="G25" s="26" t="s">
        <v>37</v>
      </c>
      <c r="H25" s="28">
        <v>0.54</v>
      </c>
      <c r="I25" s="28">
        <v>0.71</v>
      </c>
      <c r="J25" s="28">
        <v>0.82</v>
      </c>
      <c r="K25" s="28">
        <v>0.84</v>
      </c>
      <c r="L25" s="28">
        <v>0.65</v>
      </c>
      <c r="M25" s="28">
        <v>0.41</v>
      </c>
      <c r="N25" s="29">
        <v>1.1200000000000001</v>
      </c>
      <c r="O25" s="29">
        <v>0.63</v>
      </c>
      <c r="P25" s="29">
        <v>0.59</v>
      </c>
      <c r="Q25" s="28">
        <v>0.79</v>
      </c>
      <c r="R25" s="28">
        <v>0.42716799999999999</v>
      </c>
      <c r="S25" s="28">
        <v>0.83</v>
      </c>
      <c r="T25" s="28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11"/>
      <c r="D26" s="112"/>
      <c r="E26" s="157"/>
      <c r="F26" s="26" t="s">
        <v>33</v>
      </c>
      <c r="G26" s="26" t="s">
        <v>38</v>
      </c>
      <c r="H26" s="28">
        <v>0.28999999999999998</v>
      </c>
      <c r="I26" s="28">
        <v>0.45</v>
      </c>
      <c r="J26" s="28">
        <v>0.55200000000000005</v>
      </c>
      <c r="K26" s="28">
        <v>0.56000000000000005</v>
      </c>
      <c r="L26" s="28">
        <v>1.02</v>
      </c>
      <c r="M26" s="28">
        <v>0.21</v>
      </c>
      <c r="N26" s="28">
        <v>1.9</v>
      </c>
      <c r="O26" s="28">
        <v>1.01</v>
      </c>
      <c r="P26" s="28">
        <v>0.68</v>
      </c>
      <c r="Q26" s="28">
        <v>1.19</v>
      </c>
      <c r="R26" s="28">
        <v>0.36680200000000002</v>
      </c>
      <c r="S26" s="28">
        <v>0.45</v>
      </c>
      <c r="T26" s="28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11"/>
      <c r="D27" s="112"/>
      <c r="E27" s="158">
        <v>2</v>
      </c>
      <c r="F27" s="26" t="s">
        <v>33</v>
      </c>
      <c r="G27" s="26" t="s">
        <v>39</v>
      </c>
      <c r="H27" s="28">
        <v>0.51</v>
      </c>
      <c r="I27" s="28">
        <v>0.6</v>
      </c>
      <c r="J27" s="28">
        <v>0.61</v>
      </c>
      <c r="K27" s="28">
        <v>0.75</v>
      </c>
      <c r="L27" s="28"/>
      <c r="M27" s="28">
        <v>0.55000000000000004</v>
      </c>
      <c r="N27" s="28">
        <v>0.55000000000000004</v>
      </c>
      <c r="O27" s="28">
        <v>0.36</v>
      </c>
      <c r="P27" s="28">
        <v>0.42</v>
      </c>
      <c r="Q27" s="28"/>
      <c r="R27" s="28"/>
      <c r="S27" s="28">
        <v>0.8</v>
      </c>
      <c r="T27" s="106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11"/>
      <c r="D28" s="112"/>
      <c r="E28" s="117"/>
      <c r="F28" s="26" t="s">
        <v>35</v>
      </c>
      <c r="G28" s="26" t="s">
        <v>40</v>
      </c>
      <c r="H28" s="27">
        <v>0.01</v>
      </c>
      <c r="I28" s="27">
        <v>0.02</v>
      </c>
      <c r="J28" s="27">
        <v>0.03</v>
      </c>
      <c r="K28" s="28">
        <v>0.22</v>
      </c>
      <c r="L28" s="28"/>
      <c r="M28" s="28">
        <v>0.27</v>
      </c>
      <c r="N28" s="28">
        <v>0.02</v>
      </c>
      <c r="O28" s="28">
        <v>0.1</v>
      </c>
      <c r="P28" s="28">
        <v>0.11</v>
      </c>
      <c r="Q28" s="28"/>
      <c r="R28" s="28"/>
      <c r="S28" s="28">
        <v>0.44</v>
      </c>
      <c r="T28" s="106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11"/>
      <c r="D29" s="112"/>
      <c r="E29" s="117"/>
      <c r="F29" s="26" t="s">
        <v>33</v>
      </c>
      <c r="G29" s="26" t="s">
        <v>41</v>
      </c>
      <c r="H29" s="28">
        <v>0.64</v>
      </c>
      <c r="I29" s="28">
        <v>0.73</v>
      </c>
      <c r="J29" s="28">
        <v>0.76</v>
      </c>
      <c r="K29" s="28">
        <v>0.82</v>
      </c>
      <c r="L29" s="28"/>
      <c r="M29" s="28">
        <v>0.54</v>
      </c>
      <c r="N29" s="28">
        <v>1.01</v>
      </c>
      <c r="O29" s="28">
        <v>0.81</v>
      </c>
      <c r="P29" s="28">
        <v>0.74</v>
      </c>
      <c r="Q29" s="28"/>
      <c r="R29" s="28"/>
      <c r="S29" s="28">
        <v>0.54</v>
      </c>
      <c r="T29" s="106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72"/>
      <c r="D30" s="173"/>
      <c r="E30" s="159"/>
      <c r="F30" s="32" t="s">
        <v>33</v>
      </c>
      <c r="G30" s="32" t="s">
        <v>42</v>
      </c>
      <c r="H30" s="33">
        <v>0.46</v>
      </c>
      <c r="I30" s="33">
        <v>0.52</v>
      </c>
      <c r="J30" s="33">
        <v>0.56999999999999995</v>
      </c>
      <c r="K30" s="33">
        <v>0.69</v>
      </c>
      <c r="L30" s="33"/>
      <c r="M30" s="33">
        <v>0.42</v>
      </c>
      <c r="N30" s="33">
        <v>0.44</v>
      </c>
      <c r="O30" s="33">
        <v>0.4</v>
      </c>
      <c r="P30" s="33">
        <v>0.36</v>
      </c>
      <c r="Q30" s="33"/>
      <c r="R30" s="33"/>
      <c r="S30" s="33">
        <v>0.52</v>
      </c>
      <c r="T30" s="107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61" t="s">
        <v>43</v>
      </c>
      <c r="D31" s="162"/>
      <c r="E31" s="156">
        <v>3</v>
      </c>
      <c r="F31" s="21" t="s">
        <v>33</v>
      </c>
      <c r="G31" s="21" t="s">
        <v>44</v>
      </c>
      <c r="H31" s="36">
        <v>2.09</v>
      </c>
      <c r="I31" s="36">
        <v>2.04</v>
      </c>
      <c r="J31" s="36">
        <v>2.57</v>
      </c>
      <c r="K31" s="36">
        <v>1.1499999999999999</v>
      </c>
      <c r="L31" s="36">
        <v>0.79</v>
      </c>
      <c r="M31" s="22">
        <v>0.74</v>
      </c>
      <c r="N31" s="22">
        <v>1</v>
      </c>
      <c r="O31" s="22">
        <v>1.17</v>
      </c>
      <c r="P31" s="22">
        <v>0.78</v>
      </c>
      <c r="Q31" s="22">
        <v>1.06</v>
      </c>
      <c r="R31" s="22">
        <v>0.49218699999999999</v>
      </c>
      <c r="S31" s="22">
        <v>1.08</v>
      </c>
      <c r="T31" s="108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63"/>
      <c r="D32" s="164"/>
      <c r="E32" s="117"/>
      <c r="F32" s="26" t="s">
        <v>35</v>
      </c>
      <c r="G32" s="26" t="s">
        <v>45</v>
      </c>
      <c r="H32" s="28">
        <v>0.04</v>
      </c>
      <c r="I32" s="28">
        <v>0.38</v>
      </c>
      <c r="J32" s="28">
        <v>0.40100000000000002</v>
      </c>
      <c r="K32" s="28">
        <v>0.4</v>
      </c>
      <c r="L32" s="28">
        <v>0.2</v>
      </c>
      <c r="M32" s="28">
        <v>0.14000000000000001</v>
      </c>
      <c r="N32" s="28">
        <v>0.03</v>
      </c>
      <c r="O32" s="28">
        <v>0.27</v>
      </c>
      <c r="P32" s="28">
        <v>0.28000000000000003</v>
      </c>
      <c r="Q32" s="28">
        <v>0.21</v>
      </c>
      <c r="R32" s="28">
        <v>0.16251699999999999</v>
      </c>
      <c r="S32" s="28">
        <v>0.24</v>
      </c>
      <c r="T32" s="106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63"/>
      <c r="D33" s="164"/>
      <c r="E33" s="117"/>
      <c r="F33" s="26" t="s">
        <v>33</v>
      </c>
      <c r="G33" s="26" t="s">
        <v>46</v>
      </c>
      <c r="H33" s="36">
        <v>2.35</v>
      </c>
      <c r="I33" s="36">
        <v>3.93</v>
      </c>
      <c r="J33" s="36">
        <v>2.41</v>
      </c>
      <c r="K33" s="28">
        <v>2.4</v>
      </c>
      <c r="L33" s="28">
        <v>2.2400000000000002</v>
      </c>
      <c r="M33" s="28">
        <v>0.49</v>
      </c>
      <c r="N33" s="28">
        <v>0.68</v>
      </c>
      <c r="O33" s="28">
        <v>1.67</v>
      </c>
      <c r="P33" s="28">
        <v>2.2000000000000002</v>
      </c>
      <c r="Q33" s="28">
        <v>1.3</v>
      </c>
      <c r="R33" s="28">
        <v>0.65759800000000002</v>
      </c>
      <c r="S33" s="28">
        <v>2.8</v>
      </c>
      <c r="T33" s="106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63"/>
      <c r="D34" s="164"/>
      <c r="E34" s="157"/>
      <c r="F34" s="26" t="s">
        <v>33</v>
      </c>
      <c r="G34" s="26" t="s">
        <v>47</v>
      </c>
      <c r="H34" s="36">
        <v>4.12</v>
      </c>
      <c r="I34" s="36">
        <v>0.93</v>
      </c>
      <c r="J34" s="36">
        <v>1.55</v>
      </c>
      <c r="K34" s="28">
        <v>2.94</v>
      </c>
      <c r="L34" s="28">
        <v>4.93</v>
      </c>
      <c r="M34" s="28">
        <v>1.47</v>
      </c>
      <c r="N34" s="28">
        <v>1.0900000000000001</v>
      </c>
      <c r="O34" s="28">
        <v>3.82</v>
      </c>
      <c r="P34" s="28">
        <v>2.52</v>
      </c>
      <c r="Q34" s="28">
        <v>1.9</v>
      </c>
      <c r="R34" s="28">
        <v>1.273614</v>
      </c>
      <c r="S34" s="28">
        <v>1.58</v>
      </c>
      <c r="T34" s="106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63"/>
      <c r="D35" s="164"/>
      <c r="E35" s="158">
        <v>4</v>
      </c>
      <c r="F35" s="26" t="s">
        <v>33</v>
      </c>
      <c r="G35" s="26" t="s">
        <v>48</v>
      </c>
      <c r="H35" s="36">
        <v>0.9</v>
      </c>
      <c r="I35" s="36">
        <v>0.93</v>
      </c>
      <c r="J35" s="36">
        <v>1.57</v>
      </c>
      <c r="K35" s="28">
        <v>2.96</v>
      </c>
      <c r="L35" s="28">
        <v>4.87</v>
      </c>
      <c r="M35" s="28">
        <v>1.43</v>
      </c>
      <c r="N35" s="28">
        <v>1.18</v>
      </c>
      <c r="O35" s="28">
        <v>3.82</v>
      </c>
      <c r="P35" s="28">
        <v>2.5499999999999998</v>
      </c>
      <c r="Q35" s="28">
        <v>1.76</v>
      </c>
      <c r="R35" s="28">
        <v>1.2877289999999999</v>
      </c>
      <c r="S35" s="28">
        <v>1.59</v>
      </c>
      <c r="T35" s="106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63"/>
      <c r="D36" s="164"/>
      <c r="E36" s="117"/>
      <c r="F36" s="26" t="s">
        <v>35</v>
      </c>
      <c r="G36" s="26" t="s">
        <v>49</v>
      </c>
      <c r="H36" s="28">
        <v>0.03</v>
      </c>
      <c r="I36" s="28">
        <v>0.02</v>
      </c>
      <c r="J36" s="28">
        <v>3.2000000000000001E-2</v>
      </c>
      <c r="K36" s="28">
        <v>0.03</v>
      </c>
      <c r="L36" s="28">
        <v>0.03</v>
      </c>
      <c r="M36" s="28">
        <v>0.01</v>
      </c>
      <c r="N36" s="28">
        <v>0</v>
      </c>
      <c r="O36" s="28">
        <v>0.04</v>
      </c>
      <c r="P36" s="28">
        <v>0.02</v>
      </c>
      <c r="Q36" s="28">
        <v>0.02</v>
      </c>
      <c r="R36" s="28">
        <v>1.4259000000000001E-2</v>
      </c>
      <c r="S36" s="28">
        <v>0.02</v>
      </c>
      <c r="T36" s="106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63"/>
      <c r="D37" s="164"/>
      <c r="E37" s="117"/>
      <c r="F37" s="26" t="s">
        <v>33</v>
      </c>
      <c r="G37" s="26" t="s">
        <v>50</v>
      </c>
      <c r="H37" s="36">
        <v>1.87</v>
      </c>
      <c r="I37" s="36">
        <v>1.87</v>
      </c>
      <c r="J37" s="36">
        <v>1.52</v>
      </c>
      <c r="K37" s="28">
        <v>1.28</v>
      </c>
      <c r="L37" s="28">
        <v>2.65</v>
      </c>
      <c r="M37" s="28">
        <v>0.88</v>
      </c>
      <c r="N37" s="28">
        <v>0.7</v>
      </c>
      <c r="O37" s="28">
        <v>3.89</v>
      </c>
      <c r="P37" s="28">
        <v>1.94</v>
      </c>
      <c r="Q37" s="28">
        <v>2.58</v>
      </c>
      <c r="R37" s="28">
        <v>0.78329599999999999</v>
      </c>
      <c r="S37" s="28">
        <v>2.2799999999999998</v>
      </c>
      <c r="T37" s="106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63"/>
      <c r="D38" s="164"/>
      <c r="E38" s="159"/>
      <c r="F38" s="32" t="s">
        <v>33</v>
      </c>
      <c r="G38" s="32" t="s">
        <v>51</v>
      </c>
      <c r="H38" s="33">
        <v>3.92</v>
      </c>
      <c r="I38" s="33">
        <v>1.29</v>
      </c>
      <c r="J38" s="33">
        <v>3.78</v>
      </c>
      <c r="K38" s="33">
        <v>2.65</v>
      </c>
      <c r="L38" s="37">
        <v>4.5</v>
      </c>
      <c r="M38" s="33">
        <v>1.67</v>
      </c>
      <c r="N38" s="33">
        <v>0.97</v>
      </c>
      <c r="O38" s="33">
        <v>4.21</v>
      </c>
      <c r="P38" s="33">
        <v>1.96</v>
      </c>
      <c r="Q38" s="33">
        <v>1.76</v>
      </c>
      <c r="R38" s="33">
        <v>1.112552</v>
      </c>
      <c r="S38" s="33">
        <v>1.65</v>
      </c>
      <c r="T38" s="107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63"/>
      <c r="D39" s="164"/>
      <c r="E39" s="156">
        <v>5</v>
      </c>
      <c r="F39" s="21" t="s">
        <v>33</v>
      </c>
      <c r="G39" s="21" t="s">
        <v>52</v>
      </c>
      <c r="H39" s="36">
        <v>1.49</v>
      </c>
      <c r="I39" s="36">
        <v>1.3</v>
      </c>
      <c r="J39" s="36">
        <v>3.76</v>
      </c>
      <c r="K39" s="36">
        <v>2.65</v>
      </c>
      <c r="L39" s="22">
        <v>4.5599999999999996</v>
      </c>
      <c r="M39" s="22">
        <v>1.72</v>
      </c>
      <c r="N39" s="22">
        <v>1.02</v>
      </c>
      <c r="O39" s="22">
        <v>4.2300000000000004</v>
      </c>
      <c r="P39" s="22">
        <v>2.0299999999999998</v>
      </c>
      <c r="Q39" s="22">
        <v>1.76</v>
      </c>
      <c r="R39" s="22">
        <v>1.165807</v>
      </c>
      <c r="S39" s="22">
        <v>1.74</v>
      </c>
      <c r="T39" s="108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63"/>
      <c r="D40" s="164"/>
      <c r="E40" s="117"/>
      <c r="F40" s="26" t="s">
        <v>35</v>
      </c>
      <c r="G40" s="26" t="s">
        <v>53</v>
      </c>
      <c r="H40" s="28">
        <v>0.03</v>
      </c>
      <c r="I40" s="28">
        <v>0.34</v>
      </c>
      <c r="J40" s="28">
        <v>0.379</v>
      </c>
      <c r="K40" s="28">
        <v>0.59</v>
      </c>
      <c r="L40" s="28">
        <v>0.33</v>
      </c>
      <c r="M40" s="28">
        <v>0.13</v>
      </c>
      <c r="N40" s="28">
        <v>0.09</v>
      </c>
      <c r="O40" s="28">
        <v>0.41</v>
      </c>
      <c r="P40" s="28">
        <v>0.21</v>
      </c>
      <c r="Q40" s="28">
        <v>0.25</v>
      </c>
      <c r="R40" s="28">
        <v>0.16243199999999999</v>
      </c>
      <c r="S40" s="28">
        <v>0.32</v>
      </c>
      <c r="T40" s="106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63"/>
      <c r="D41" s="164"/>
      <c r="E41" s="117"/>
      <c r="F41" s="26" t="s">
        <v>33</v>
      </c>
      <c r="G41" s="26" t="s">
        <v>54</v>
      </c>
      <c r="H41" s="36">
        <v>1.58</v>
      </c>
      <c r="I41" s="36">
        <v>1.52</v>
      </c>
      <c r="J41" s="36">
        <v>0.65400000000000003</v>
      </c>
      <c r="K41" s="28">
        <v>0.78</v>
      </c>
      <c r="L41" s="28">
        <v>1.1000000000000001</v>
      </c>
      <c r="M41" s="28">
        <v>0.54</v>
      </c>
      <c r="N41" s="28">
        <v>1.49</v>
      </c>
      <c r="O41" s="28">
        <v>1</v>
      </c>
      <c r="P41" s="28">
        <v>1.66</v>
      </c>
      <c r="Q41" s="28">
        <v>1.5</v>
      </c>
      <c r="R41" s="28">
        <v>0.70337499999999997</v>
      </c>
      <c r="S41" s="28">
        <v>1.66</v>
      </c>
      <c r="T41" s="106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63"/>
      <c r="D42" s="164"/>
      <c r="E42" s="157"/>
      <c r="F42" s="26" t="s">
        <v>33</v>
      </c>
      <c r="G42" s="26" t="s">
        <v>55</v>
      </c>
      <c r="H42" s="36">
        <v>2.0299999999999998</v>
      </c>
      <c r="I42" s="36">
        <v>1.7</v>
      </c>
      <c r="J42" s="36">
        <v>1.4</v>
      </c>
      <c r="K42" s="28">
        <v>1.94</v>
      </c>
      <c r="L42" s="28">
        <v>1.69</v>
      </c>
      <c r="M42" s="28">
        <v>0.74</v>
      </c>
      <c r="N42" s="28">
        <v>0.93</v>
      </c>
      <c r="O42" s="28">
        <v>1.84</v>
      </c>
      <c r="P42" s="28">
        <v>1.19</v>
      </c>
      <c r="Q42" s="28">
        <v>1.44</v>
      </c>
      <c r="R42" s="28">
        <v>0.96076099999999998</v>
      </c>
      <c r="S42" s="28">
        <v>2.23</v>
      </c>
      <c r="T42" s="106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63"/>
      <c r="D43" s="164"/>
      <c r="E43" s="158">
        <v>6</v>
      </c>
      <c r="F43" s="26" t="s">
        <v>33</v>
      </c>
      <c r="G43" s="26" t="s">
        <v>56</v>
      </c>
      <c r="H43" s="28">
        <v>1.1000000000000001</v>
      </c>
      <c r="I43" s="28">
        <v>0.85</v>
      </c>
      <c r="J43" s="29">
        <v>1.97</v>
      </c>
      <c r="K43" s="28">
        <v>1.82</v>
      </c>
      <c r="L43" s="28">
        <v>2.2400000000000002</v>
      </c>
      <c r="M43" s="28">
        <v>0.83</v>
      </c>
      <c r="N43" s="28">
        <v>0.59</v>
      </c>
      <c r="O43" s="28">
        <v>1.33</v>
      </c>
      <c r="P43" s="28">
        <v>1.17</v>
      </c>
      <c r="Q43" s="28">
        <v>1.2</v>
      </c>
      <c r="R43" s="28">
        <v>0.99375899999999995</v>
      </c>
      <c r="S43" s="28">
        <v>1.17</v>
      </c>
      <c r="T43" s="106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63"/>
      <c r="D44" s="164"/>
      <c r="E44" s="117"/>
      <c r="F44" s="26" t="s">
        <v>35</v>
      </c>
      <c r="G44" s="26" t="s">
        <v>57</v>
      </c>
      <c r="H44" s="28">
        <v>0.02</v>
      </c>
      <c r="I44" s="28">
        <v>0.22</v>
      </c>
      <c r="J44" s="29">
        <v>0.38900000000000001</v>
      </c>
      <c r="K44" s="28">
        <v>0.28999999999999998</v>
      </c>
      <c r="L44" s="28">
        <v>0.46</v>
      </c>
      <c r="M44" s="28">
        <v>0.17</v>
      </c>
      <c r="N44" s="28">
        <v>0.08</v>
      </c>
      <c r="O44" s="28">
        <v>0.2</v>
      </c>
      <c r="P44" s="28">
        <v>0.17</v>
      </c>
      <c r="Q44" s="28">
        <v>0.13</v>
      </c>
      <c r="R44" s="28">
        <v>0.17591499999999999</v>
      </c>
      <c r="S44" s="28">
        <v>0.33</v>
      </c>
      <c r="T44" s="106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63"/>
      <c r="D45" s="164"/>
      <c r="E45" s="117"/>
      <c r="F45" s="26" t="s">
        <v>33</v>
      </c>
      <c r="G45" s="26" t="s">
        <v>58</v>
      </c>
      <c r="H45" s="36">
        <v>0.99</v>
      </c>
      <c r="I45" s="36">
        <v>1.82</v>
      </c>
      <c r="J45" s="29">
        <v>2.06</v>
      </c>
      <c r="K45" s="28">
        <v>1.2</v>
      </c>
      <c r="L45" s="28">
        <v>2.14</v>
      </c>
      <c r="M45" s="28">
        <v>0.37</v>
      </c>
      <c r="N45" s="28">
        <v>0.68</v>
      </c>
      <c r="O45" s="28">
        <v>1.19</v>
      </c>
      <c r="P45" s="28">
        <v>1.2</v>
      </c>
      <c r="Q45" s="28">
        <v>1.28</v>
      </c>
      <c r="R45" s="28">
        <v>0.81530199999999997</v>
      </c>
      <c r="S45" s="28">
        <v>2.39</v>
      </c>
      <c r="T45" s="106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65"/>
      <c r="D46" s="166"/>
      <c r="E46" s="159"/>
      <c r="F46" s="32" t="s">
        <v>33</v>
      </c>
      <c r="G46" s="32" t="s">
        <v>59</v>
      </c>
      <c r="H46" s="33">
        <v>1.91</v>
      </c>
      <c r="I46" s="33">
        <v>2</v>
      </c>
      <c r="J46" s="34">
        <v>1.95</v>
      </c>
      <c r="K46" s="33">
        <v>1.96</v>
      </c>
      <c r="L46" s="33">
        <v>1.48</v>
      </c>
      <c r="M46" s="33">
        <v>0.91</v>
      </c>
      <c r="N46" s="33">
        <v>0.92</v>
      </c>
      <c r="O46" s="33">
        <v>1.48</v>
      </c>
      <c r="P46" s="33">
        <v>1.4</v>
      </c>
      <c r="Q46" s="33">
        <v>1.36</v>
      </c>
      <c r="R46" s="33">
        <v>0.93836799999999998</v>
      </c>
      <c r="S46" s="33">
        <v>2.97</v>
      </c>
      <c r="T46" s="107"/>
      <c r="U46" s="1"/>
      <c r="V46" s="1"/>
      <c r="W46" s="1"/>
      <c r="X46" s="1"/>
      <c r="Y46" s="1"/>
      <c r="Z46" s="1"/>
    </row>
    <row r="47" spans="1:26" ht="13.5" customHeight="1" x14ac:dyDescent="0.3">
      <c r="A47" s="38"/>
      <c r="B47" s="38"/>
      <c r="C47" s="39"/>
      <c r="D47" s="40"/>
      <c r="E47" s="41"/>
      <c r="F47" s="41"/>
      <c r="G47" s="42" t="s">
        <v>60</v>
      </c>
      <c r="H47" s="43">
        <v>7.1</v>
      </c>
      <c r="I47" s="43">
        <f t="shared" ref="I47:T47" si="0">H47</f>
        <v>7.1</v>
      </c>
      <c r="J47" s="43">
        <f t="shared" si="0"/>
        <v>7.1</v>
      </c>
      <c r="K47" s="43">
        <f t="shared" si="0"/>
        <v>7.1</v>
      </c>
      <c r="L47" s="43">
        <f t="shared" si="0"/>
        <v>7.1</v>
      </c>
      <c r="M47" s="43">
        <f t="shared" si="0"/>
        <v>7.1</v>
      </c>
      <c r="N47" s="43">
        <f t="shared" si="0"/>
        <v>7.1</v>
      </c>
      <c r="O47" s="43">
        <f t="shared" si="0"/>
        <v>7.1</v>
      </c>
      <c r="P47" s="43">
        <f t="shared" si="0"/>
        <v>7.1</v>
      </c>
      <c r="Q47" s="43">
        <f t="shared" si="0"/>
        <v>7.1</v>
      </c>
      <c r="R47" s="43">
        <f t="shared" si="0"/>
        <v>7.1</v>
      </c>
      <c r="S47" s="43">
        <f t="shared" si="0"/>
        <v>7.1</v>
      </c>
      <c r="T47" s="44">
        <f t="shared" si="0"/>
        <v>7.1</v>
      </c>
      <c r="U47" s="38"/>
      <c r="V47" s="38"/>
      <c r="W47" s="38"/>
      <c r="X47" s="38"/>
      <c r="Y47" s="38"/>
      <c r="Z47" s="38"/>
    </row>
    <row r="48" spans="1:26" ht="12.75" customHeight="1" x14ac:dyDescent="0.3">
      <c r="A48" s="38"/>
      <c r="B48" s="38"/>
      <c r="C48" s="39"/>
      <c r="D48" s="40"/>
      <c r="E48" s="41"/>
      <c r="F48" s="41"/>
      <c r="G48" s="45" t="s">
        <v>61</v>
      </c>
      <c r="H48" s="46">
        <v>4.5</v>
      </c>
      <c r="I48" s="46">
        <f t="shared" ref="I48:T48" si="1">H48</f>
        <v>4.5</v>
      </c>
      <c r="J48" s="46">
        <f t="shared" si="1"/>
        <v>4.5</v>
      </c>
      <c r="K48" s="46">
        <f t="shared" si="1"/>
        <v>4.5</v>
      </c>
      <c r="L48" s="46">
        <f t="shared" si="1"/>
        <v>4.5</v>
      </c>
      <c r="M48" s="46">
        <f t="shared" si="1"/>
        <v>4.5</v>
      </c>
      <c r="N48" s="46">
        <f t="shared" si="1"/>
        <v>4.5</v>
      </c>
      <c r="O48" s="46">
        <f t="shared" si="1"/>
        <v>4.5</v>
      </c>
      <c r="P48" s="46">
        <f t="shared" si="1"/>
        <v>4.5</v>
      </c>
      <c r="Q48" s="46">
        <f t="shared" si="1"/>
        <v>4.5</v>
      </c>
      <c r="R48" s="46">
        <f t="shared" si="1"/>
        <v>4.5</v>
      </c>
      <c r="S48" s="46">
        <f t="shared" si="1"/>
        <v>4.5</v>
      </c>
      <c r="T48" s="47">
        <f t="shared" si="1"/>
        <v>4.5</v>
      </c>
      <c r="U48" s="38"/>
      <c r="V48" s="38"/>
      <c r="W48" s="38"/>
      <c r="X48" s="38"/>
      <c r="Y48" s="38"/>
      <c r="Z48" s="38"/>
    </row>
    <row r="49" spans="1:26" ht="15.9" customHeight="1" x14ac:dyDescent="0.3">
      <c r="A49" s="1"/>
      <c r="B49" s="1"/>
      <c r="C49" s="155" t="s">
        <v>66</v>
      </c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42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67" t="s">
        <v>98</v>
      </c>
      <c r="D50" s="151"/>
      <c r="E50" s="151"/>
      <c r="F50" s="151"/>
      <c r="G50" s="151"/>
      <c r="H50" s="110"/>
      <c r="I50" s="50" t="s">
        <v>25</v>
      </c>
      <c r="J50" s="51" t="s">
        <v>61</v>
      </c>
      <c r="K50" s="52" t="s">
        <v>60</v>
      </c>
      <c r="L50" s="160"/>
      <c r="M50" s="112"/>
      <c r="N50" s="53"/>
      <c r="O50" s="54"/>
      <c r="P50" s="54"/>
      <c r="Q50" s="54"/>
      <c r="R50" s="54"/>
      <c r="S50" s="54"/>
      <c r="T50" s="55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68"/>
      <c r="D51" s="127"/>
      <c r="E51" s="127"/>
      <c r="F51" s="127"/>
      <c r="G51" s="127"/>
      <c r="H51" s="149"/>
      <c r="I51" s="56">
        <v>4.5</v>
      </c>
      <c r="J51" s="29" t="s">
        <v>68</v>
      </c>
      <c r="K51" s="56">
        <v>7.1</v>
      </c>
      <c r="L51" s="144"/>
      <c r="M51" s="112"/>
      <c r="N51" s="57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69" t="s">
        <v>69</v>
      </c>
      <c r="D52" s="114"/>
      <c r="E52" s="114"/>
      <c r="F52" s="114"/>
      <c r="G52" s="114"/>
      <c r="H52" s="110"/>
      <c r="I52" s="58" t="s">
        <v>25</v>
      </c>
      <c r="J52" s="59" t="s">
        <v>61</v>
      </c>
      <c r="K52" s="60" t="s">
        <v>60</v>
      </c>
      <c r="L52" s="144"/>
      <c r="M52" s="112"/>
      <c r="N52" s="57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68"/>
      <c r="D53" s="146"/>
      <c r="E53" s="146"/>
      <c r="F53" s="146"/>
      <c r="G53" s="146"/>
      <c r="H53" s="147"/>
      <c r="I53" s="56">
        <v>5.3</v>
      </c>
      <c r="J53" s="29" t="s">
        <v>70</v>
      </c>
      <c r="K53" s="56">
        <v>8.1</v>
      </c>
      <c r="L53" s="144"/>
      <c r="M53" s="112"/>
      <c r="N53" s="57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69" t="s">
        <v>71</v>
      </c>
      <c r="D54" s="114"/>
      <c r="E54" s="114"/>
      <c r="F54" s="114"/>
      <c r="G54" s="114"/>
      <c r="H54" s="110"/>
      <c r="I54" s="61" t="s">
        <v>25</v>
      </c>
      <c r="J54" s="62" t="s">
        <v>61</v>
      </c>
      <c r="K54" s="63" t="s">
        <v>60</v>
      </c>
      <c r="L54" s="144"/>
      <c r="M54" s="112"/>
      <c r="N54" s="57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168"/>
      <c r="D55" s="146"/>
      <c r="E55" s="146"/>
      <c r="F55" s="146"/>
      <c r="G55" s="146"/>
      <c r="H55" s="147"/>
      <c r="I55" s="56">
        <v>2</v>
      </c>
      <c r="J55" s="29" t="str">
        <f>CONCATENATE(I55," @ ",K55)</f>
        <v>2 @ 2.5</v>
      </c>
      <c r="K55" s="56">
        <v>2.5</v>
      </c>
      <c r="L55" s="145"/>
      <c r="M55" s="147"/>
      <c r="N55" s="64"/>
      <c r="O55" s="65"/>
      <c r="P55" s="65"/>
      <c r="Q55" s="65"/>
      <c r="R55" s="65"/>
      <c r="S55" s="65"/>
      <c r="T55" s="66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155" t="s">
        <v>72</v>
      </c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42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67"/>
      <c r="D57" s="68"/>
      <c r="E57" s="68"/>
      <c r="F57" s="68"/>
      <c r="G57" s="68"/>
      <c r="H57" s="68"/>
      <c r="I57" s="68"/>
      <c r="J57" s="68"/>
      <c r="K57" s="68"/>
      <c r="L57" s="54"/>
      <c r="M57" s="54"/>
      <c r="N57" s="54"/>
      <c r="O57" s="54"/>
      <c r="P57" s="54"/>
      <c r="Q57" s="54"/>
      <c r="R57" s="54"/>
      <c r="S57" s="54"/>
      <c r="T57" s="55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69" t="str">
        <f>C23</f>
        <v>MOTOR</v>
      </c>
      <c r="D58" s="70"/>
      <c r="E58" s="71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72" t="str">
        <f>C31</f>
        <v>REDUCTOR</v>
      </c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73"/>
      <c r="E59" s="73"/>
      <c r="F59" s="73"/>
      <c r="G59" s="73"/>
      <c r="H59" s="74"/>
      <c r="I59" s="74"/>
      <c r="J59" s="74"/>
      <c r="K59" s="7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75"/>
      <c r="E60" s="75"/>
      <c r="F60" s="75"/>
      <c r="G60" s="75"/>
      <c r="H60" s="76"/>
      <c r="I60" s="76"/>
      <c r="J60" s="76"/>
      <c r="K60" s="76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75"/>
      <c r="E61" s="75"/>
      <c r="F61" s="75"/>
      <c r="G61" s="75"/>
      <c r="H61" s="76"/>
      <c r="I61" s="76"/>
      <c r="J61" s="76"/>
      <c r="K61" s="76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39"/>
      <c r="D63" s="40"/>
      <c r="E63" s="40"/>
      <c r="F63" s="40"/>
      <c r="G63" s="40"/>
      <c r="H63" s="40"/>
      <c r="I63" s="40"/>
      <c r="J63" s="40"/>
      <c r="K63" s="40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39"/>
      <c r="D64" s="40"/>
      <c r="E64" s="40"/>
      <c r="F64" s="40"/>
      <c r="G64" s="40"/>
      <c r="H64" s="40"/>
      <c r="I64" s="40"/>
      <c r="J64" s="40"/>
      <c r="K64" s="40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39"/>
      <c r="D65" s="40"/>
      <c r="E65" s="40"/>
      <c r="F65" s="40"/>
      <c r="G65" s="40"/>
      <c r="H65" s="40"/>
      <c r="I65" s="40"/>
      <c r="J65" s="40"/>
      <c r="K65" s="40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39"/>
      <c r="D66" s="40"/>
      <c r="E66" s="40"/>
      <c r="F66" s="40"/>
      <c r="G66" s="40"/>
      <c r="H66" s="40"/>
      <c r="I66" s="40"/>
      <c r="J66" s="40"/>
      <c r="K66" s="40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39"/>
      <c r="D67" s="40"/>
      <c r="E67" s="40"/>
      <c r="F67" s="40"/>
      <c r="G67" s="40"/>
      <c r="H67" s="40"/>
      <c r="I67" s="40"/>
      <c r="J67" s="40"/>
      <c r="K67" s="40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7"/>
      <c r="D70" s="78"/>
      <c r="E70" s="78"/>
      <c r="F70" s="78"/>
      <c r="G70" s="78"/>
      <c r="H70" s="78"/>
      <c r="I70" s="78"/>
      <c r="J70" s="78"/>
      <c r="K70" s="78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7"/>
      <c r="D71" s="78"/>
      <c r="E71" s="78"/>
      <c r="F71" s="78"/>
      <c r="G71" s="78"/>
      <c r="H71" s="78"/>
      <c r="I71" s="78"/>
      <c r="J71" s="78"/>
      <c r="K71" s="78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69" t="str">
        <f>C31</f>
        <v>REDUCTOR</v>
      </c>
      <c r="D72" s="79"/>
      <c r="E72" s="78"/>
      <c r="F72" s="78"/>
      <c r="G72" s="78"/>
      <c r="H72" s="78"/>
      <c r="I72" s="78"/>
      <c r="J72" s="78"/>
      <c r="K72" s="78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7"/>
      <c r="D73" s="78"/>
      <c r="E73" s="78"/>
      <c r="F73" s="78"/>
      <c r="G73" s="78"/>
      <c r="H73" s="78"/>
      <c r="I73" s="78"/>
      <c r="J73" s="78"/>
      <c r="K73" s="78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8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6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6"/>
      <c r="U86" s="1"/>
      <c r="V86" s="1"/>
      <c r="W86" s="1"/>
      <c r="X86" s="1"/>
      <c r="Y86" s="1"/>
      <c r="Z86" s="1"/>
    </row>
    <row r="87" spans="1:26" ht="15.9" customHeight="1" thickBot="1" x14ac:dyDescent="0.35">
      <c r="A87" s="1"/>
      <c r="B87" s="1"/>
      <c r="C87" s="81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3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2"/>
      <c r="D88" s="3"/>
      <c r="E88" s="3"/>
      <c r="F88" s="3"/>
      <c r="G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84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5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6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5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6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5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6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5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6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5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6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5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6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5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6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5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6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5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6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5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6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95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6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95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6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95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6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95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6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95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6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95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6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95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6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95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6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95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6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9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6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9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6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9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6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9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6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9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6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9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6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9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6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9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6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9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6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9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6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9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6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9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6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9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6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9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96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9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96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9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96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9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96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9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96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9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96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9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96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9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96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9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96"/>
      <c r="U129" s="1"/>
      <c r="V129" s="1"/>
      <c r="W129" s="1"/>
      <c r="X129" s="1"/>
      <c r="Y129" s="1"/>
      <c r="Z129" s="1"/>
    </row>
    <row r="130" spans="1:26" ht="26.25" customHeight="1" thickBot="1" x14ac:dyDescent="0.35">
      <c r="A130" s="1"/>
      <c r="B130" s="1"/>
      <c r="C130" s="81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3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54">
    <mergeCell ref="C23:D30"/>
    <mergeCell ref="E23:E26"/>
    <mergeCell ref="E27:E30"/>
    <mergeCell ref="E31:E34"/>
    <mergeCell ref="E35:E38"/>
    <mergeCell ref="C56:T56"/>
    <mergeCell ref="E39:E42"/>
    <mergeCell ref="E43:E46"/>
    <mergeCell ref="C49:T49"/>
    <mergeCell ref="L50:M55"/>
    <mergeCell ref="C31:D46"/>
    <mergeCell ref="C50:H51"/>
    <mergeCell ref="C52:H53"/>
    <mergeCell ref="C54:H55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8" type="noConversion"/>
  <conditionalFormatting sqref="E14:G14">
    <cfRule type="cellIs" dxfId="245" priority="9" stopIfTrue="1" operator="equal">
      <formula>"ALARMA"</formula>
    </cfRule>
    <cfRule type="cellIs" dxfId="244" priority="10" stopIfTrue="1" operator="equal">
      <formula>"PARADDA"</formula>
    </cfRule>
    <cfRule type="cellIs" dxfId="243" priority="11" stopIfTrue="1" operator="equal">
      <formula>"NORMAL"</formula>
    </cfRule>
  </conditionalFormatting>
  <conditionalFormatting sqref="H43">
    <cfRule type="cellIs" dxfId="242" priority="416" stopIfTrue="1" operator="greaterThan">
      <formula>$K$53</formula>
    </cfRule>
    <cfRule type="cellIs" dxfId="241" priority="265" stopIfTrue="1" operator="greaterThan">
      <formula>$K$51</formula>
    </cfRule>
    <cfRule type="cellIs" dxfId="240" priority="266" stopIfTrue="1" operator="between">
      <formula>$I$51</formula>
      <formula>$K$51</formula>
    </cfRule>
    <cfRule type="cellIs" dxfId="239" priority="267" stopIfTrue="1" operator="greaterThan">
      <formula>$K$51</formula>
    </cfRule>
    <cfRule type="cellIs" dxfId="238" priority="417" stopIfTrue="1" operator="between">
      <formula>$I$53</formula>
      <formula>$K$53</formula>
    </cfRule>
    <cfRule type="cellIs" dxfId="237" priority="418" stopIfTrue="1" operator="lessThan">
      <formula>$I$53</formula>
    </cfRule>
    <cfRule type="colorScale" priority="571">
      <colorScale>
        <cfvo type="formula" val="$I$53"/>
        <cfvo type="max"/>
        <color rgb="FFFFFF00"/>
        <color rgb="FFFFFF00"/>
      </colorScale>
    </cfRule>
    <cfRule type="cellIs" dxfId="236" priority="419" stopIfTrue="1" operator="between">
      <formula>$I$53</formula>
      <formula>$K$53</formula>
    </cfRule>
    <cfRule type="cellIs" dxfId="235" priority="422" stopIfTrue="1" operator="between">
      <formula>$I$53</formula>
      <formula>$K$53</formula>
    </cfRule>
    <cfRule type="cellIs" dxfId="234" priority="260" stopIfTrue="1" operator="between">
      <formula>$I$51</formula>
      <formula>$K$51</formula>
    </cfRule>
    <cfRule type="cellIs" dxfId="233" priority="261" stopIfTrue="1" operator="greaterThan">
      <formula>$K$51</formula>
    </cfRule>
    <cfRule type="cellIs" dxfId="232" priority="262" stopIfTrue="1" operator="between">
      <formula>$I$51</formula>
      <formula>$K$51</formula>
    </cfRule>
    <cfRule type="cellIs" dxfId="231" priority="263" stopIfTrue="1" operator="greaterThan">
      <formula>$K$51</formula>
    </cfRule>
    <cfRule type="cellIs" dxfId="230" priority="264" stopIfTrue="1" operator="between">
      <formula>$I$51</formula>
      <formula>$K$51</formula>
    </cfRule>
  </conditionalFormatting>
  <conditionalFormatting sqref="H39:I39">
    <cfRule type="cellIs" dxfId="229" priority="401" stopIfTrue="1" operator="between">
      <formula>$I$53</formula>
      <formula>$K$53</formula>
    </cfRule>
    <cfRule type="colorScale" priority="569">
      <colorScale>
        <cfvo type="formula" val="$I$53"/>
        <cfvo type="max"/>
        <color rgb="FFFFFF00"/>
        <color rgb="FFFFFF00"/>
      </colorScale>
    </cfRule>
    <cfRule type="cellIs" dxfId="228" priority="402" stopIfTrue="1" operator="lessThan">
      <formula>$I$53</formula>
    </cfRule>
    <cfRule type="cellIs" dxfId="227" priority="406" stopIfTrue="1" operator="between">
      <formula>$I$53</formula>
      <formula>$K$53</formula>
    </cfRule>
  </conditionalFormatting>
  <conditionalFormatting sqref="H44:I44">
    <cfRule type="cellIs" dxfId="226" priority="160" stopIfTrue="1" operator="lessThan">
      <formula>$I$55</formula>
    </cfRule>
    <cfRule type="cellIs" dxfId="225" priority="159" stopIfTrue="1" operator="between">
      <formula>$I$55</formula>
      <formula>$K$55</formula>
    </cfRule>
    <cfRule type="cellIs" dxfId="224" priority="158" stopIfTrue="1" operator="greaterThan">
      <formula>$K$55</formula>
    </cfRule>
  </conditionalFormatting>
  <conditionalFormatting sqref="H45:I45">
    <cfRule type="cellIs" dxfId="223" priority="427" stopIfTrue="1" operator="between">
      <formula>$I$53</formula>
      <formula>$K$53</formula>
    </cfRule>
    <cfRule type="cellIs" dxfId="222" priority="425" stopIfTrue="1" operator="between">
      <formula>$I$53</formula>
      <formula>$K$53</formula>
    </cfRule>
    <cfRule type="cellIs" dxfId="221" priority="430" stopIfTrue="1" operator="between">
      <formula>$I$53</formula>
      <formula>$K$53</formula>
    </cfRule>
    <cfRule type="cellIs" dxfId="220" priority="426" stopIfTrue="1" operator="lessThan">
      <formula>$I$53</formula>
    </cfRule>
    <cfRule type="cellIs" dxfId="219" priority="270" stopIfTrue="1" operator="between">
      <formula>$I$51</formula>
      <formula>$K$51</formula>
    </cfRule>
    <cfRule type="cellIs" dxfId="218" priority="273" stopIfTrue="1" operator="greaterThan">
      <formula>$K$51</formula>
    </cfRule>
    <cfRule type="cellIs" dxfId="217" priority="272" stopIfTrue="1" operator="between">
      <formula>$I$51</formula>
      <formula>$K$51</formula>
    </cfRule>
    <cfRule type="cellIs" dxfId="216" priority="271" stopIfTrue="1" operator="greaterThan">
      <formula>$K$51</formula>
    </cfRule>
    <cfRule type="colorScale" priority="572">
      <colorScale>
        <cfvo type="formula" val="$I$53"/>
        <cfvo type="max"/>
        <color rgb="FFFFFF00"/>
        <color rgb="FFFFFF00"/>
      </colorScale>
    </cfRule>
    <cfRule type="cellIs" dxfId="215" priority="268" stopIfTrue="1" operator="between">
      <formula>$I$51</formula>
      <formula>$K$51</formula>
    </cfRule>
    <cfRule type="cellIs" dxfId="214" priority="269" stopIfTrue="1" operator="greaterThan">
      <formula>$K$51</formula>
    </cfRule>
    <cfRule type="cellIs" dxfId="213" priority="424" stopIfTrue="1" operator="greaterThan">
      <formula>$K$53</formula>
    </cfRule>
  </conditionalFormatting>
  <conditionalFormatting sqref="H24:J24 H28:J28">
    <cfRule type="cellIs" dxfId="212" priority="5" stopIfTrue="1" operator="between">
      <formula>#REF!</formula>
      <formula>#REF!</formula>
    </cfRule>
    <cfRule type="cellIs" dxfId="211" priority="6" stopIfTrue="1" operator="greaterThan">
      <formula>#REF!</formula>
    </cfRule>
  </conditionalFormatting>
  <conditionalFormatting sqref="H24:J24">
    <cfRule type="cellIs" dxfId="210" priority="12" stopIfTrue="1" operator="greaterThan">
      <formula>$K$55</formula>
    </cfRule>
    <cfRule type="cellIs" dxfId="209" priority="13" stopIfTrue="1" operator="between">
      <formula>$I$55</formula>
      <formula>$K$55</formula>
    </cfRule>
    <cfRule type="cellIs" dxfId="208" priority="14" stopIfTrue="1" operator="lessThan">
      <formula>$I$55</formula>
    </cfRule>
  </conditionalFormatting>
  <conditionalFormatting sqref="H28:J28">
    <cfRule type="cellIs" dxfId="207" priority="228" stopIfTrue="1" operator="greaterThan">
      <formula>$K$55</formula>
    </cfRule>
    <cfRule type="cellIs" dxfId="206" priority="229" stopIfTrue="1" operator="between">
      <formula>$I$55</formula>
      <formula>$K$55</formula>
    </cfRule>
    <cfRule type="cellIs" dxfId="205" priority="230" stopIfTrue="1" operator="lessThan">
      <formula>$I$55</formula>
    </cfRule>
  </conditionalFormatting>
  <conditionalFormatting sqref="H31:J31 M33:T35 M37:T38">
    <cfRule type="cellIs" dxfId="204" priority="280" stopIfTrue="1" operator="greaterThan">
      <formula>$K$53</formula>
    </cfRule>
  </conditionalFormatting>
  <conditionalFormatting sqref="H31:J31 M34:T35 M37:T38">
    <cfRule type="cellIs" dxfId="203" priority="286" stopIfTrue="1" operator="between">
      <formula>$I$53</formula>
      <formula>$K$53</formula>
    </cfRule>
    <cfRule type="cellIs" dxfId="202" priority="281" stopIfTrue="1" operator="between">
      <formula>$I$53</formula>
      <formula>$K$53</formula>
    </cfRule>
    <cfRule type="cellIs" dxfId="201" priority="282" stopIfTrue="1" operator="lessThan">
      <formula>$I$53</formula>
    </cfRule>
  </conditionalFormatting>
  <conditionalFormatting sqref="H31:J31">
    <cfRule type="cellIs" dxfId="200" priority="283" stopIfTrue="1" operator="between">
      <formula>$I$53</formula>
      <formula>$K$53</formula>
    </cfRule>
    <cfRule type="colorScale" priority="458">
      <colorScale>
        <cfvo type="formula" val="$I$53"/>
        <cfvo type="max"/>
        <color rgb="FFFFFF00"/>
        <color rgb="FFFFFF00"/>
      </colorScale>
    </cfRule>
  </conditionalFormatting>
  <conditionalFormatting sqref="H32:J32">
    <cfRule type="cellIs" dxfId="199" priority="232" stopIfTrue="1" operator="greaterThan">
      <formula>#REF!</formula>
    </cfRule>
    <cfRule type="cellIs" dxfId="198" priority="233" stopIfTrue="1" operator="greaterThan">
      <formula>$K$55</formula>
    </cfRule>
    <cfRule type="cellIs" dxfId="197" priority="235" stopIfTrue="1" operator="lessThan">
      <formula>$I$55</formula>
    </cfRule>
    <cfRule type="cellIs" dxfId="196" priority="234" stopIfTrue="1" operator="between">
      <formula>$I$55</formula>
      <formula>$K$55</formula>
    </cfRule>
    <cfRule type="cellIs" dxfId="195" priority="231" stopIfTrue="1" operator="between">
      <formula>#REF!</formula>
      <formula>#REF!</formula>
    </cfRule>
  </conditionalFormatting>
  <conditionalFormatting sqref="H33:J35">
    <cfRule type="cellIs" dxfId="194" priority="384" stopIfTrue="1" operator="greaterThan">
      <formula>$K$53</formula>
    </cfRule>
    <cfRule type="cellIs" dxfId="193" priority="385" stopIfTrue="1" operator="between">
      <formula>$I$53</formula>
      <formula>$K$53</formula>
    </cfRule>
    <cfRule type="cellIs" dxfId="192" priority="237" stopIfTrue="1" operator="greaterThan">
      <formula>$K$51</formula>
    </cfRule>
    <cfRule type="cellIs" dxfId="191" priority="236" stopIfTrue="1" operator="between">
      <formula>$I$51</formula>
      <formula>$K$51</formula>
    </cfRule>
    <cfRule type="cellIs" dxfId="190" priority="390" stopIfTrue="1" operator="between">
      <formula>$I$53</formula>
      <formula>$K$53</formula>
    </cfRule>
    <cfRule type="cellIs" dxfId="189" priority="387" stopIfTrue="1" operator="between">
      <formula>$I$53</formula>
      <formula>$K$53</formula>
    </cfRule>
    <cfRule type="cellIs" dxfId="188" priority="386" stopIfTrue="1" operator="lessThan">
      <formula>$I$53</formula>
    </cfRule>
    <cfRule type="colorScale" priority="567">
      <colorScale>
        <cfvo type="formula" val="$I$53"/>
        <cfvo type="max"/>
        <color rgb="FFFFFF00"/>
        <color rgb="FFFFFF00"/>
      </colorScale>
    </cfRule>
  </conditionalFormatting>
  <conditionalFormatting sqref="H36:J36">
    <cfRule type="cellIs" dxfId="187" priority="245" stopIfTrue="1" operator="lessThan">
      <formula>$I$55</formula>
    </cfRule>
    <cfRule type="cellIs" dxfId="186" priority="246" stopIfTrue="1" operator="greaterThan">
      <formula>$K$55</formula>
    </cfRule>
    <cfRule type="cellIs" dxfId="185" priority="247" stopIfTrue="1" operator="between">
      <formula>$I$55</formula>
      <formula>$K$55</formula>
    </cfRule>
    <cfRule type="cellIs" dxfId="184" priority="248" stopIfTrue="1" operator="lessThan">
      <formula>$I$55</formula>
    </cfRule>
    <cfRule type="cellIs" dxfId="183" priority="243" stopIfTrue="1" operator="greaterThan">
      <formula>$K$55</formula>
    </cfRule>
    <cfRule type="cellIs" dxfId="182" priority="238" stopIfTrue="1" operator="between">
      <formula>#REF!</formula>
      <formula>#REF!</formula>
    </cfRule>
    <cfRule type="cellIs" dxfId="181" priority="239" stopIfTrue="1" operator="greaterThan">
      <formula>#REF!</formula>
    </cfRule>
    <cfRule type="cellIs" dxfId="180" priority="240" stopIfTrue="1" operator="greaterThan">
      <formula>$K$55</formula>
    </cfRule>
    <cfRule type="cellIs" dxfId="179" priority="241" stopIfTrue="1" operator="between">
      <formula>$I$55</formula>
      <formula>$K$55</formula>
    </cfRule>
    <cfRule type="cellIs" dxfId="178" priority="242" stopIfTrue="1" operator="lessThan">
      <formula>$I$55</formula>
    </cfRule>
    <cfRule type="cellIs" dxfId="177" priority="244" stopIfTrue="1" operator="between">
      <formula>$I$55</formula>
      <formula>$K$55</formula>
    </cfRule>
  </conditionalFormatting>
  <conditionalFormatting sqref="H37:J38">
    <cfRule type="colorScale" priority="568">
      <colorScale>
        <cfvo type="formula" val="$I$53"/>
        <cfvo type="max"/>
        <color rgb="FFFFFF00"/>
        <color rgb="FFFFFF00"/>
      </colorScale>
    </cfRule>
    <cfRule type="cellIs" dxfId="176" priority="394" stopIfTrue="1" operator="lessThan">
      <formula>$I$53</formula>
    </cfRule>
    <cfRule type="cellIs" dxfId="175" priority="395" stopIfTrue="1" operator="between">
      <formula>$I$53</formula>
      <formula>$K$53</formula>
    </cfRule>
    <cfRule type="cellIs" dxfId="174" priority="398" stopIfTrue="1" operator="between">
      <formula>$I$53</formula>
      <formula>$K$53</formula>
    </cfRule>
    <cfRule type="cellIs" dxfId="173" priority="393" stopIfTrue="1" operator="between">
      <formula>$I$53</formula>
      <formula>$K$53</formula>
    </cfRule>
  </conditionalFormatting>
  <conditionalFormatting sqref="H37:J39">
    <cfRule type="cellIs" dxfId="172" priority="249" stopIfTrue="1" operator="between">
      <formula>$I$51</formula>
      <formula>$K$51</formula>
    </cfRule>
    <cfRule type="cellIs" dxfId="171" priority="392" stopIfTrue="1" operator="greaterThan">
      <formula>$K$53</formula>
    </cfRule>
    <cfRule type="cellIs" dxfId="170" priority="250" stopIfTrue="1" operator="greaterThan">
      <formula>$K$51</formula>
    </cfRule>
  </conditionalFormatting>
  <conditionalFormatting sqref="H39:J39">
    <cfRule type="cellIs" dxfId="169" priority="403" stopIfTrue="1" operator="between">
      <formula>$I$53</formula>
      <formula>$K$53</formula>
    </cfRule>
  </conditionalFormatting>
  <conditionalFormatting sqref="H40:J40">
    <cfRule type="cellIs" dxfId="168" priority="255" stopIfTrue="1" operator="greaterThan">
      <formula>$K$55</formula>
    </cfRule>
    <cfRule type="cellIs" dxfId="167" priority="257" stopIfTrue="1" operator="lessThan">
      <formula>$I$55</formula>
    </cfRule>
    <cfRule type="cellIs" dxfId="166" priority="253" stopIfTrue="1" operator="between">
      <formula>#REF!</formula>
      <formula>#REF!</formula>
    </cfRule>
    <cfRule type="cellIs" dxfId="165" priority="254" stopIfTrue="1" operator="greaterThan">
      <formula>#REF!</formula>
    </cfRule>
    <cfRule type="cellIs" dxfId="164" priority="256" stopIfTrue="1" operator="between">
      <formula>$I$55</formula>
      <formula>$K$55</formula>
    </cfRule>
  </conditionalFormatting>
  <conditionalFormatting sqref="H41:J41">
    <cfRule type="cellIs" dxfId="163" priority="276" operator="between">
      <formula>4.5</formula>
      <formula>7.1</formula>
    </cfRule>
  </conditionalFormatting>
  <conditionalFormatting sqref="H42:J42">
    <cfRule type="cellIs" dxfId="162" priority="259" stopIfTrue="1" operator="greaterThan">
      <formula>$K$51</formula>
    </cfRule>
    <cfRule type="cellIs" dxfId="161" priority="258" stopIfTrue="1" operator="between">
      <formula>$I$51</formula>
      <formula>$K$51</formula>
    </cfRule>
    <cfRule type="cellIs" dxfId="160" priority="408" stopIfTrue="1" operator="greaterThan">
      <formula>$K$53</formula>
    </cfRule>
    <cfRule type="cellIs" dxfId="159" priority="414" stopIfTrue="1" operator="between">
      <formula>$I$53</formula>
      <formula>$K$53</formula>
    </cfRule>
    <cfRule type="cellIs" dxfId="158" priority="411" stopIfTrue="1" operator="between">
      <formula>$I$53</formula>
      <formula>$K$53</formula>
    </cfRule>
    <cfRule type="cellIs" dxfId="157" priority="410" stopIfTrue="1" operator="lessThan">
      <formula>$I$53</formula>
    </cfRule>
    <cfRule type="cellIs" dxfId="156" priority="409" stopIfTrue="1" operator="between">
      <formula>$I$53</formula>
      <formula>$K$53</formula>
    </cfRule>
    <cfRule type="colorScale" priority="570">
      <colorScale>
        <cfvo type="formula" val="$I$53"/>
        <cfvo type="max"/>
        <color rgb="FFFFFF00"/>
        <color rgb="FFFFFF00"/>
      </colorScale>
    </cfRule>
  </conditionalFormatting>
  <conditionalFormatting sqref="H23:K23 H25:J26 M25:T27 I25:I28 H27 J27 H29:J31 M29:T31 M33:T35 M37:T38">
    <cfRule type="cellIs" dxfId="155" priority="8" stopIfTrue="1" operator="greaterThan">
      <formula>$K$51</formula>
    </cfRule>
  </conditionalFormatting>
  <conditionalFormatting sqref="H21:T21">
    <cfRule type="cellIs" dxfId="154" priority="3" stopIfTrue="1" operator="equal">
      <formula>"NORMAL"</formula>
    </cfRule>
    <cfRule type="cellIs" dxfId="153" priority="2" stopIfTrue="1" operator="equal">
      <formula>"PARADDA"</formula>
    </cfRule>
    <cfRule type="cellIs" dxfId="152" priority="1" stopIfTrue="1" operator="equal">
      <formula>"ALARMA"</formula>
    </cfRule>
  </conditionalFormatting>
  <conditionalFormatting sqref="H40:T40 H44:T44">
    <cfRule type="cellIs" dxfId="151" priority="154" stopIfTrue="1" operator="greaterThan">
      <formula>#REF!</formula>
    </cfRule>
    <cfRule type="cellIs" dxfId="150" priority="153" stopIfTrue="1" operator="between">
      <formula>#REF!</formula>
      <formula>#REF!</formula>
    </cfRule>
  </conditionalFormatting>
  <conditionalFormatting sqref="H40:T40">
    <cfRule type="cellIs" dxfId="149" priority="155" stopIfTrue="1" operator="greaterThan">
      <formula>$K$55</formula>
    </cfRule>
    <cfRule type="cellIs" dxfId="148" priority="156" stopIfTrue="1" operator="between">
      <formula>$I$55</formula>
      <formula>$K$55</formula>
    </cfRule>
    <cfRule type="cellIs" dxfId="147" priority="157" stopIfTrue="1" operator="lessThan">
      <formula>$I$55</formula>
    </cfRule>
  </conditionalFormatting>
  <conditionalFormatting sqref="H44:T44">
    <cfRule type="cellIs" dxfId="146" priority="163" stopIfTrue="1" operator="lessThan">
      <formula>$I$55</formula>
    </cfRule>
    <cfRule type="cellIs" dxfId="145" priority="162" stopIfTrue="1" operator="between">
      <formula>$I$55</formula>
      <formula>$K$55</formula>
    </cfRule>
    <cfRule type="cellIs" dxfId="144" priority="161" stopIfTrue="1" operator="greaterThan">
      <formula>$K$55</formula>
    </cfRule>
  </conditionalFormatting>
  <conditionalFormatting sqref="I25:I28 H23:K23 H25:J26 M25:T27 H27 J27 H29:J31 M29:T31 M33:T35 M37:T38">
    <cfRule type="cellIs" dxfId="143" priority="7" stopIfTrue="1" operator="between">
      <formula>$I$51</formula>
      <formula>$K$51</formula>
    </cfRule>
  </conditionalFormatting>
  <conditionalFormatting sqref="I28">
    <cfRule type="cellIs" dxfId="142" priority="15" stopIfTrue="1" operator="greaterThan">
      <formula>$K$55</formula>
    </cfRule>
    <cfRule type="cellIs" dxfId="141" priority="16" stopIfTrue="1" operator="between">
      <formula>$I$55</formula>
      <formula>$K$55</formula>
    </cfRule>
    <cfRule type="cellIs" dxfId="140" priority="17" stopIfTrue="1" operator="lessThan">
      <formula>$I$55</formula>
    </cfRule>
  </conditionalFormatting>
  <conditionalFormatting sqref="I55">
    <cfRule type="cellIs" dxfId="139" priority="4" stopIfTrue="1" operator="between">
      <formula>#REF!</formula>
      <formula>#REF!</formula>
    </cfRule>
  </conditionalFormatting>
  <conditionalFormatting sqref="I28:J28">
    <cfRule type="cellIs" dxfId="138" priority="19" stopIfTrue="1" operator="between">
      <formula>$I$55</formula>
      <formula>$K$55</formula>
    </cfRule>
    <cfRule type="cellIs" dxfId="137" priority="20" stopIfTrue="1" operator="lessThan">
      <formula>$I$55</formula>
    </cfRule>
    <cfRule type="cellIs" dxfId="136" priority="18" stopIfTrue="1" operator="greaterThan">
      <formula>$K$55</formula>
    </cfRule>
  </conditionalFormatting>
  <conditionalFormatting sqref="J39">
    <cfRule type="cellIs" dxfId="135" priority="438" stopIfTrue="1" operator="between">
      <formula>$I$53</formula>
      <formula>$K$53</formula>
    </cfRule>
    <cfRule type="cellIs" dxfId="134" priority="435" stopIfTrue="1" operator="between">
      <formula>$I$53</formula>
      <formula>$K$53</formula>
    </cfRule>
    <cfRule type="cellIs" dxfId="133" priority="434" stopIfTrue="1" operator="lessThan">
      <formula>$I$53</formula>
    </cfRule>
    <cfRule type="colorScale" priority="573">
      <colorScale>
        <cfvo type="formula" val="$I$53"/>
        <cfvo type="max"/>
        <color rgb="FFFFFF00"/>
        <color rgb="FFFFFF00"/>
      </colorScale>
    </cfRule>
  </conditionalFormatting>
  <conditionalFormatting sqref="K24:K38">
    <cfRule type="cellIs" dxfId="132" priority="225" stopIfTrue="1" operator="greaterThan">
      <formula>$K$51</formula>
    </cfRule>
    <cfRule type="cellIs" dxfId="131" priority="224" stopIfTrue="1" operator="between">
      <formula>$I$51</formula>
      <formula>$K$51</formula>
    </cfRule>
  </conditionalFormatting>
  <conditionalFormatting sqref="L23:L38">
    <cfRule type="cellIs" dxfId="130" priority="226" stopIfTrue="1" operator="between">
      <formula>$I$51</formula>
      <formula>$K$51</formula>
    </cfRule>
    <cfRule type="cellIs" dxfId="129" priority="227" stopIfTrue="1" operator="greaterThan">
      <formula>$K$51</formula>
    </cfRule>
  </conditionalFormatting>
  <conditionalFormatting sqref="L39:T39">
    <cfRule type="cellIs" dxfId="128" priority="166" stopIfTrue="1" operator="between">
      <formula>$I$51</formula>
      <formula>$K$51</formula>
    </cfRule>
    <cfRule type="cellIs" dxfId="127" priority="167" stopIfTrue="1" operator="greaterThan">
      <formula>$K$51</formula>
    </cfRule>
  </conditionalFormatting>
  <conditionalFormatting sqref="M31">
    <cfRule type="cellIs" dxfId="126" priority="289" stopIfTrue="1" operator="between">
      <formula>$I$53</formula>
      <formula>$K$53</formula>
    </cfRule>
    <cfRule type="cellIs" dxfId="125" priority="294" stopIfTrue="1" operator="between">
      <formula>$I$53</formula>
      <formula>$K$53</formula>
    </cfRule>
    <cfRule type="cellIs" dxfId="124" priority="290" stopIfTrue="1" operator="lessThan">
      <formula>$I$53</formula>
    </cfRule>
  </conditionalFormatting>
  <conditionalFormatting sqref="M33">
    <cfRule type="cellIs" dxfId="123" priority="298" stopIfTrue="1" operator="lessThan">
      <formula>$I$53</formula>
    </cfRule>
    <cfRule type="cellIs" dxfId="122" priority="297" stopIfTrue="1" operator="between">
      <formula>$I$53</formula>
      <formula>$K$53</formula>
    </cfRule>
    <cfRule type="cellIs" dxfId="121" priority="302" stopIfTrue="1" operator="between">
      <formula>$I$53</formula>
      <formula>$K$53</formula>
    </cfRule>
    <cfRule type="colorScale" priority="476">
      <colorScale>
        <cfvo type="formula" val="$I$53"/>
        <cfvo type="max"/>
        <color rgb="FFFFFF00"/>
        <color rgb="FFFFFF00"/>
      </colorScale>
    </cfRule>
  </conditionalFormatting>
  <conditionalFormatting sqref="M34:M35 M31 M37:M38">
    <cfRule type="colorScale" priority="473">
      <colorScale>
        <cfvo type="formula" val="$I$53"/>
        <cfvo type="max"/>
        <color rgb="FFFFFF00"/>
        <color rgb="FFFFFF00"/>
      </colorScale>
    </cfRule>
  </conditionalFormatting>
  <conditionalFormatting sqref="M31:O31">
    <cfRule type="cellIs" dxfId="120" priority="291" stopIfTrue="1" operator="between">
      <formula>$I$53</formula>
      <formula>$K$53</formula>
    </cfRule>
  </conditionalFormatting>
  <conditionalFormatting sqref="M33:O33">
    <cfRule type="cellIs" dxfId="119" priority="299" stopIfTrue="1" operator="between">
      <formula>$I$53</formula>
      <formula>$K$53</formula>
    </cfRule>
  </conditionalFormatting>
  <conditionalFormatting sqref="M36:R36">
    <cfRule type="cellIs" dxfId="118" priority="44" stopIfTrue="1" operator="between">
      <formula>$I$55</formula>
      <formula>$K$55</formula>
    </cfRule>
    <cfRule type="cellIs" dxfId="117" priority="43" stopIfTrue="1" operator="greaterThan">
      <formula>$K$55</formula>
    </cfRule>
    <cfRule type="cellIs" dxfId="116" priority="45" stopIfTrue="1" operator="lessThan">
      <formula>$I$55</formula>
    </cfRule>
  </conditionalFormatting>
  <conditionalFormatting sqref="M23:T23">
    <cfRule type="cellIs" dxfId="115" priority="27" stopIfTrue="1" operator="greaterThan">
      <formula>$K$51</formula>
    </cfRule>
    <cfRule type="cellIs" dxfId="114" priority="26" stopIfTrue="1" operator="between">
      <formula>$I$51</formula>
      <formula>$K$51</formula>
    </cfRule>
  </conditionalFormatting>
  <conditionalFormatting sqref="M24:T24 M28:T28">
    <cfRule type="cellIs" dxfId="113" priority="24" stopIfTrue="1" operator="between">
      <formula>#REF!</formula>
      <formula>#REF!</formula>
    </cfRule>
    <cfRule type="cellIs" dxfId="112" priority="25" stopIfTrue="1" operator="greaterThan">
      <formula>#REF!</formula>
    </cfRule>
  </conditionalFormatting>
  <conditionalFormatting sqref="M24:T24">
    <cfRule type="cellIs" dxfId="111" priority="29" stopIfTrue="1" operator="between">
      <formula>$I$55</formula>
      <formula>$K$55</formula>
    </cfRule>
    <cfRule type="cellIs" dxfId="110" priority="30" stopIfTrue="1" operator="lessThan">
      <formula>$I$55</formula>
    </cfRule>
    <cfRule type="cellIs" dxfId="109" priority="28" stopIfTrue="1" operator="greaterThan">
      <formula>$K$55</formula>
    </cfRule>
  </conditionalFormatting>
  <conditionalFormatting sqref="M28:T28">
    <cfRule type="cellIs" dxfId="108" priority="33" stopIfTrue="1" operator="greaterThan">
      <formula>$K$55</formula>
    </cfRule>
    <cfRule type="cellIs" dxfId="107" priority="34" stopIfTrue="1" operator="between">
      <formula>$I$55</formula>
      <formula>$K$55</formula>
    </cfRule>
    <cfRule type="cellIs" dxfId="106" priority="35" stopIfTrue="1" operator="lessThan">
      <formula>$I$55</formula>
    </cfRule>
  </conditionalFormatting>
  <conditionalFormatting sqref="M31:T31">
    <cfRule type="cellIs" dxfId="105" priority="288" stopIfTrue="1" operator="greaterThan">
      <formula>$K$53</formula>
    </cfRule>
  </conditionalFormatting>
  <conditionalFormatting sqref="M32:T32">
    <cfRule type="cellIs" dxfId="104" priority="40" stopIfTrue="1" operator="lessThan">
      <formula>$I$55</formula>
    </cfRule>
    <cfRule type="cellIs" dxfId="103" priority="37" stopIfTrue="1" operator="greaterThan">
      <formula>#REF!</formula>
    </cfRule>
    <cfRule type="cellIs" dxfId="102" priority="36" stopIfTrue="1" operator="between">
      <formula>#REF!</formula>
      <formula>#REF!</formula>
    </cfRule>
    <cfRule type="cellIs" dxfId="101" priority="39" stopIfTrue="1" operator="between">
      <formula>$I$55</formula>
      <formula>$K$55</formula>
    </cfRule>
    <cfRule type="cellIs" dxfId="100" priority="38" stopIfTrue="1" operator="greaterThan">
      <formula>$K$55</formula>
    </cfRule>
  </conditionalFormatting>
  <conditionalFormatting sqref="M36:T36">
    <cfRule type="cellIs" dxfId="99" priority="41" stopIfTrue="1" operator="between">
      <formula>#REF!</formula>
      <formula>#REF!</formula>
    </cfRule>
    <cfRule type="cellIs" dxfId="98" priority="42" stopIfTrue="1" operator="greaterThan">
      <formula>#REF!</formula>
    </cfRule>
  </conditionalFormatting>
  <conditionalFormatting sqref="N31:O31 N34:O35 N37:O38">
    <cfRule type="colorScale" priority="491">
      <colorScale>
        <cfvo type="formula" val="$I$53"/>
        <cfvo type="max"/>
        <color rgb="FFFFFF00"/>
        <color rgb="FFFFFF00"/>
      </colorScale>
    </cfRule>
  </conditionalFormatting>
  <conditionalFormatting sqref="N31:O31">
    <cfRule type="cellIs" dxfId="97" priority="310" stopIfTrue="1" operator="between">
      <formula>$I$53</formula>
      <formula>$K$53</formula>
    </cfRule>
    <cfRule type="cellIs" dxfId="96" priority="306" stopIfTrue="1" operator="lessThan">
      <formula>$I$53</formula>
    </cfRule>
  </conditionalFormatting>
  <conditionalFormatting sqref="N33:O33">
    <cfRule type="colorScale" priority="494">
      <colorScale>
        <cfvo type="formula" val="$I$53"/>
        <cfvo type="max"/>
        <color rgb="FFFFFF00"/>
        <color rgb="FFFFFF00"/>
      </colorScale>
    </cfRule>
    <cfRule type="cellIs" dxfId="95" priority="314" stopIfTrue="1" operator="lessThan">
      <formula>$I$53</formula>
    </cfRule>
    <cfRule type="cellIs" dxfId="94" priority="318" stopIfTrue="1" operator="between">
      <formula>$I$53</formula>
      <formula>$K$53</formula>
    </cfRule>
  </conditionalFormatting>
  <conditionalFormatting sqref="N31:P31">
    <cfRule type="cellIs" dxfId="93" priority="307" stopIfTrue="1" operator="between">
      <formula>$I$53</formula>
      <formula>$K$53</formula>
    </cfRule>
  </conditionalFormatting>
  <conditionalFormatting sqref="N33:P33">
    <cfRule type="cellIs" dxfId="92" priority="315" stopIfTrue="1" operator="between">
      <formula>$I$53</formula>
      <formula>$K$53</formula>
    </cfRule>
  </conditionalFormatting>
  <conditionalFormatting sqref="P31">
    <cfRule type="cellIs" dxfId="91" priority="326" stopIfTrue="1" operator="between">
      <formula>$I$53</formula>
      <formula>$K$53</formula>
    </cfRule>
    <cfRule type="cellIs" dxfId="90" priority="322" stopIfTrue="1" operator="lessThan">
      <formula>$I$53</formula>
    </cfRule>
  </conditionalFormatting>
  <conditionalFormatting sqref="P33">
    <cfRule type="cellIs" dxfId="89" priority="334" stopIfTrue="1" operator="between">
      <formula>$I$53</formula>
      <formula>$K$53</formula>
    </cfRule>
    <cfRule type="colorScale" priority="512">
      <colorScale>
        <cfvo type="formula" val="$I$53"/>
        <cfvo type="max"/>
        <color rgb="FFFFFF00"/>
        <color rgb="FFFFFF00"/>
      </colorScale>
    </cfRule>
    <cfRule type="cellIs" dxfId="88" priority="330" stopIfTrue="1" operator="lessThan">
      <formula>$I$53</formula>
    </cfRule>
  </conditionalFormatting>
  <conditionalFormatting sqref="P34:P35 P31 P37:P38">
    <cfRule type="colorScale" priority="509">
      <colorScale>
        <cfvo type="formula" val="$I$53"/>
        <cfvo type="max"/>
        <color rgb="FFFFFF00"/>
        <color rgb="FFFFFF00"/>
      </colorScale>
    </cfRule>
  </conditionalFormatting>
  <conditionalFormatting sqref="P31:Q31">
    <cfRule type="cellIs" dxfId="87" priority="323" stopIfTrue="1" operator="between">
      <formula>$I$53</formula>
      <formula>$K$53</formula>
    </cfRule>
  </conditionalFormatting>
  <conditionalFormatting sqref="P33:Q33">
    <cfRule type="cellIs" dxfId="86" priority="331" stopIfTrue="1" operator="between">
      <formula>$I$53</formula>
      <formula>$K$53</formula>
    </cfRule>
  </conditionalFormatting>
  <conditionalFormatting sqref="Q31">
    <cfRule type="cellIs" dxfId="85" priority="338" stopIfTrue="1" operator="lessThan">
      <formula>$I$53</formula>
    </cfRule>
    <cfRule type="cellIs" dxfId="84" priority="342" stopIfTrue="1" operator="between">
      <formula>$I$53</formula>
      <formula>$K$53</formula>
    </cfRule>
  </conditionalFormatting>
  <conditionalFormatting sqref="Q33">
    <cfRule type="cellIs" dxfId="83" priority="346" stopIfTrue="1" operator="lessThan">
      <formula>$I$53</formula>
    </cfRule>
    <cfRule type="colorScale" priority="530">
      <colorScale>
        <cfvo type="formula" val="$I$53"/>
        <cfvo type="max"/>
        <color rgb="FFFFFF00"/>
        <color rgb="FFFFFF00"/>
      </colorScale>
    </cfRule>
    <cfRule type="cellIs" dxfId="82" priority="350" stopIfTrue="1" operator="between">
      <formula>$I$53</formula>
      <formula>$K$53</formula>
    </cfRule>
  </conditionalFormatting>
  <conditionalFormatting sqref="Q34:Q35 Q31 Q37:Q38">
    <cfRule type="colorScale" priority="527">
      <colorScale>
        <cfvo type="formula" val="$I$53"/>
        <cfvo type="max"/>
        <color rgb="FFFFFF00"/>
        <color rgb="FFFFFF00"/>
      </colorScale>
    </cfRule>
  </conditionalFormatting>
  <conditionalFormatting sqref="Q31:R31">
    <cfRule type="cellIs" dxfId="81" priority="339" stopIfTrue="1" operator="between">
      <formula>$I$53</formula>
      <formula>$K$53</formula>
    </cfRule>
  </conditionalFormatting>
  <conditionalFormatting sqref="Q33:R33">
    <cfRule type="cellIs" dxfId="80" priority="347" stopIfTrue="1" operator="between">
      <formula>$I$53</formula>
      <formula>$K$53</formula>
    </cfRule>
  </conditionalFormatting>
  <conditionalFormatting sqref="R31">
    <cfRule type="cellIs" dxfId="79" priority="354" stopIfTrue="1" operator="lessThan">
      <formula>$I$53</formula>
    </cfRule>
    <cfRule type="cellIs" dxfId="78" priority="358" stopIfTrue="1" operator="between">
      <formula>$I$53</formula>
      <formula>$K$53</formula>
    </cfRule>
  </conditionalFormatting>
  <conditionalFormatting sqref="R33">
    <cfRule type="cellIs" dxfId="77" priority="366" stopIfTrue="1" operator="between">
      <formula>$I$53</formula>
      <formula>$K$53</formula>
    </cfRule>
    <cfRule type="colorScale" priority="548">
      <colorScale>
        <cfvo type="formula" val="$I$53"/>
        <cfvo type="max"/>
        <color rgb="FFFFFF00"/>
        <color rgb="FFFFFF00"/>
      </colorScale>
    </cfRule>
    <cfRule type="cellIs" dxfId="76" priority="362" stopIfTrue="1" operator="lessThan">
      <formula>$I$53</formula>
    </cfRule>
  </conditionalFormatting>
  <conditionalFormatting sqref="R34:R35 R31 R37:R38">
    <cfRule type="colorScale" priority="545">
      <colorScale>
        <cfvo type="formula" val="$I$53"/>
        <cfvo type="max"/>
        <color rgb="FFFFFF00"/>
        <color rgb="FFFFFF00"/>
      </colorScale>
    </cfRule>
  </conditionalFormatting>
  <conditionalFormatting sqref="R31:T31">
    <cfRule type="cellIs" dxfId="75" priority="355" stopIfTrue="1" operator="between">
      <formula>$I$53</formula>
      <formula>$K$53</formula>
    </cfRule>
  </conditionalFormatting>
  <conditionalFormatting sqref="R33:T33">
    <cfRule type="cellIs" dxfId="74" priority="363" stopIfTrue="1" operator="between">
      <formula>$I$53</formula>
      <formula>$K$53</formula>
    </cfRule>
  </conditionalFormatting>
  <conditionalFormatting sqref="S31:T31 S34:T35 S37:T38">
    <cfRule type="colorScale" priority="563">
      <colorScale>
        <cfvo type="formula" val="$I$53"/>
        <cfvo type="max"/>
        <color rgb="FFFFFF00"/>
        <color rgb="FFFFFF00"/>
      </colorScale>
    </cfRule>
  </conditionalFormatting>
  <conditionalFormatting sqref="S31:T31">
    <cfRule type="cellIs" dxfId="73" priority="374" stopIfTrue="1" operator="between">
      <formula>$I$53</formula>
      <formula>$K$53</formula>
    </cfRule>
    <cfRule type="cellIs" dxfId="72" priority="371" stopIfTrue="1" operator="between">
      <formula>$I$53</formula>
      <formula>$K$53</formula>
    </cfRule>
    <cfRule type="cellIs" dxfId="71" priority="370" stopIfTrue="1" operator="lessThan">
      <formula>$I$53</formula>
    </cfRule>
  </conditionalFormatting>
  <conditionalFormatting sqref="S33:T33">
    <cfRule type="cellIs" dxfId="70" priority="382" stopIfTrue="1" operator="between">
      <formula>$I$53</formula>
      <formula>$K$53</formula>
    </cfRule>
    <cfRule type="cellIs" dxfId="69" priority="379" stopIfTrue="1" operator="between">
      <formula>$I$53</formula>
      <formula>$K$53</formula>
    </cfRule>
    <cfRule type="cellIs" dxfId="68" priority="378" stopIfTrue="1" operator="lessThan">
      <formula>$I$53</formula>
    </cfRule>
    <cfRule type="colorScale" priority="566">
      <colorScale>
        <cfvo type="formula" val="$I$53"/>
        <cfvo type="max"/>
        <color rgb="FFFFFF00"/>
        <color rgb="FFFFFF00"/>
      </colorScale>
    </cfRule>
  </conditionalFormatting>
  <conditionalFormatting sqref="S36:T36">
    <cfRule type="cellIs" dxfId="67" priority="23" stopIfTrue="1" operator="lessThan">
      <formula>$I$55</formula>
    </cfRule>
    <cfRule type="cellIs" dxfId="66" priority="22" stopIfTrue="1" operator="between">
      <formula>$I$55</formula>
      <formula>$K$55</formula>
    </cfRule>
    <cfRule type="cellIs" dxfId="65" priority="21" stopIfTrue="1" operator="greaterThan">
      <formula>$K$55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zoomScale="90" zoomScaleNormal="90" workbookViewId="0">
      <selection activeCell="U14" sqref="U14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31" t="s">
        <v>101</v>
      </c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3"/>
      <c r="U2" s="1"/>
    </row>
    <row r="3" spans="1:21" ht="15" customHeight="1" x14ac:dyDescent="0.3">
      <c r="A3" s="1"/>
      <c r="B3" s="1"/>
      <c r="C3" s="98"/>
      <c r="D3" s="99"/>
      <c r="E3" s="1"/>
      <c r="F3" s="1"/>
      <c r="G3" s="1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34"/>
      <c r="U3" s="1"/>
    </row>
    <row r="4" spans="1:21" ht="15" customHeight="1" x14ac:dyDescent="0.3">
      <c r="A4" s="1"/>
      <c r="B4" s="1"/>
      <c r="C4" s="163"/>
      <c r="D4" s="180"/>
      <c r="E4" s="1"/>
      <c r="F4" s="1"/>
      <c r="G4" s="1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34"/>
      <c r="U4" s="1"/>
    </row>
    <row r="5" spans="1:21" ht="15" customHeight="1" x14ac:dyDescent="0.3">
      <c r="A5" s="1"/>
      <c r="B5" s="1"/>
      <c r="C5" s="181"/>
      <c r="D5" s="180"/>
      <c r="E5" s="1"/>
      <c r="F5" s="1"/>
      <c r="G5" s="1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34"/>
      <c r="U5" s="1"/>
    </row>
    <row r="6" spans="1:21" ht="15" customHeight="1" x14ac:dyDescent="0.3">
      <c r="A6" s="1"/>
      <c r="B6" s="1"/>
      <c r="C6" s="100"/>
      <c r="D6" s="101"/>
      <c r="E6" s="102"/>
      <c r="F6" s="102"/>
      <c r="G6" s="102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8"/>
      <c r="U6" s="1"/>
    </row>
    <row r="7" spans="1:21" ht="15" customHeight="1" x14ac:dyDescent="0.3">
      <c r="A7" s="1"/>
      <c r="B7" s="1"/>
      <c r="C7" s="139" t="s">
        <v>0</v>
      </c>
      <c r="D7" s="122"/>
      <c r="E7" s="122"/>
      <c r="F7" s="122"/>
      <c r="G7" s="123"/>
      <c r="H7" s="140" t="s">
        <v>1</v>
      </c>
      <c r="I7" s="122"/>
      <c r="J7" s="122"/>
      <c r="K7" s="123"/>
      <c r="L7" s="141" t="s">
        <v>2</v>
      </c>
      <c r="M7" s="122"/>
      <c r="N7" s="122"/>
      <c r="O7" s="122"/>
      <c r="P7" s="122"/>
      <c r="Q7" s="122"/>
      <c r="R7" s="122"/>
      <c r="S7" s="122"/>
      <c r="T7" s="142"/>
      <c r="U7" s="1"/>
    </row>
    <row r="8" spans="1:21" ht="15" customHeight="1" x14ac:dyDescent="0.3">
      <c r="A8" s="1"/>
      <c r="B8" s="1"/>
      <c r="C8" s="118" t="s">
        <v>3</v>
      </c>
      <c r="D8" s="123"/>
      <c r="E8" s="124" t="s">
        <v>97</v>
      </c>
      <c r="F8" s="122"/>
      <c r="G8" s="123"/>
      <c r="H8" s="143"/>
      <c r="I8" s="151"/>
      <c r="J8" s="151"/>
      <c r="K8" s="110"/>
      <c r="L8" s="148">
        <v>45895</v>
      </c>
      <c r="M8" s="150" t="s">
        <v>102</v>
      </c>
      <c r="N8" s="175"/>
      <c r="O8" s="175"/>
      <c r="P8" s="175"/>
      <c r="Q8" s="175"/>
      <c r="R8" s="175"/>
      <c r="S8" s="175"/>
      <c r="T8" s="176"/>
      <c r="U8" s="1"/>
    </row>
    <row r="9" spans="1:21" ht="15" customHeight="1" x14ac:dyDescent="0.3">
      <c r="A9" s="1"/>
      <c r="B9" s="1"/>
      <c r="C9" s="118" t="s">
        <v>4</v>
      </c>
      <c r="D9" s="123"/>
      <c r="E9" s="124" t="s">
        <v>5</v>
      </c>
      <c r="F9" s="122"/>
      <c r="G9" s="123"/>
      <c r="H9" s="174"/>
      <c r="I9" s="115"/>
      <c r="J9" s="115"/>
      <c r="K9" s="112"/>
      <c r="L9" s="149"/>
      <c r="M9" s="177"/>
      <c r="N9" s="178"/>
      <c r="O9" s="178"/>
      <c r="P9" s="178"/>
      <c r="Q9" s="178"/>
      <c r="R9" s="178"/>
      <c r="S9" s="178"/>
      <c r="T9" s="179"/>
      <c r="U9" s="1"/>
    </row>
    <row r="10" spans="1:21" ht="15" customHeight="1" x14ac:dyDescent="0.3">
      <c r="A10" s="1"/>
      <c r="B10" s="1"/>
      <c r="C10" s="118" t="s">
        <v>6</v>
      </c>
      <c r="D10" s="123"/>
      <c r="E10" s="124" t="s">
        <v>100</v>
      </c>
      <c r="F10" s="122"/>
      <c r="G10" s="123"/>
      <c r="H10" s="174"/>
      <c r="I10" s="115"/>
      <c r="J10" s="115"/>
      <c r="K10" s="112"/>
      <c r="L10" s="153" t="s">
        <v>7</v>
      </c>
      <c r="M10" s="122"/>
      <c r="N10" s="122"/>
      <c r="O10" s="122"/>
      <c r="P10" s="122"/>
      <c r="Q10" s="122"/>
      <c r="R10" s="122"/>
      <c r="S10" s="122"/>
      <c r="T10" s="142"/>
      <c r="U10" s="1"/>
    </row>
    <row r="11" spans="1:21" ht="15" customHeight="1" x14ac:dyDescent="0.3">
      <c r="A11" s="1"/>
      <c r="B11" s="1"/>
      <c r="C11" s="118" t="s">
        <v>8</v>
      </c>
      <c r="D11" s="123"/>
      <c r="E11" s="124"/>
      <c r="F11" s="122"/>
      <c r="G11" s="123"/>
      <c r="H11" s="174"/>
      <c r="I11" s="115"/>
      <c r="J11" s="115"/>
      <c r="K11" s="112"/>
      <c r="L11" s="148">
        <v>45921</v>
      </c>
      <c r="M11" s="150" t="s">
        <v>102</v>
      </c>
      <c r="N11" s="175"/>
      <c r="O11" s="175"/>
      <c r="P11" s="175"/>
      <c r="Q11" s="175"/>
      <c r="R11" s="175"/>
      <c r="S11" s="175"/>
      <c r="T11" s="176"/>
      <c r="U11" s="1"/>
    </row>
    <row r="12" spans="1:21" ht="32.4" customHeight="1" x14ac:dyDescent="0.3">
      <c r="A12" s="1"/>
      <c r="B12" s="1"/>
      <c r="C12" s="118" t="s">
        <v>9</v>
      </c>
      <c r="D12" s="123"/>
      <c r="E12" s="129" t="s">
        <v>10</v>
      </c>
      <c r="F12" s="125"/>
      <c r="G12" s="119"/>
      <c r="H12" s="174"/>
      <c r="I12" s="115"/>
      <c r="J12" s="115"/>
      <c r="K12" s="112"/>
      <c r="L12" s="149"/>
      <c r="M12" s="177"/>
      <c r="N12" s="178"/>
      <c r="O12" s="178"/>
      <c r="P12" s="178"/>
      <c r="Q12" s="178"/>
      <c r="R12" s="178"/>
      <c r="S12" s="178"/>
      <c r="T12" s="179"/>
      <c r="U12" s="1"/>
    </row>
    <row r="13" spans="1:21" ht="15" customHeight="1" x14ac:dyDescent="0.3">
      <c r="A13" s="1"/>
      <c r="B13" s="1"/>
      <c r="C13" s="118" t="s">
        <v>11</v>
      </c>
      <c r="D13" s="123"/>
      <c r="E13" s="129"/>
      <c r="F13" s="122"/>
      <c r="G13" s="123"/>
      <c r="H13" s="174"/>
      <c r="I13" s="115"/>
      <c r="J13" s="115"/>
      <c r="K13" s="112"/>
      <c r="L13" s="153" t="s">
        <v>12</v>
      </c>
      <c r="M13" s="122"/>
      <c r="N13" s="122"/>
      <c r="O13" s="122"/>
      <c r="P13" s="122"/>
      <c r="Q13" s="122"/>
      <c r="R13" s="122"/>
      <c r="S13" s="122"/>
      <c r="T13" s="142"/>
      <c r="U13" s="1"/>
    </row>
    <row r="14" spans="1:21" ht="15" customHeight="1" x14ac:dyDescent="0.3">
      <c r="A14" s="1"/>
      <c r="B14" s="1"/>
      <c r="C14" s="118" t="s">
        <v>13</v>
      </c>
      <c r="D14" s="123"/>
      <c r="E14" s="130" t="s">
        <v>14</v>
      </c>
      <c r="F14" s="122"/>
      <c r="G14" s="123"/>
      <c r="H14" s="174"/>
      <c r="I14" s="115"/>
      <c r="J14" s="115"/>
      <c r="K14" s="112"/>
      <c r="L14" s="148">
        <v>45921</v>
      </c>
      <c r="M14" s="154" t="s">
        <v>103</v>
      </c>
      <c r="N14" s="151"/>
      <c r="O14" s="151"/>
      <c r="P14" s="151"/>
      <c r="Q14" s="151"/>
      <c r="R14" s="151"/>
      <c r="S14" s="151"/>
      <c r="T14" s="152"/>
      <c r="U14" s="1"/>
    </row>
    <row r="15" spans="1:21" ht="15" customHeight="1" x14ac:dyDescent="0.3">
      <c r="A15" s="1"/>
      <c r="B15" s="1"/>
      <c r="C15" s="120" t="s">
        <v>15</v>
      </c>
      <c r="D15" s="123"/>
      <c r="E15" s="121">
        <v>45921</v>
      </c>
      <c r="F15" s="122"/>
      <c r="G15" s="123"/>
      <c r="H15" s="174"/>
      <c r="I15" s="115"/>
      <c r="J15" s="115"/>
      <c r="K15" s="112"/>
      <c r="L15" s="149"/>
      <c r="M15" s="145"/>
      <c r="N15" s="127"/>
      <c r="O15" s="127"/>
      <c r="P15" s="127"/>
      <c r="Q15" s="127"/>
      <c r="R15" s="127"/>
      <c r="S15" s="127"/>
      <c r="T15" s="128"/>
      <c r="U15" s="1"/>
    </row>
    <row r="16" spans="1:21" ht="15" customHeight="1" x14ac:dyDescent="0.3">
      <c r="A16" s="1"/>
      <c r="B16" s="1"/>
      <c r="C16" s="118" t="s">
        <v>16</v>
      </c>
      <c r="D16" s="123"/>
      <c r="E16" s="121">
        <v>45921</v>
      </c>
      <c r="F16" s="122"/>
      <c r="G16" s="123"/>
      <c r="H16" s="174"/>
      <c r="I16" s="115"/>
      <c r="J16" s="115"/>
      <c r="K16" s="112"/>
      <c r="L16" s="1"/>
      <c r="M16" s="1"/>
      <c r="N16" s="1"/>
      <c r="O16" s="1"/>
      <c r="P16" s="1"/>
      <c r="Q16" s="1"/>
      <c r="R16" s="1"/>
      <c r="S16" s="1"/>
      <c r="T16" s="96"/>
      <c r="U16" s="1"/>
    </row>
    <row r="17" spans="1:21" ht="15" customHeight="1" x14ac:dyDescent="0.3">
      <c r="A17" s="1"/>
      <c r="B17" s="1"/>
      <c r="C17" s="118" t="s">
        <v>17</v>
      </c>
      <c r="D17" s="123"/>
      <c r="E17" s="124" t="s">
        <v>18</v>
      </c>
      <c r="F17" s="122"/>
      <c r="G17" s="123"/>
      <c r="H17" s="174"/>
      <c r="I17" s="115"/>
      <c r="J17" s="115"/>
      <c r="K17" s="112"/>
      <c r="L17" s="1"/>
      <c r="M17" s="1"/>
      <c r="N17" s="1"/>
      <c r="O17" s="1"/>
      <c r="P17" s="1"/>
      <c r="Q17" s="1"/>
      <c r="R17" s="1"/>
      <c r="S17" s="1"/>
      <c r="T17" s="96"/>
      <c r="U17" s="1"/>
    </row>
    <row r="18" spans="1:21" ht="15" customHeight="1" x14ac:dyDescent="0.3">
      <c r="A18" s="1"/>
      <c r="B18" s="1"/>
      <c r="C18" s="118" t="s">
        <v>19</v>
      </c>
      <c r="D18" s="123"/>
      <c r="E18" s="124" t="s">
        <v>20</v>
      </c>
      <c r="F18" s="122"/>
      <c r="G18" s="123"/>
      <c r="H18" s="145"/>
      <c r="I18" s="127"/>
      <c r="J18" s="127"/>
      <c r="K18" s="149"/>
      <c r="L18" s="1"/>
      <c r="M18" s="1"/>
      <c r="N18" s="1"/>
      <c r="O18" s="1"/>
      <c r="P18" s="1"/>
      <c r="Q18" s="1"/>
      <c r="R18" s="1"/>
      <c r="S18" s="1"/>
      <c r="T18" s="96"/>
      <c r="U18" s="1"/>
    </row>
    <row r="19" spans="1:21" ht="15" customHeight="1" thickBot="1" x14ac:dyDescent="0.35">
      <c r="A19" s="1"/>
      <c r="B19" s="1"/>
      <c r="C19" s="182" t="s">
        <v>21</v>
      </c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8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4"/>
      <c r="U20" s="1"/>
    </row>
    <row r="21" spans="1:21" ht="15.9" customHeight="1" x14ac:dyDescent="0.3">
      <c r="A21" s="1"/>
      <c r="B21" s="1"/>
      <c r="C21" s="9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6"/>
      <c r="U21" s="1"/>
    </row>
    <row r="22" spans="1:21" ht="15.9" customHeight="1" x14ac:dyDescent="0.3">
      <c r="A22" s="1"/>
      <c r="B22" s="1"/>
      <c r="C22" s="95"/>
      <c r="D22" s="1"/>
      <c r="E22" s="1"/>
      <c r="F22" s="1"/>
      <c r="G22" s="1"/>
      <c r="H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96"/>
      <c r="U22" s="1"/>
    </row>
    <row r="23" spans="1:21" ht="15.9" customHeight="1" x14ac:dyDescent="0.3">
      <c r="A23" s="1"/>
      <c r="B23" s="1"/>
      <c r="C23" s="9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6"/>
      <c r="U23" s="1"/>
    </row>
    <row r="24" spans="1:21" ht="15.9" customHeight="1" x14ac:dyDescent="0.3">
      <c r="A24" s="1"/>
      <c r="B24" s="1"/>
      <c r="C24" s="9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6"/>
      <c r="U24" s="1"/>
    </row>
    <row r="25" spans="1:21" ht="15.9" customHeight="1" x14ac:dyDescent="0.3">
      <c r="A25" s="1"/>
      <c r="B25" s="1"/>
      <c r="C25" s="9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6"/>
      <c r="U25" s="1"/>
    </row>
    <row r="26" spans="1:21" ht="15.9" customHeight="1" x14ac:dyDescent="0.3">
      <c r="A26" s="1"/>
      <c r="B26" s="1"/>
      <c r="C26" s="9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6"/>
      <c r="U26" s="1"/>
    </row>
    <row r="27" spans="1:21" ht="15.9" customHeight="1" x14ac:dyDescent="0.3">
      <c r="A27" s="1"/>
      <c r="B27" s="1"/>
      <c r="C27" s="9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6"/>
      <c r="U27" s="1"/>
    </row>
    <row r="28" spans="1:21" ht="15.9" customHeight="1" x14ac:dyDescent="0.3">
      <c r="A28" s="1"/>
      <c r="B28" s="1"/>
      <c r="C28" s="9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6"/>
      <c r="U28" s="1"/>
    </row>
    <row r="29" spans="1:21" ht="15.9" customHeight="1" x14ac:dyDescent="0.3">
      <c r="A29" s="1"/>
      <c r="B29" s="1"/>
      <c r="C29" s="9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6"/>
      <c r="U29" s="1"/>
    </row>
    <row r="30" spans="1:21" ht="15.9" customHeight="1" x14ac:dyDescent="0.3">
      <c r="A30" s="1"/>
      <c r="B30" s="1"/>
      <c r="C30" s="9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6"/>
      <c r="U30" s="1"/>
    </row>
    <row r="31" spans="1:21" ht="15.9" customHeight="1" x14ac:dyDescent="0.3">
      <c r="A31" s="1"/>
      <c r="B31" s="1"/>
      <c r="C31" s="9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6"/>
      <c r="U31" s="1"/>
    </row>
    <row r="32" spans="1:21" ht="15.9" customHeight="1" x14ac:dyDescent="0.3">
      <c r="A32" s="1"/>
      <c r="B32" s="1"/>
      <c r="C32" s="9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6"/>
      <c r="U32" s="1"/>
    </row>
    <row r="33" spans="1:21" ht="15.9" customHeight="1" x14ac:dyDescent="0.3">
      <c r="A33" s="1"/>
      <c r="B33" s="1"/>
      <c r="C33" s="9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6"/>
      <c r="U33" s="1"/>
    </row>
    <row r="34" spans="1:21" ht="15.9" customHeight="1" x14ac:dyDescent="0.3">
      <c r="A34" s="1"/>
      <c r="B34" s="1"/>
      <c r="C34" s="9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6"/>
      <c r="U34" s="1"/>
    </row>
    <row r="35" spans="1:21" ht="15.9" customHeight="1" x14ac:dyDescent="0.3">
      <c r="A35" s="1"/>
      <c r="B35" s="1"/>
      <c r="C35" s="9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6"/>
      <c r="U35" s="1"/>
    </row>
    <row r="36" spans="1:21" ht="15.9" customHeight="1" x14ac:dyDescent="0.3">
      <c r="A36" s="1"/>
      <c r="B36" s="1"/>
      <c r="C36" s="9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6"/>
      <c r="U36" s="1"/>
    </row>
    <row r="37" spans="1:21" ht="15.9" customHeight="1" x14ac:dyDescent="0.3">
      <c r="A37" s="1"/>
      <c r="B37" s="1"/>
      <c r="C37" s="9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6"/>
      <c r="U37" s="1"/>
    </row>
    <row r="38" spans="1:21" ht="15.9" customHeight="1" x14ac:dyDescent="0.3">
      <c r="A38" s="1"/>
      <c r="B38" s="1"/>
      <c r="C38" s="9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6"/>
      <c r="U38" s="1"/>
    </row>
    <row r="39" spans="1:21" ht="15.9" customHeight="1" x14ac:dyDescent="0.3">
      <c r="A39" s="1"/>
      <c r="B39" s="1"/>
      <c r="C39" s="9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6"/>
      <c r="U39" s="1"/>
    </row>
    <row r="40" spans="1:21" ht="15.9" customHeight="1" x14ac:dyDescent="0.3">
      <c r="A40" s="1"/>
      <c r="B40" s="1"/>
      <c r="C40" s="9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6"/>
      <c r="U40" s="1"/>
    </row>
    <row r="41" spans="1:21" ht="15.9" customHeight="1" x14ac:dyDescent="0.3">
      <c r="A41" s="1"/>
      <c r="B41" s="1"/>
      <c r="C41" s="9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6"/>
      <c r="U41" s="1"/>
    </row>
    <row r="42" spans="1:21" ht="15.9" customHeight="1" x14ac:dyDescent="0.3">
      <c r="A42" s="1"/>
      <c r="B42" s="1"/>
      <c r="C42" s="9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6"/>
      <c r="U42" s="1"/>
    </row>
    <row r="43" spans="1:21" ht="15.9" customHeight="1" x14ac:dyDescent="0.3">
      <c r="A43" s="1"/>
      <c r="B43" s="1"/>
      <c r="C43" s="9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6"/>
      <c r="U43" s="1"/>
    </row>
    <row r="44" spans="1:21" ht="15.9" customHeight="1" x14ac:dyDescent="0.3">
      <c r="A44" s="1"/>
      <c r="B44" s="1"/>
      <c r="C44" s="9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6"/>
      <c r="U44" s="1"/>
    </row>
    <row r="45" spans="1:21" ht="15.9" customHeight="1" x14ac:dyDescent="0.3">
      <c r="A45" s="1"/>
      <c r="B45" s="1"/>
      <c r="C45" s="9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6"/>
      <c r="U45" s="1"/>
    </row>
    <row r="46" spans="1:21" ht="15.9" customHeight="1" x14ac:dyDescent="0.3">
      <c r="A46" s="1"/>
      <c r="B46" s="1"/>
      <c r="C46" s="9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6"/>
      <c r="U46" s="1"/>
    </row>
    <row r="47" spans="1:21" ht="15.9" customHeight="1" x14ac:dyDescent="0.3">
      <c r="A47" s="1"/>
      <c r="B47" s="1"/>
      <c r="C47" s="9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6"/>
      <c r="U47" s="1"/>
    </row>
    <row r="48" spans="1:21" ht="15.9" customHeight="1" x14ac:dyDescent="0.3">
      <c r="A48" s="1"/>
      <c r="B48" s="1"/>
      <c r="C48" s="9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6"/>
      <c r="U48" s="1"/>
    </row>
    <row r="49" spans="1:21" ht="15.9" customHeight="1" x14ac:dyDescent="0.3">
      <c r="A49" s="1"/>
      <c r="B49" s="1"/>
      <c r="C49" s="9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6"/>
      <c r="U49" s="1"/>
    </row>
    <row r="50" spans="1:21" ht="15.9" customHeight="1" x14ac:dyDescent="0.3">
      <c r="A50" s="1"/>
      <c r="B50" s="1"/>
      <c r="C50" s="9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6"/>
      <c r="U50" s="1"/>
    </row>
    <row r="51" spans="1:21" ht="15.9" customHeight="1" x14ac:dyDescent="0.3">
      <c r="A51" s="1"/>
      <c r="B51" s="1"/>
      <c r="C51" s="9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6"/>
      <c r="U51" s="1"/>
    </row>
    <row r="52" spans="1:21" ht="15.9" customHeight="1" thickBot="1" x14ac:dyDescent="0.35">
      <c r="A52" s="97"/>
      <c r="B52" s="97"/>
      <c r="C52" s="103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5"/>
      <c r="U52" s="97"/>
    </row>
    <row r="53" spans="1:21" ht="15.9" customHeight="1" x14ac:dyDescent="0.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</row>
    <row r="54" spans="1:21" ht="15.9" customHeight="1" x14ac:dyDescent="0.3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</row>
    <row r="55" spans="1:21" ht="15.9" customHeight="1" x14ac:dyDescent="0.3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</row>
    <row r="56" spans="1:21" ht="15.9" customHeight="1" x14ac:dyDescent="0.3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</row>
    <row r="57" spans="1:21" ht="15.9" customHeight="1" x14ac:dyDescent="0.3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</row>
    <row r="58" spans="1:21" ht="15.9" customHeight="1" x14ac:dyDescent="0.3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</row>
    <row r="59" spans="1:21" ht="15.9" customHeight="1" x14ac:dyDescent="0.3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</row>
    <row r="60" spans="1:21" ht="15.9" customHeight="1" x14ac:dyDescent="0.3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</row>
    <row r="61" spans="1:21" ht="15.9" customHeight="1" x14ac:dyDescent="0.3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</row>
    <row r="62" spans="1:21" ht="15.9" customHeight="1" x14ac:dyDescent="0.3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</row>
    <row r="63" spans="1:21" ht="15.9" customHeight="1" x14ac:dyDescent="0.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</row>
    <row r="64" spans="1:21" ht="15.9" customHeight="1" x14ac:dyDescent="0.3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5"/>
      <c r="L2" s="3"/>
      <c r="M2" s="3"/>
      <c r="N2" s="3"/>
      <c r="O2" s="3"/>
      <c r="P2" s="3"/>
      <c r="Q2" s="3"/>
      <c r="R2" s="3"/>
      <c r="S2" s="3"/>
      <c r="T2" s="84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6"/>
      <c r="L3" s="87" t="s">
        <v>73</v>
      </c>
      <c r="M3" s="87"/>
      <c r="N3" s="87"/>
      <c r="O3" s="87"/>
      <c r="P3" s="87"/>
      <c r="Q3" s="87"/>
      <c r="R3" s="87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35"/>
      <c r="D4" s="136"/>
      <c r="E4" s="1"/>
      <c r="F4" s="1"/>
      <c r="G4" s="1"/>
      <c r="H4" s="1"/>
      <c r="I4" s="1"/>
      <c r="J4" s="1"/>
      <c r="K4" s="86"/>
      <c r="L4" s="87" t="s">
        <v>74</v>
      </c>
      <c r="M4" s="87"/>
      <c r="N4" s="87"/>
      <c r="O4" s="87"/>
      <c r="P4" s="87"/>
      <c r="Q4" s="87"/>
      <c r="R4" s="87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37"/>
      <c r="D5" s="138"/>
      <c r="E5" s="1"/>
      <c r="F5" s="1"/>
      <c r="G5" s="1"/>
      <c r="H5" s="1"/>
      <c r="I5" s="1"/>
      <c r="J5" s="1"/>
      <c r="K5" s="86"/>
      <c r="L5" s="187" t="s">
        <v>75</v>
      </c>
      <c r="M5" s="188"/>
      <c r="N5" s="188"/>
      <c r="O5" s="188"/>
      <c r="P5" s="188"/>
      <c r="Q5" s="188"/>
      <c r="R5" s="180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8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39" t="s">
        <v>0</v>
      </c>
      <c r="D7" s="125"/>
      <c r="E7" s="125"/>
      <c r="F7" s="125"/>
      <c r="G7" s="119"/>
      <c r="H7" s="140" t="s">
        <v>1</v>
      </c>
      <c r="I7" s="125"/>
      <c r="J7" s="125"/>
      <c r="K7" s="119"/>
      <c r="L7" s="141" t="s">
        <v>2</v>
      </c>
      <c r="M7" s="125"/>
      <c r="N7" s="125"/>
      <c r="O7" s="125"/>
      <c r="P7" s="125"/>
      <c r="Q7" s="125"/>
      <c r="R7" s="125"/>
      <c r="S7" s="125"/>
      <c r="T7" s="142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18" t="s">
        <v>3</v>
      </c>
      <c r="D8" s="119"/>
      <c r="E8" s="124" t="s">
        <v>76</v>
      </c>
      <c r="F8" s="125"/>
      <c r="G8" s="119"/>
      <c r="H8" s="143"/>
      <c r="I8" s="114"/>
      <c r="J8" s="114"/>
      <c r="K8" s="110"/>
      <c r="L8" s="148">
        <f>E15</f>
        <v>41694</v>
      </c>
      <c r="M8" s="186"/>
      <c r="N8" s="125"/>
      <c r="O8" s="125"/>
      <c r="P8" s="125"/>
      <c r="Q8" s="125"/>
      <c r="R8" s="125"/>
      <c r="S8" s="125"/>
      <c r="T8" s="142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18" t="s">
        <v>4</v>
      </c>
      <c r="D9" s="119"/>
      <c r="E9" s="124" t="s">
        <v>77</v>
      </c>
      <c r="F9" s="125"/>
      <c r="G9" s="119"/>
      <c r="H9" s="144"/>
      <c r="I9" s="115"/>
      <c r="J9" s="115"/>
      <c r="K9" s="112"/>
      <c r="L9" s="147"/>
      <c r="M9" s="186"/>
      <c r="N9" s="125"/>
      <c r="O9" s="125"/>
      <c r="P9" s="125"/>
      <c r="Q9" s="125"/>
      <c r="R9" s="125"/>
      <c r="S9" s="125"/>
      <c r="T9" s="142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18" t="s">
        <v>6</v>
      </c>
      <c r="D10" s="119"/>
      <c r="E10" s="124"/>
      <c r="F10" s="125"/>
      <c r="G10" s="119"/>
      <c r="H10" s="144"/>
      <c r="I10" s="115"/>
      <c r="J10" s="115"/>
      <c r="K10" s="112"/>
      <c r="L10" s="153" t="s">
        <v>7</v>
      </c>
      <c r="M10" s="125"/>
      <c r="N10" s="125"/>
      <c r="O10" s="125"/>
      <c r="P10" s="125"/>
      <c r="Q10" s="125"/>
      <c r="R10" s="125"/>
      <c r="S10" s="125"/>
      <c r="T10" s="142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18" t="s">
        <v>9</v>
      </c>
      <c r="D11" s="119"/>
      <c r="E11" s="183"/>
      <c r="F11" s="125"/>
      <c r="G11" s="119"/>
      <c r="H11" s="144"/>
      <c r="I11" s="115"/>
      <c r="J11" s="115"/>
      <c r="K11" s="112"/>
      <c r="L11" s="148">
        <f>E16</f>
        <v>0</v>
      </c>
      <c r="M11" s="186"/>
      <c r="N11" s="125"/>
      <c r="O11" s="125"/>
      <c r="P11" s="125"/>
      <c r="Q11" s="125"/>
      <c r="R11" s="125"/>
      <c r="S11" s="125"/>
      <c r="T11" s="142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18" t="s">
        <v>78</v>
      </c>
      <c r="D12" s="119"/>
      <c r="E12" s="184"/>
      <c r="F12" s="125"/>
      <c r="G12" s="119"/>
      <c r="H12" s="144"/>
      <c r="I12" s="115"/>
      <c r="J12" s="115"/>
      <c r="K12" s="112"/>
      <c r="L12" s="147"/>
      <c r="M12" s="186"/>
      <c r="N12" s="125"/>
      <c r="O12" s="125"/>
      <c r="P12" s="125"/>
      <c r="Q12" s="125"/>
      <c r="R12" s="125"/>
      <c r="S12" s="125"/>
      <c r="T12" s="142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18" t="s">
        <v>11</v>
      </c>
      <c r="D13" s="119"/>
      <c r="E13" s="183"/>
      <c r="F13" s="125"/>
      <c r="G13" s="119"/>
      <c r="H13" s="144"/>
      <c r="I13" s="115"/>
      <c r="J13" s="115"/>
      <c r="K13" s="112"/>
      <c r="L13" s="153" t="s">
        <v>12</v>
      </c>
      <c r="M13" s="125"/>
      <c r="N13" s="125"/>
      <c r="O13" s="125"/>
      <c r="P13" s="125"/>
      <c r="Q13" s="125"/>
      <c r="R13" s="125"/>
      <c r="S13" s="125"/>
      <c r="T13" s="142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18" t="s">
        <v>13</v>
      </c>
      <c r="D14" s="119"/>
      <c r="E14" s="185" t="s">
        <v>79</v>
      </c>
      <c r="F14" s="125"/>
      <c r="G14" s="119"/>
      <c r="H14" s="144"/>
      <c r="I14" s="115"/>
      <c r="J14" s="115"/>
      <c r="K14" s="112"/>
      <c r="L14" s="148">
        <f>E16</f>
        <v>0</v>
      </c>
      <c r="M14" s="186"/>
      <c r="N14" s="125"/>
      <c r="O14" s="125"/>
      <c r="P14" s="125"/>
      <c r="Q14" s="125"/>
      <c r="R14" s="125"/>
      <c r="S14" s="125"/>
      <c r="T14" s="142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20" t="s">
        <v>15</v>
      </c>
      <c r="D15" s="119"/>
      <c r="E15" s="121">
        <v>41694</v>
      </c>
      <c r="F15" s="125"/>
      <c r="G15" s="119"/>
      <c r="H15" s="144"/>
      <c r="I15" s="115"/>
      <c r="J15" s="115"/>
      <c r="K15" s="112"/>
      <c r="L15" s="147"/>
      <c r="M15" s="186"/>
      <c r="N15" s="125"/>
      <c r="O15" s="125"/>
      <c r="P15" s="125"/>
      <c r="Q15" s="125"/>
      <c r="R15" s="125"/>
      <c r="S15" s="125"/>
      <c r="T15" s="142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18" t="s">
        <v>16</v>
      </c>
      <c r="D16" s="119"/>
      <c r="E16" s="124"/>
      <c r="F16" s="125"/>
      <c r="G16" s="119"/>
      <c r="H16" s="144"/>
      <c r="I16" s="115"/>
      <c r="J16" s="115"/>
      <c r="K16" s="11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18" t="s">
        <v>17</v>
      </c>
      <c r="D17" s="119"/>
      <c r="E17" s="124" t="s">
        <v>18</v>
      </c>
      <c r="F17" s="125"/>
      <c r="G17" s="119"/>
      <c r="H17" s="144"/>
      <c r="I17" s="115"/>
      <c r="J17" s="115"/>
      <c r="K17" s="11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18" t="s">
        <v>19</v>
      </c>
      <c r="D18" s="119"/>
      <c r="E18" s="124" t="s">
        <v>80</v>
      </c>
      <c r="F18" s="125"/>
      <c r="G18" s="119"/>
      <c r="H18" s="145"/>
      <c r="I18" s="146"/>
      <c r="J18" s="146"/>
      <c r="K18" s="147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26" t="s">
        <v>21</v>
      </c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09" t="s">
        <v>22</v>
      </c>
      <c r="D20" s="110"/>
      <c r="E20" s="113" t="s">
        <v>23</v>
      </c>
      <c r="F20" s="114"/>
      <c r="G20" s="116" t="s">
        <v>24</v>
      </c>
      <c r="H20" s="10">
        <v>41694</v>
      </c>
      <c r="I20" s="11" t="s">
        <v>81</v>
      </c>
      <c r="J20" s="11" t="s">
        <v>82</v>
      </c>
      <c r="K20" s="11" t="s">
        <v>83</v>
      </c>
      <c r="L20" s="11" t="s">
        <v>84</v>
      </c>
      <c r="M20" s="11" t="s">
        <v>85</v>
      </c>
      <c r="N20" s="11" t="s">
        <v>86</v>
      </c>
      <c r="O20" s="11" t="s">
        <v>87</v>
      </c>
      <c r="P20" s="11" t="s">
        <v>88</v>
      </c>
      <c r="Q20" s="11" t="s">
        <v>89</v>
      </c>
      <c r="R20" s="11" t="s">
        <v>90</v>
      </c>
      <c r="S20" s="11" t="s">
        <v>91</v>
      </c>
      <c r="T20" s="12" t="s">
        <v>92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1"/>
      <c r="D21" s="112"/>
      <c r="E21" s="115"/>
      <c r="F21" s="115"/>
      <c r="G21" s="117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92</v>
      </c>
      <c r="I22" s="89" t="s">
        <v>81</v>
      </c>
      <c r="J22" s="89" t="s">
        <v>82</v>
      </c>
      <c r="K22" s="89" t="s">
        <v>83</v>
      </c>
      <c r="L22" s="89" t="s">
        <v>84</v>
      </c>
      <c r="M22" s="89" t="s">
        <v>85</v>
      </c>
      <c r="N22" s="89" t="s">
        <v>86</v>
      </c>
      <c r="O22" s="89" t="s">
        <v>87</v>
      </c>
      <c r="P22" s="89" t="s">
        <v>88</v>
      </c>
      <c r="Q22" s="89" t="s">
        <v>89</v>
      </c>
      <c r="R22" s="89" t="s">
        <v>90</v>
      </c>
      <c r="S22" s="89" t="s">
        <v>91</v>
      </c>
      <c r="T22" s="90" t="s">
        <v>92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70" t="s">
        <v>93</v>
      </c>
      <c r="D23" s="171"/>
      <c r="E23" s="156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11"/>
      <c r="D24" s="112"/>
      <c r="E24" s="117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11"/>
      <c r="D25" s="112"/>
      <c r="E25" s="117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11"/>
      <c r="D26" s="112"/>
      <c r="E26" s="157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11"/>
      <c r="D27" s="112"/>
      <c r="E27" s="158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11"/>
      <c r="D28" s="112"/>
      <c r="E28" s="117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11"/>
      <c r="D29" s="112"/>
      <c r="E29" s="117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72"/>
      <c r="D30" s="173"/>
      <c r="E30" s="159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61" t="s">
        <v>94</v>
      </c>
      <c r="D31" s="171"/>
      <c r="E31" s="156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11"/>
      <c r="D32" s="112"/>
      <c r="E32" s="117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11"/>
      <c r="D33" s="112"/>
      <c r="E33" s="117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11"/>
      <c r="D34" s="112"/>
      <c r="E34" s="157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11"/>
      <c r="D35" s="112"/>
      <c r="E35" s="158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11"/>
      <c r="D36" s="112"/>
      <c r="E36" s="117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11"/>
      <c r="D37" s="112"/>
      <c r="E37" s="117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72"/>
      <c r="D38" s="173"/>
      <c r="E38" s="159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60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61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89" t="s">
        <v>62</v>
      </c>
      <c r="D41" s="110"/>
      <c r="E41" s="191" t="s">
        <v>63</v>
      </c>
      <c r="F41" s="125"/>
      <c r="G41" s="119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11"/>
      <c r="D42" s="112"/>
      <c r="E42" s="191" t="s">
        <v>64</v>
      </c>
      <c r="F42" s="125"/>
      <c r="G42" s="119"/>
      <c r="H42" s="29">
        <v>3.7</v>
      </c>
      <c r="I42" s="91" t="s">
        <v>95</v>
      </c>
      <c r="J42" s="91" t="s">
        <v>95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68"/>
      <c r="D43" s="147"/>
      <c r="E43" s="191" t="s">
        <v>65</v>
      </c>
      <c r="F43" s="125"/>
      <c r="G43" s="119"/>
      <c r="H43" s="29">
        <v>176</v>
      </c>
      <c r="I43" s="91" t="s">
        <v>95</v>
      </c>
      <c r="J43" s="91" t="s">
        <v>95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55" t="s">
        <v>66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42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92" t="s">
        <v>67</v>
      </c>
      <c r="D45" s="115"/>
      <c r="E45" s="115"/>
      <c r="F45" s="115"/>
      <c r="G45" s="115"/>
      <c r="H45" s="112"/>
      <c r="I45" s="50" t="s">
        <v>25</v>
      </c>
      <c r="J45" s="51" t="s">
        <v>61</v>
      </c>
      <c r="K45" s="52" t="s">
        <v>60</v>
      </c>
      <c r="L45" s="160"/>
      <c r="M45" s="112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68"/>
      <c r="D46" s="146"/>
      <c r="E46" s="146"/>
      <c r="F46" s="146"/>
      <c r="G46" s="146"/>
      <c r="H46" s="147"/>
      <c r="I46" s="56">
        <v>2.8</v>
      </c>
      <c r="J46" s="29" t="str">
        <f>CONCATENATE(I46," @ ",K46)</f>
        <v>2.8 @ 4.5</v>
      </c>
      <c r="K46" s="56">
        <v>4.5</v>
      </c>
      <c r="L46" s="144"/>
      <c r="M46" s="112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69" t="s">
        <v>69</v>
      </c>
      <c r="D47" s="114"/>
      <c r="E47" s="114"/>
      <c r="F47" s="114"/>
      <c r="G47" s="114"/>
      <c r="H47" s="110"/>
      <c r="I47" s="58" t="s">
        <v>25</v>
      </c>
      <c r="J47" s="59" t="s">
        <v>61</v>
      </c>
      <c r="K47" s="60" t="s">
        <v>60</v>
      </c>
      <c r="L47" s="144"/>
      <c r="M47" s="112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68"/>
      <c r="D48" s="146"/>
      <c r="E48" s="146"/>
      <c r="F48" s="146"/>
      <c r="G48" s="146"/>
      <c r="H48" s="147"/>
      <c r="I48" s="56">
        <v>2.25</v>
      </c>
      <c r="J48" s="29" t="str">
        <f>CONCATENATE(I48," @ ",K48)</f>
        <v>2.25 @ 3.6</v>
      </c>
      <c r="K48" s="56">
        <v>3.6</v>
      </c>
      <c r="L48" s="144"/>
      <c r="M48" s="112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69" t="s">
        <v>71</v>
      </c>
      <c r="D49" s="114"/>
      <c r="E49" s="114"/>
      <c r="F49" s="114"/>
      <c r="G49" s="114"/>
      <c r="H49" s="110"/>
      <c r="I49" s="61" t="s">
        <v>25</v>
      </c>
      <c r="J49" s="62" t="s">
        <v>61</v>
      </c>
      <c r="K49" s="63" t="s">
        <v>60</v>
      </c>
      <c r="L49" s="144"/>
      <c r="M49" s="112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68"/>
      <c r="D50" s="146"/>
      <c r="E50" s="146"/>
      <c r="F50" s="146"/>
      <c r="G50" s="146"/>
      <c r="H50" s="147"/>
      <c r="I50" s="56">
        <v>2.5</v>
      </c>
      <c r="J50" s="29" t="str">
        <f>CONCATENATE(I50," @ ",K50)</f>
        <v>2.5 @ 4</v>
      </c>
      <c r="K50" s="56">
        <v>4</v>
      </c>
      <c r="L50" s="145"/>
      <c r="M50" s="147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55" t="s">
        <v>72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42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90"/>
      <c r="D53" s="188"/>
      <c r="E53" s="180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3"/>
      <c r="E54" s="73"/>
      <c r="F54" s="73"/>
      <c r="G54" s="73"/>
      <c r="H54" s="74"/>
      <c r="I54" s="74"/>
      <c r="J54" s="74"/>
      <c r="K54" s="7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5"/>
      <c r="E55" s="75"/>
      <c r="F55" s="75"/>
      <c r="G55" s="75"/>
      <c r="H55" s="76"/>
      <c r="I55" s="76"/>
      <c r="J55" s="76"/>
      <c r="K55" s="76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5"/>
      <c r="E56" s="75"/>
      <c r="F56" s="75"/>
      <c r="G56" s="75"/>
      <c r="H56" s="76"/>
      <c r="I56" s="76"/>
      <c r="J56" s="76"/>
      <c r="K56" s="76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7"/>
      <c r="D65" s="78"/>
      <c r="E65" s="78"/>
      <c r="F65" s="78"/>
      <c r="G65" s="78"/>
      <c r="H65" s="78"/>
      <c r="I65" s="78"/>
      <c r="J65" s="78"/>
      <c r="K65" s="78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7"/>
      <c r="D66" s="78"/>
      <c r="E66" s="78"/>
      <c r="F66" s="78"/>
      <c r="G66" s="78"/>
      <c r="H66" s="78"/>
      <c r="I66" s="78"/>
      <c r="J66" s="78"/>
      <c r="K66" s="78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7"/>
      <c r="D67" s="78"/>
      <c r="E67" s="78"/>
      <c r="F67" s="78"/>
      <c r="G67" s="78"/>
      <c r="H67" s="78"/>
      <c r="I67" s="78"/>
      <c r="J67" s="78"/>
      <c r="K67" s="78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7"/>
      <c r="D68" s="78"/>
      <c r="E68" s="78"/>
      <c r="F68" s="78"/>
      <c r="G68" s="78"/>
      <c r="H68" s="78"/>
      <c r="I68" s="78"/>
      <c r="J68" s="78"/>
      <c r="K68" s="78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8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1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3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4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1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2025-10-01T16:32:49Z</dcterms:modified>
</cp:coreProperties>
</file>