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C0B31EBA-DB54-4ACC-8515-49E7FE37E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T64" i="1"/>
  <c r="C64" i="1"/>
  <c r="T50" i="1"/>
  <c r="C50" i="1"/>
  <c r="J47" i="1"/>
  <c r="Q45" i="1"/>
  <c r="L42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<sst xmlns="http://schemas.openxmlformats.org/spreadsheetml/2006/main" count="261" uniqueCount="104">
  <si>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</si>
  <si>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</si>
  <si>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</si>
  <si>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</si>
  <si>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</si>
  <si>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</si>
  <si>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</si>
  <si>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</si>
  <si>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</si>
  <si>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</si>
  <si>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</si>
  <si>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JUNK SCREEN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</si>
  <si>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</si>
  <si>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</si>
  <si>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</si>
  <si>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</si>
  <si>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</si>
  <si>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</si>
  <si>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</si>
  <si>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</si>
  <si>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</si>
  <si>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</si>
  <si>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</si>
  <si>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</si>
  <si>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</si>
  <si>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</si>
  <si>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PARADA</t>
  </si>
  <si>
    <t>Normal</t>
  </si>
  <si>
    <t>DICIEMBRE</t>
  </si>
  <si>
    <t>ENERO</t>
  </si>
  <si>
    <t>FEBRERO</t>
  </si>
  <si>
    <t>MARZO</t>
  </si>
  <si>
    <t>ABRIL</t>
  </si>
  <si>
    <t>NOVIEMBRE</t>
  </si>
  <si>
    <t>MOTOR1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</si>
  <si>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</si>
  <si>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</si>
  <si>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</si>
  <si>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</si>
  <si>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</si>
  <si>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</si>
  <si>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</si>
  <si>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</si>
  <si>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</si>
  <si>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</si>
  <si>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</si>
  <si>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</si>
  <si>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</si>
  <si>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</si>
  <si>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</si>
  <si>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</si>
  <si>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</si>
  <si>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</si>
  <si>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</si>
  <si>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</si>
  <si>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</si>
  <si>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</si>
  <si>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</si>
  <si>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</si>
  <si>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</si>
  <si>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</si>
  <si>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</si>
  <si>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</si>
  <si>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</si>
  <si>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</si>
  <si>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</si>
  <si>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</si>
  <si>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</si>
  <si>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</si>
  <si>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</si>
  <si>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</si>
  <si>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</si>
  <si>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</si>
  <si>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</si>
  <si>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</si>
  <si>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</si>
  <si>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</si>
  <si>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</si>
  <si>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</si>
  <si>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</si>
  <si>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</si>
  <si>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</si>
  <si>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</si>
  <si>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</si>
  <si>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</si>
  <si>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</si>
  <si>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</si>
  <si>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</si>
  <si>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</si>
  <si>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MAYO</t>
  </si>
  <si>
    <t>REPORTE DE INSPECCIÓN PREDICTIVA
TERMOGRAFÍA INFRARROJA 
REPORTE Nº 003</t>
  </si>
  <si>
    <t>Limites permisibles de Vibración para motores eléctricos Según ISO 20816 - 3 (mm/seg. – RMS)</t>
  </si>
  <si>
    <t>REPORTE DE INSPECCIÓN PREDICTIVA
ANÁLISIS VIBRACIONAL
REPORTE Nº 003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</si>
  <si>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</si>
  <si>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</si>
  <si>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JUNIO</t>
  </si>
  <si>
    <t>JULIO</t>
  </si>
  <si>
    <t>AGOSTO</t>
  </si>
  <si>
    <t>SETIEMBRE</t>
  </si>
  <si>
    <t>OCTUBRE</t>
  </si>
  <si>
    <t>APAGADO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</si>
  <si>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</si>
  <si>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</si>
  <si>
    <t>Equipo apagado.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</si>
</sst>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5" fillId="0" borderId="69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7" fillId="4" borderId="72" xfId="0" applyFont="1" applyFill="1" applyBorder="1" applyAlignment="1">
      <alignment horizontal="center" vertical="center" wrapText="1"/>
    </xf>
    <xf numFmtId="0" fontId="5" fillId="0" borderId="73" xfId="0" applyFont="1" applyBorder="1" applyAlignment="1">
      <alignment vertical="center" wrapText="1"/>
    </xf>
    <xf numFmtId="0" fontId="5" fillId="0" borderId="74" xfId="0" applyFont="1" applyBorder="1" applyAlignment="1">
      <alignment vertical="center" wrapText="1"/>
    </xf>
    <xf numFmtId="0" fontId="5" fillId="0" borderId="75" xfId="0" applyFont="1" applyBorder="1" applyAlignment="1">
      <alignment vertical="center" wrapText="1"/>
    </xf>
    <xf numFmtId="0" fontId="5" fillId="0" borderId="76" xfId="0" applyFont="1" applyBorder="1" applyAlignment="1">
      <alignment vertical="center" wrapText="1"/>
    </xf>
    <xf numFmtId="164" fontId="5" fillId="0" borderId="77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61" xfId="0" applyFont="1" applyBorder="1"/>
    <xf numFmtId="0" fontId="1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1" fillId="0" borderId="78" xfId="0" applyFont="1" applyBorder="1"/>
    <xf numFmtId="0" fontId="1" fillId="0" borderId="75" xfId="0" applyFont="1" applyBorder="1"/>
    <xf numFmtId="0" fontId="1" fillId="0" borderId="79" xfId="0" applyFont="1" applyBorder="1"/>
    <xf numFmtId="0" fontId="1" fillId="0" borderId="80" xfId="0" applyFont="1" applyBorder="1"/>
    <xf numFmtId="0" fontId="1" fillId="0" borderId="81" xfId="0" applyFont="1" applyBorder="1"/>
    <xf numFmtId="2" fontId="7" fillId="8" borderId="34" xfId="0" applyNumberFormat="1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49" fontId="5" fillId="0" borderId="8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36" xfId="0" applyFont="1" applyBorder="1"/>
    <xf numFmtId="0" fontId="3" fillId="0" borderId="25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17" fillId="4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51" xfId="0" applyNumberFormat="1" applyFont="1" applyBorder="1" applyAlignment="1">
      <alignment horizontal="center" vertical="center" wrapText="1"/>
    </xf>
    <xf numFmtId="164" fontId="7" fillId="0" borderId="49" xfId="0" applyNumberFormat="1" applyFont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65" xfId="0" applyFont="1" applyBorder="1" applyAlignment="1">
      <alignment horizontal="center" vertical="center" wrapText="1"/>
    </xf>
    <xf numFmtId="0" fontId="3" fillId="0" borderId="66" xfId="0" applyFont="1" applyBorder="1"/>
    <xf numFmtId="0" fontId="3" fillId="0" borderId="71" xfId="0" applyFont="1" applyBorder="1"/>
    <xf numFmtId="0" fontId="5" fillId="0" borderId="67" xfId="0" applyFont="1" applyBorder="1" applyAlignment="1">
      <alignment horizontal="center" vertical="center" wrapText="1"/>
    </xf>
    <xf numFmtId="0" fontId="3" fillId="0" borderId="67" xfId="0" applyFont="1" applyBorder="1"/>
    <xf numFmtId="0" fontId="0" fillId="0" borderId="61" xfId="0" applyBorder="1"/>
    <xf numFmtId="0" fontId="5" fillId="0" borderId="68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3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5" fillId="3" borderId="53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</cellXfs>
  <cellStyles count="1">
    <cellStyle name="Normal" xfId="0" builtinId="0"/>
  </cellStyles>
  <dxfs count="32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2.9964599999999999</c:v>
                </c:pt>
                <c:pt idx="3">
                  <c:v>2.71</c:v>
                </c:pt>
                <c:pt idx="4">
                  <c:v>2.48</c:v>
                </c:pt>
                <c:pt idx="5">
                  <c:v>4.01</c:v>
                </c:pt>
                <c:pt idx="6">
                  <c:v>2.5499999999999998</c:v>
                </c:pt>
                <c:pt idx="8">
                  <c:v>3.78</c:v>
                </c:pt>
                <c:pt idx="10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0-4ACB-9C2B-E06EB75B435C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0.37498100000000001</c:v>
                </c:pt>
                <c:pt idx="3">
                  <c:v>0.42</c:v>
                </c:pt>
                <c:pt idx="4">
                  <c:v>0.41</c:v>
                </c:pt>
                <c:pt idx="5">
                  <c:v>0.23</c:v>
                </c:pt>
                <c:pt idx="6">
                  <c:v>0.41</c:v>
                </c:pt>
                <c:pt idx="8">
                  <c:v>0.55000000000000004</c:v>
                </c:pt>
                <c:pt idx="1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0-4ACB-9C2B-E06EB75B435C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3.4464549999999998</c:v>
                </c:pt>
                <c:pt idx="3">
                  <c:v>1.84</c:v>
                </c:pt>
                <c:pt idx="4">
                  <c:v>1.55</c:v>
                </c:pt>
                <c:pt idx="5">
                  <c:v>3.27</c:v>
                </c:pt>
                <c:pt idx="6">
                  <c:v>1.19</c:v>
                </c:pt>
                <c:pt idx="8">
                  <c:v>2.77</c:v>
                </c:pt>
                <c:pt idx="1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E0-4ACB-9C2B-E06EB75B435C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3.0278939999999999</c:v>
                </c:pt>
                <c:pt idx="3">
                  <c:v>2.04</c:v>
                </c:pt>
                <c:pt idx="4">
                  <c:v>1.83</c:v>
                </c:pt>
                <c:pt idx="5">
                  <c:v>3.89</c:v>
                </c:pt>
                <c:pt idx="6">
                  <c:v>2.71</c:v>
                </c:pt>
                <c:pt idx="8">
                  <c:v>2.12</c:v>
                </c:pt>
                <c:pt idx="10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0-4ACB-9C2B-E06EB75B435C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2.4507129999999999</c:v>
                </c:pt>
                <c:pt idx="3">
                  <c:v>1.97</c:v>
                </c:pt>
                <c:pt idx="4">
                  <c:v>2.94</c:v>
                </c:pt>
                <c:pt idx="5">
                  <c:v>3.51</c:v>
                </c:pt>
                <c:pt idx="6">
                  <c:v>3.31</c:v>
                </c:pt>
                <c:pt idx="8">
                  <c:v>2.91</c:v>
                </c:pt>
                <c:pt idx="10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E0-4ACB-9C2B-E06EB75B435C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0.26413799999999998</c:v>
                </c:pt>
                <c:pt idx="3">
                  <c:v>0.79</c:v>
                </c:pt>
                <c:pt idx="4">
                  <c:v>0.66</c:v>
                </c:pt>
                <c:pt idx="5">
                  <c:v>0.1</c:v>
                </c:pt>
                <c:pt idx="6">
                  <c:v>0.42</c:v>
                </c:pt>
                <c:pt idx="8">
                  <c:v>0.5</c:v>
                </c:pt>
                <c:pt idx="1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E0-4ACB-9C2B-E06EB75B435C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3.183233</c:v>
                </c:pt>
                <c:pt idx="3">
                  <c:v>1.97</c:v>
                </c:pt>
                <c:pt idx="4">
                  <c:v>1.64</c:v>
                </c:pt>
                <c:pt idx="5">
                  <c:v>3.45</c:v>
                </c:pt>
                <c:pt idx="6">
                  <c:v>2.2200000000000002</c:v>
                </c:pt>
                <c:pt idx="8">
                  <c:v>2.0499999999999998</c:v>
                </c:pt>
                <c:pt idx="10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E0-4ACB-9C2B-E06EB75B435C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3.5071870000000001</c:v>
                </c:pt>
                <c:pt idx="3">
                  <c:v>1.89</c:v>
                </c:pt>
                <c:pt idx="4">
                  <c:v>1.81</c:v>
                </c:pt>
                <c:pt idx="5">
                  <c:v>4.3499999999999996</c:v>
                </c:pt>
                <c:pt idx="6">
                  <c:v>2.35</c:v>
                </c:pt>
                <c:pt idx="8">
                  <c:v>2.34</c:v>
                </c:pt>
                <c:pt idx="10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7E0-4ACB-9C2B-E06EB75B435C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2.8458510000000001</c:v>
                </c:pt>
                <c:pt idx="3">
                  <c:v>1.29</c:v>
                </c:pt>
                <c:pt idx="4">
                  <c:v>2.67</c:v>
                </c:pt>
                <c:pt idx="5">
                  <c:v>3.61</c:v>
                </c:pt>
                <c:pt idx="6">
                  <c:v>2.44</c:v>
                </c:pt>
                <c:pt idx="8">
                  <c:v>2.93</c:v>
                </c:pt>
                <c:pt idx="10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E0-4ACB-9C2B-E06EB75B435C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5.5467000000000002E-2</c:v>
                </c:pt>
                <c:pt idx="3">
                  <c:v>0.37</c:v>
                </c:pt>
                <c:pt idx="4">
                  <c:v>1.5</c:v>
                </c:pt>
                <c:pt idx="5">
                  <c:v>0.08</c:v>
                </c:pt>
                <c:pt idx="6">
                  <c:v>0.22</c:v>
                </c:pt>
                <c:pt idx="8">
                  <c:v>0.38</c:v>
                </c:pt>
                <c:pt idx="1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7E0-4ACB-9C2B-E06EB75B435C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2.2679830000000001</c:v>
                </c:pt>
                <c:pt idx="3">
                  <c:v>1.19</c:v>
                </c:pt>
                <c:pt idx="4">
                  <c:v>2.19</c:v>
                </c:pt>
                <c:pt idx="5">
                  <c:v>1.57</c:v>
                </c:pt>
                <c:pt idx="6">
                  <c:v>1.81</c:v>
                </c:pt>
                <c:pt idx="8">
                  <c:v>2.35</c:v>
                </c:pt>
                <c:pt idx="10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E0-4ACB-9C2B-E06EB75B435C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1.3725700000000001</c:v>
                </c:pt>
                <c:pt idx="3">
                  <c:v>1.45</c:v>
                </c:pt>
                <c:pt idx="4">
                  <c:v>1.2</c:v>
                </c:pt>
                <c:pt idx="5">
                  <c:v>1.62</c:v>
                </c:pt>
                <c:pt idx="6">
                  <c:v>1.86</c:v>
                </c:pt>
                <c:pt idx="8">
                  <c:v>2</c:v>
                </c:pt>
                <c:pt idx="10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7E0-4ACB-9C2B-E06EB75B435C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2.76</c:v>
                </c:pt>
                <c:pt idx="3">
                  <c:v>0.95</c:v>
                </c:pt>
                <c:pt idx="4">
                  <c:v>2.2799999999999998</c:v>
                </c:pt>
                <c:pt idx="5">
                  <c:v>2.19</c:v>
                </c:pt>
                <c:pt idx="6">
                  <c:v>1.26</c:v>
                </c:pt>
                <c:pt idx="8">
                  <c:v>2.3199999999999998</c:v>
                </c:pt>
                <c:pt idx="10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E0-4ACB-9C2B-E06EB75B435C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0.1</c:v>
                </c:pt>
                <c:pt idx="3">
                  <c:v>0.24</c:v>
                </c:pt>
                <c:pt idx="4">
                  <c:v>1.31</c:v>
                </c:pt>
                <c:pt idx="5">
                  <c:v>7.0000000000000007E-2</c:v>
                </c:pt>
                <c:pt idx="6">
                  <c:v>0.48</c:v>
                </c:pt>
                <c:pt idx="8">
                  <c:v>0.45</c:v>
                </c:pt>
                <c:pt idx="1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7E0-4ACB-9C2B-E06EB75B435C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2.34</c:v>
                </c:pt>
                <c:pt idx="3">
                  <c:v>2.08</c:v>
                </c:pt>
                <c:pt idx="4">
                  <c:v>1.91</c:v>
                </c:pt>
                <c:pt idx="5">
                  <c:v>2.0099999999999998</c:v>
                </c:pt>
                <c:pt idx="6">
                  <c:v>1.58</c:v>
                </c:pt>
                <c:pt idx="8">
                  <c:v>2.38</c:v>
                </c:pt>
                <c:pt idx="10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E0-4ACB-9C2B-E06EB75B435C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2.37</c:v>
                </c:pt>
                <c:pt idx="3">
                  <c:v>0.95</c:v>
                </c:pt>
                <c:pt idx="4">
                  <c:v>1.72</c:v>
                </c:pt>
                <c:pt idx="5">
                  <c:v>1.58</c:v>
                </c:pt>
                <c:pt idx="6">
                  <c:v>1.1100000000000001</c:v>
                </c:pt>
                <c:pt idx="8">
                  <c:v>2.62</c:v>
                </c:pt>
                <c:pt idx="10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7E0-4ACB-9C2B-E06EB75B435C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7E0-4ACB-9C2B-E06EB75B435C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SETIEMBRE</c:v>
                </c:pt>
                <c:pt idx="11">
                  <c:v>OCTUBRE</c:v>
                </c:pt>
                <c:pt idx="12">
                  <c:v>NOVIEMBRE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7E0-4ACB-9C2B-E06EB75B4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456136"/>
        <c:axId val="291457704"/>
      </c:lineChart>
      <c:catAx>
        <c:axId val="291456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1457704"/>
        <c:crosses val="autoZero"/>
        <c:auto val="1"/>
        <c:lblAlgn val="ctr"/>
        <c:lblOffset val="100"/>
        <c:noMultiLvlLbl val="1"/>
      </c:catAx>
      <c:valAx>
        <c:axId val="291457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145613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2-496B-B80C-1B6DC6F3653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2-496B-B80C-1B6DC6F36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461624"/>
        <c:axId val="291462016"/>
      </c:lineChart>
      <c:catAx>
        <c:axId val="291461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1462016"/>
        <c:crosses val="autoZero"/>
        <c:auto val="1"/>
        <c:lblAlgn val="ctr"/>
        <c:lblOffset val="100"/>
        <c:noMultiLvlLbl val="1"/>
      </c:catAx>
      <c:valAx>
        <c:axId val="291462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146162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50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56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18</xdr:col>
      <xdr:colOff>371475</xdr:colOff>
      <xdr:row>64</xdr:row>
      <xdr:rowOff>47625</xdr:rowOff>
    </xdr:from>
    <xdr:ext cx="428625" cy="1000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18</xdr:col>
      <xdr:colOff>381000</xdr:colOff>
      <xdr:row>70</xdr:row>
      <xdr:rowOff>28575</xdr:rowOff>
    </xdr:from>
    <xdr:ext cx="428625" cy="1000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8</xdr:row>
      <xdr:rowOff>38100</xdr:rowOff>
    </xdr:from>
    <xdr:ext cx="3552825" cy="207645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33866</xdr:colOff>
      <xdr:row>78</xdr:row>
      <xdr:rowOff>44330</xdr:rowOff>
    </xdr:from>
    <xdr:to>
      <xdr:col>19</xdr:col>
      <xdr:colOff>1041400</xdr:colOff>
      <xdr:row>99</xdr:row>
      <xdr:rowOff>176749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11EBE45-C103-4C6E-1399-9FC8B504A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399" y="16892997"/>
          <a:ext cx="14308668" cy="42218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19</xdr:col>
      <xdr:colOff>1041400</xdr:colOff>
      <xdr:row>123</xdr:row>
      <xdr:rowOff>8467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0F0960C-C8B2-F075-195B-0A920A084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9533" y="21132800"/>
          <a:ext cx="14342534" cy="4487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59F3C51-7164-418B-9DD6-7604630096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70757</xdr:colOff>
      <xdr:row>7</xdr:row>
      <xdr:rowOff>14247</xdr:rowOff>
    </xdr:from>
    <xdr:ext cx="3552825" cy="2076450"/>
    <xdr:pic>
      <xdr:nvPicPr>
        <xdr:cNvPr id="8" name="image2.png">
          <a:extLst>
            <a:ext uri="{FF2B5EF4-FFF2-40B4-BE49-F238E27FC236}">
              <a16:creationId xmlns:a16="http://schemas.microsoft.com/office/drawing/2014/main" id="{8D4E359A-3CCB-440B-8A68-0706E2F3452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64747" y="1350066"/>
          <a:ext cx="3552825" cy="2076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130628</xdr:colOff>
      <xdr:row>19</xdr:row>
      <xdr:rowOff>87085</xdr:rowOff>
    </xdr:from>
    <xdr:to>
      <xdr:col>11</xdr:col>
      <xdr:colOff>217714</xdr:colOff>
      <xdr:row>52</xdr:row>
      <xdr:rowOff>5449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C3302-4E23-6E4A-24B3-40C93DEB9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371" y="3809999"/>
          <a:ext cx="6803572" cy="63844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584802</xdr:colOff>
      <xdr:row>19</xdr:row>
      <xdr:rowOff>119743</xdr:rowOff>
    </xdr:from>
    <xdr:to>
      <xdr:col>19</xdr:col>
      <xdr:colOff>735287</xdr:colOff>
      <xdr:row>51</xdr:row>
      <xdr:rowOff>174171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9E4CBEA-03D5-EA6F-C4F7-536FDDCA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02031" y="3842657"/>
          <a:ext cx="6725456" cy="6324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5"/>
  <sheetViews>
    <sheetView showGridLines="0" tabSelected="1" zoomScale="90" zoomScaleNormal="90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9" t="s">
        <v>92</v>
      </c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1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3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5"/>
      <c r="D4" s="156"/>
      <c r="E4" s="1"/>
      <c r="F4" s="1"/>
      <c r="G4" s="1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7"/>
      <c r="D5" s="158"/>
      <c r="E5" s="1"/>
      <c r="F5" s="1"/>
      <c r="G5" s="1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3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54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9" t="s">
        <v>0</v>
      </c>
      <c r="D7" s="134"/>
      <c r="E7" s="134"/>
      <c r="F7" s="134"/>
      <c r="G7" s="160"/>
      <c r="H7" s="161" t="s">
        <v>1</v>
      </c>
      <c r="I7" s="134"/>
      <c r="J7" s="134"/>
      <c r="K7" s="160"/>
      <c r="L7" s="162" t="s">
        <v>2</v>
      </c>
      <c r="M7" s="146"/>
      <c r="N7" s="146"/>
      <c r="O7" s="146"/>
      <c r="P7" s="146"/>
      <c r="Q7" s="146"/>
      <c r="R7" s="146"/>
      <c r="S7" s="146"/>
      <c r="T7" s="135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75" t="s">
        <v>3</v>
      </c>
      <c r="D8" s="160"/>
      <c r="E8" s="176" t="s">
        <v>88</v>
      </c>
      <c r="F8" s="134"/>
      <c r="G8" s="160"/>
      <c r="H8" s="163"/>
      <c r="I8" s="137"/>
      <c r="J8" s="137"/>
      <c r="K8" s="138"/>
      <c r="L8" s="164">
        <v>45895</v>
      </c>
      <c r="M8" s="168" t="s">
        <v>103</v>
      </c>
      <c r="N8" s="169"/>
      <c r="O8" s="169"/>
      <c r="P8" s="169"/>
      <c r="Q8" s="169"/>
      <c r="R8" s="169"/>
      <c r="S8" s="169"/>
      <c r="T8" s="170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5" t="s">
        <v>4</v>
      </c>
      <c r="D9" s="160"/>
      <c r="E9" s="176" t="s">
        <v>5</v>
      </c>
      <c r="F9" s="134"/>
      <c r="G9" s="160"/>
      <c r="H9" s="143"/>
      <c r="I9" s="152"/>
      <c r="J9" s="152"/>
      <c r="K9" s="124"/>
      <c r="L9" s="165"/>
      <c r="M9" s="144"/>
      <c r="N9" s="171"/>
      <c r="O9" s="171"/>
      <c r="P9" s="171"/>
      <c r="Q9" s="171"/>
      <c r="R9" s="171"/>
      <c r="S9" s="171"/>
      <c r="T9" s="17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5" t="s">
        <v>6</v>
      </c>
      <c r="D10" s="160"/>
      <c r="E10" s="176" t="s">
        <v>7</v>
      </c>
      <c r="F10" s="134"/>
      <c r="G10" s="160"/>
      <c r="H10" s="143"/>
      <c r="I10" s="152"/>
      <c r="J10" s="152"/>
      <c r="K10" s="124"/>
      <c r="L10" s="173" t="s">
        <v>8</v>
      </c>
      <c r="M10" s="146"/>
      <c r="N10" s="146"/>
      <c r="O10" s="146"/>
      <c r="P10" s="146"/>
      <c r="Q10" s="146"/>
      <c r="R10" s="146"/>
      <c r="S10" s="146"/>
      <c r="T10" s="135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5" t="s">
        <v>9</v>
      </c>
      <c r="D11" s="160"/>
      <c r="E11" s="176"/>
      <c r="F11" s="134"/>
      <c r="G11" s="160"/>
      <c r="H11" s="143"/>
      <c r="I11" s="152"/>
      <c r="J11" s="152"/>
      <c r="K11" s="124"/>
      <c r="L11" s="166">
        <v>45928</v>
      </c>
      <c r="M11" s="168" t="s">
        <v>101</v>
      </c>
      <c r="N11" s="169"/>
      <c r="O11" s="169"/>
      <c r="P11" s="169"/>
      <c r="Q11" s="169"/>
      <c r="R11" s="169"/>
      <c r="S11" s="169"/>
      <c r="T11" s="170"/>
      <c r="U11" s="1"/>
      <c r="V11" s="1"/>
      <c r="W11" s="1"/>
      <c r="X11" s="1"/>
      <c r="Y11" s="1"/>
      <c r="Z11" s="1"/>
    </row>
    <row r="12" spans="1:26" ht="15" customHeight="1" x14ac:dyDescent="0.3">
      <c r="A12" s="1"/>
      <c r="B12" s="1"/>
      <c r="C12" s="175" t="s">
        <v>10</v>
      </c>
      <c r="D12" s="160"/>
      <c r="E12" s="186" t="s">
        <v>11</v>
      </c>
      <c r="F12" s="134"/>
      <c r="G12" s="160"/>
      <c r="H12" s="143"/>
      <c r="I12" s="152"/>
      <c r="J12" s="152"/>
      <c r="K12" s="124"/>
      <c r="L12" s="167"/>
      <c r="M12" s="144"/>
      <c r="N12" s="171"/>
      <c r="O12" s="171"/>
      <c r="P12" s="171"/>
      <c r="Q12" s="171"/>
      <c r="R12" s="171"/>
      <c r="S12" s="171"/>
      <c r="T12" s="17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5" t="s">
        <v>12</v>
      </c>
      <c r="D13" s="160"/>
      <c r="E13" s="186"/>
      <c r="F13" s="134"/>
      <c r="G13" s="160"/>
      <c r="H13" s="143"/>
      <c r="I13" s="152"/>
      <c r="J13" s="152"/>
      <c r="K13" s="124"/>
      <c r="L13" s="173" t="s">
        <v>13</v>
      </c>
      <c r="M13" s="146"/>
      <c r="N13" s="146"/>
      <c r="O13" s="146"/>
      <c r="P13" s="146"/>
      <c r="Q13" s="146"/>
      <c r="R13" s="146"/>
      <c r="S13" s="146"/>
      <c r="T13" s="135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75" t="s">
        <v>14</v>
      </c>
      <c r="D14" s="160"/>
      <c r="E14" s="145" t="s">
        <v>100</v>
      </c>
      <c r="F14" s="146"/>
      <c r="G14" s="147"/>
      <c r="H14" s="143"/>
      <c r="I14" s="152"/>
      <c r="J14" s="152"/>
      <c r="K14" s="124"/>
      <c r="L14" s="166">
        <v>45928</v>
      </c>
      <c r="M14" s="174" t="s">
        <v>102</v>
      </c>
      <c r="N14" s="169"/>
      <c r="O14" s="169"/>
      <c r="P14" s="169"/>
      <c r="Q14" s="169"/>
      <c r="R14" s="169"/>
      <c r="S14" s="169"/>
      <c r="T14" s="17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4" t="s">
        <v>16</v>
      </c>
      <c r="D15" s="160"/>
      <c r="E15" s="148">
        <v>45928</v>
      </c>
      <c r="F15" s="146"/>
      <c r="G15" s="147"/>
      <c r="H15" s="143"/>
      <c r="I15" s="152"/>
      <c r="J15" s="152"/>
      <c r="K15" s="124"/>
      <c r="L15" s="167"/>
      <c r="M15" s="144"/>
      <c r="N15" s="171"/>
      <c r="O15" s="171"/>
      <c r="P15" s="171"/>
      <c r="Q15" s="171"/>
      <c r="R15" s="171"/>
      <c r="S15" s="171"/>
      <c r="T15" s="172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5" t="s">
        <v>17</v>
      </c>
      <c r="D16" s="160"/>
      <c r="E16" s="148">
        <v>45928</v>
      </c>
      <c r="F16" s="146"/>
      <c r="G16" s="147"/>
      <c r="H16" s="143"/>
      <c r="I16" s="152"/>
      <c r="J16" s="152"/>
      <c r="K16" s="12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5" t="s">
        <v>18</v>
      </c>
      <c r="D17" s="160"/>
      <c r="E17" s="176" t="s">
        <v>19</v>
      </c>
      <c r="F17" s="134"/>
      <c r="G17" s="160"/>
      <c r="H17" s="143"/>
      <c r="I17" s="152"/>
      <c r="J17" s="152"/>
      <c r="K17" s="124"/>
      <c r="L17" s="1"/>
      <c r="M17" s="115"/>
      <c r="N17" s="115"/>
      <c r="O17" s="115"/>
      <c r="P17" s="115"/>
      <c r="Q17" s="115"/>
      <c r="R17" s="115"/>
      <c r="S17" s="115"/>
      <c r="T17" s="115"/>
      <c r="U17" s="112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5" t="s">
        <v>20</v>
      </c>
      <c r="D18" s="160"/>
      <c r="E18" s="176" t="s">
        <v>21</v>
      </c>
      <c r="F18" s="134"/>
      <c r="G18" s="160"/>
      <c r="H18" s="144"/>
      <c r="I18" s="140"/>
      <c r="J18" s="140"/>
      <c r="K18" s="141"/>
      <c r="L18" s="1"/>
      <c r="M18" s="115"/>
      <c r="N18" s="115"/>
      <c r="O18" s="115"/>
      <c r="P18" s="115"/>
      <c r="Q18" s="115"/>
      <c r="R18" s="115"/>
      <c r="S18" s="115"/>
      <c r="T18" s="115"/>
      <c r="U18" s="112"/>
      <c r="V18" s="1"/>
      <c r="W18" s="1"/>
      <c r="X18" s="1"/>
      <c r="Y18" s="1"/>
      <c r="Z18" s="1"/>
    </row>
    <row r="19" spans="1:26" thickBot="1" x14ac:dyDescent="0.35">
      <c r="A19" s="1"/>
      <c r="B19" s="1"/>
      <c r="C19" s="185" t="s">
        <v>22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2"/>
      <c r="U19" s="1"/>
      <c r="V19" s="1"/>
      <c r="W19" s="1"/>
      <c r="X19" s="1"/>
      <c r="Y19" s="1"/>
      <c r="Z19" s="1"/>
    </row>
    <row r="20" spans="1:26" ht="14.4" customHeight="1" x14ac:dyDescent="0.3">
      <c r="A20" s="1"/>
      <c r="B20" s="1"/>
      <c r="C20" s="177" t="s">
        <v>23</v>
      </c>
      <c r="D20" s="178"/>
      <c r="E20" s="180" t="s">
        <v>24</v>
      </c>
      <c r="F20" s="181"/>
      <c r="G20" s="183" t="s">
        <v>25</v>
      </c>
      <c r="H20" s="92">
        <v>45609</v>
      </c>
      <c r="I20" s="92">
        <v>45654</v>
      </c>
      <c r="J20" s="92">
        <v>45680</v>
      </c>
      <c r="K20" s="92">
        <v>45705</v>
      </c>
      <c r="L20" s="92">
        <v>45726</v>
      </c>
      <c r="M20" s="92">
        <v>45761</v>
      </c>
      <c r="N20" s="92">
        <v>45790</v>
      </c>
      <c r="O20" s="92">
        <v>45817</v>
      </c>
      <c r="P20" s="92">
        <v>45859</v>
      </c>
      <c r="Q20" s="11">
        <v>45895</v>
      </c>
      <c r="R20" s="11">
        <v>45928</v>
      </c>
      <c r="S20" s="92"/>
      <c r="T20" s="93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9"/>
      <c r="D21" s="124"/>
      <c r="E21" s="182"/>
      <c r="F21" s="182"/>
      <c r="G21" s="128"/>
      <c r="H21" s="94" t="s">
        <v>15</v>
      </c>
      <c r="I21" s="94" t="s">
        <v>100</v>
      </c>
      <c r="J21" s="94" t="s">
        <v>100</v>
      </c>
      <c r="K21" s="94" t="s">
        <v>15</v>
      </c>
      <c r="L21" s="94" t="s">
        <v>15</v>
      </c>
      <c r="M21" s="94" t="s">
        <v>15</v>
      </c>
      <c r="N21" s="94" t="s">
        <v>15</v>
      </c>
      <c r="O21" s="94" t="s">
        <v>100</v>
      </c>
      <c r="P21" s="94" t="s">
        <v>15</v>
      </c>
      <c r="Q21" s="119" t="s">
        <v>100</v>
      </c>
      <c r="R21" s="94" t="s">
        <v>15</v>
      </c>
      <c r="S21" s="94" t="s">
        <v>15</v>
      </c>
      <c r="T21" s="95" t="s">
        <v>15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96"/>
      <c r="D22" s="97"/>
      <c r="E22" s="98"/>
      <c r="F22" s="98"/>
      <c r="G22" s="99"/>
      <c r="H22" s="100" t="s">
        <v>33</v>
      </c>
      <c r="I22" s="100" t="s">
        <v>28</v>
      </c>
      <c r="J22" s="100" t="s">
        <v>29</v>
      </c>
      <c r="K22" s="100" t="s">
        <v>30</v>
      </c>
      <c r="L22" s="100" t="s">
        <v>31</v>
      </c>
      <c r="M22" s="100" t="s">
        <v>32</v>
      </c>
      <c r="N22" s="100" t="s">
        <v>89</v>
      </c>
      <c r="O22" s="100" t="s">
        <v>95</v>
      </c>
      <c r="P22" s="100" t="s">
        <v>96</v>
      </c>
      <c r="Q22" s="120" t="s">
        <v>97</v>
      </c>
      <c r="R22" s="100" t="s">
        <v>98</v>
      </c>
      <c r="S22" s="100" t="s">
        <v>99</v>
      </c>
      <c r="T22" s="100" t="s">
        <v>33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21" t="s">
        <v>34</v>
      </c>
      <c r="D23" s="122"/>
      <c r="E23" s="127">
        <v>1</v>
      </c>
      <c r="F23" s="21" t="s">
        <v>35</v>
      </c>
      <c r="G23" s="21" t="s">
        <v>36</v>
      </c>
      <c r="H23" s="22">
        <v>2.9964599999999999</v>
      </c>
      <c r="I23" s="23"/>
      <c r="J23" s="23"/>
      <c r="K23" s="22">
        <v>2.71</v>
      </c>
      <c r="L23" s="22">
        <v>2.48</v>
      </c>
      <c r="M23" s="22">
        <v>4.01</v>
      </c>
      <c r="N23" s="22">
        <v>2.5499999999999998</v>
      </c>
      <c r="O23" s="22"/>
      <c r="P23" s="22">
        <v>3.78</v>
      </c>
      <c r="Q23" s="22"/>
      <c r="R23" s="22">
        <v>1.55</v>
      </c>
      <c r="S23" s="22"/>
      <c r="T23" s="116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3"/>
      <c r="D24" s="124"/>
      <c r="E24" s="128"/>
      <c r="F24" s="26" t="s">
        <v>37</v>
      </c>
      <c r="G24" s="26" t="s">
        <v>38</v>
      </c>
      <c r="H24" s="27">
        <v>0.37498100000000001</v>
      </c>
      <c r="I24" s="28"/>
      <c r="J24" s="28"/>
      <c r="K24" s="28">
        <v>0.42</v>
      </c>
      <c r="L24" s="28">
        <v>0.41</v>
      </c>
      <c r="M24" s="28">
        <v>0.23</v>
      </c>
      <c r="N24" s="28">
        <v>0.41</v>
      </c>
      <c r="O24" s="28"/>
      <c r="P24" s="28">
        <v>0.55000000000000004</v>
      </c>
      <c r="Q24" s="28"/>
      <c r="R24" s="28">
        <v>0.26</v>
      </c>
      <c r="S24" s="28"/>
      <c r="T24" s="117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3"/>
      <c r="D25" s="124"/>
      <c r="E25" s="128"/>
      <c r="F25" s="26" t="s">
        <v>35</v>
      </c>
      <c r="G25" s="26" t="s">
        <v>39</v>
      </c>
      <c r="H25" s="28">
        <v>3.4464549999999998</v>
      </c>
      <c r="I25" s="28"/>
      <c r="J25" s="28"/>
      <c r="K25" s="28">
        <v>1.84</v>
      </c>
      <c r="L25" s="28">
        <v>1.55</v>
      </c>
      <c r="M25" s="28">
        <v>3.27</v>
      </c>
      <c r="N25" s="28">
        <v>1.19</v>
      </c>
      <c r="O25" s="28"/>
      <c r="P25" s="28">
        <v>2.77</v>
      </c>
      <c r="Q25" s="28"/>
      <c r="R25" s="28">
        <v>1.3</v>
      </c>
      <c r="S25" s="28"/>
      <c r="T25" s="117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3"/>
      <c r="D26" s="124"/>
      <c r="E26" s="129"/>
      <c r="F26" s="26" t="s">
        <v>35</v>
      </c>
      <c r="G26" s="26" t="s">
        <v>40</v>
      </c>
      <c r="H26" s="28">
        <v>3.0278939999999999</v>
      </c>
      <c r="I26" s="28"/>
      <c r="J26" s="28"/>
      <c r="K26" s="28">
        <v>2.04</v>
      </c>
      <c r="L26" s="28">
        <v>1.83</v>
      </c>
      <c r="M26" s="28">
        <v>3.89</v>
      </c>
      <c r="N26" s="28">
        <v>2.71</v>
      </c>
      <c r="O26" s="28"/>
      <c r="P26" s="28">
        <v>2.12</v>
      </c>
      <c r="Q26" s="28"/>
      <c r="R26" s="28">
        <v>1.45</v>
      </c>
      <c r="S26" s="28"/>
      <c r="T26" s="117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3"/>
      <c r="D27" s="124"/>
      <c r="E27" s="130">
        <v>2</v>
      </c>
      <c r="F27" s="26" t="s">
        <v>35</v>
      </c>
      <c r="G27" s="26" t="s">
        <v>41</v>
      </c>
      <c r="H27" s="28">
        <v>2.4507129999999999</v>
      </c>
      <c r="I27" s="28"/>
      <c r="J27" s="28"/>
      <c r="K27" s="28">
        <v>1.97</v>
      </c>
      <c r="L27" s="28">
        <v>2.94</v>
      </c>
      <c r="M27" s="28">
        <v>3.51</v>
      </c>
      <c r="N27" s="28">
        <v>3.31</v>
      </c>
      <c r="O27" s="28"/>
      <c r="P27" s="28">
        <v>2.91</v>
      </c>
      <c r="Q27" s="28"/>
      <c r="R27" s="28">
        <v>1.89</v>
      </c>
      <c r="S27" s="28"/>
      <c r="T27" s="117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3"/>
      <c r="D28" s="124"/>
      <c r="E28" s="128"/>
      <c r="F28" s="26" t="s">
        <v>37</v>
      </c>
      <c r="G28" s="26" t="s">
        <v>42</v>
      </c>
      <c r="H28" s="27">
        <v>0.26413799999999998</v>
      </c>
      <c r="I28" s="28"/>
      <c r="J28" s="28"/>
      <c r="K28" s="28">
        <v>0.79</v>
      </c>
      <c r="L28" s="28">
        <v>0.66</v>
      </c>
      <c r="M28" s="28">
        <v>0.1</v>
      </c>
      <c r="N28" s="28">
        <v>0.42</v>
      </c>
      <c r="O28" s="28"/>
      <c r="P28" s="28">
        <v>0.5</v>
      </c>
      <c r="Q28" s="28"/>
      <c r="R28" s="28">
        <v>0.48</v>
      </c>
      <c r="S28" s="28"/>
      <c r="T28" s="117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3"/>
      <c r="D29" s="124"/>
      <c r="E29" s="128"/>
      <c r="F29" s="26" t="s">
        <v>35</v>
      </c>
      <c r="G29" s="26" t="s">
        <v>43</v>
      </c>
      <c r="H29" s="28">
        <v>3.183233</v>
      </c>
      <c r="I29" s="28"/>
      <c r="J29" s="28"/>
      <c r="K29" s="28">
        <v>1.97</v>
      </c>
      <c r="L29" s="28">
        <v>1.64</v>
      </c>
      <c r="M29" s="28">
        <v>3.45</v>
      </c>
      <c r="N29" s="28">
        <v>2.2200000000000002</v>
      </c>
      <c r="O29" s="28"/>
      <c r="P29" s="28">
        <v>2.0499999999999998</v>
      </c>
      <c r="Q29" s="28"/>
      <c r="R29" s="28">
        <v>1.97</v>
      </c>
      <c r="S29" s="28"/>
      <c r="T29" s="117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25"/>
      <c r="D30" s="126"/>
      <c r="E30" s="131"/>
      <c r="F30" s="32" t="s">
        <v>35</v>
      </c>
      <c r="G30" s="32" t="s">
        <v>44</v>
      </c>
      <c r="H30" s="33">
        <v>3.5071870000000001</v>
      </c>
      <c r="I30" s="33"/>
      <c r="J30" s="33"/>
      <c r="K30" s="33">
        <v>1.89</v>
      </c>
      <c r="L30" s="33">
        <v>1.81</v>
      </c>
      <c r="M30" s="33">
        <v>4.3499999999999996</v>
      </c>
      <c r="N30" s="33">
        <v>2.35</v>
      </c>
      <c r="O30" s="33"/>
      <c r="P30" s="33">
        <v>2.34</v>
      </c>
      <c r="Q30" s="33"/>
      <c r="R30" s="33">
        <v>2.02</v>
      </c>
      <c r="S30" s="33"/>
      <c r="T30" s="118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32" t="s">
        <v>45</v>
      </c>
      <c r="D31" s="122"/>
      <c r="E31" s="127">
        <v>3</v>
      </c>
      <c r="F31" s="21" t="s">
        <v>35</v>
      </c>
      <c r="G31" s="21" t="s">
        <v>46</v>
      </c>
      <c r="H31" s="36">
        <v>2.8458510000000001</v>
      </c>
      <c r="I31" s="36"/>
      <c r="J31" s="36"/>
      <c r="K31" s="22">
        <v>1.29</v>
      </c>
      <c r="L31" s="22">
        <v>2.67</v>
      </c>
      <c r="M31" s="22">
        <v>3.61</v>
      </c>
      <c r="N31" s="22">
        <v>2.44</v>
      </c>
      <c r="O31" s="22"/>
      <c r="P31" s="22">
        <v>2.93</v>
      </c>
      <c r="Q31" s="22"/>
      <c r="R31" s="22">
        <v>2.69</v>
      </c>
      <c r="S31" s="22"/>
      <c r="T31" s="116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3"/>
      <c r="D32" s="124"/>
      <c r="E32" s="128"/>
      <c r="F32" s="26" t="s">
        <v>37</v>
      </c>
      <c r="G32" s="26" t="s">
        <v>47</v>
      </c>
      <c r="H32" s="28">
        <v>5.5467000000000002E-2</v>
      </c>
      <c r="I32" s="28"/>
      <c r="J32" s="28"/>
      <c r="K32" s="28">
        <v>0.37</v>
      </c>
      <c r="L32" s="28">
        <v>1.5</v>
      </c>
      <c r="M32" s="28">
        <v>0.08</v>
      </c>
      <c r="N32" s="28">
        <v>0.22</v>
      </c>
      <c r="O32" s="28"/>
      <c r="P32" s="28">
        <v>0.38</v>
      </c>
      <c r="Q32" s="28"/>
      <c r="R32" s="28">
        <v>0.33</v>
      </c>
      <c r="S32" s="28"/>
      <c r="T32" s="117"/>
      <c r="U32" s="1"/>
      <c r="V32" s="1"/>
      <c r="W32" s="1"/>
      <c r="X32" s="1"/>
      <c r="Y32" s="1"/>
      <c r="Z32" s="1"/>
    </row>
    <row r="33" spans="1:26" ht="21" customHeight="1" thickBot="1" x14ac:dyDescent="0.35">
      <c r="A33" s="1"/>
      <c r="B33" s="1"/>
      <c r="C33" s="123"/>
      <c r="D33" s="124"/>
      <c r="E33" s="128"/>
      <c r="F33" s="26" t="s">
        <v>35</v>
      </c>
      <c r="G33" s="26" t="s">
        <v>48</v>
      </c>
      <c r="H33" s="36">
        <v>2.2679830000000001</v>
      </c>
      <c r="I33" s="28"/>
      <c r="J33" s="28"/>
      <c r="K33" s="28">
        <v>1.19</v>
      </c>
      <c r="L33" s="28">
        <v>2.19</v>
      </c>
      <c r="M33" s="28">
        <v>1.57</v>
      </c>
      <c r="N33" s="28">
        <v>1.81</v>
      </c>
      <c r="O33" s="28"/>
      <c r="P33" s="28">
        <v>2.35</v>
      </c>
      <c r="Q33" s="28"/>
      <c r="R33" s="28">
        <v>2.5299999999999998</v>
      </c>
      <c r="S33" s="28"/>
      <c r="T33" s="117"/>
      <c r="U33" s="1"/>
      <c r="V33" s="1"/>
      <c r="W33" s="1"/>
      <c r="X33" s="1"/>
      <c r="Y33" s="1"/>
      <c r="Z33" s="1"/>
    </row>
    <row r="34" spans="1:26" ht="21" customHeight="1" thickBot="1" x14ac:dyDescent="0.35">
      <c r="A34" s="1"/>
      <c r="B34" s="1"/>
      <c r="C34" s="123"/>
      <c r="D34" s="124"/>
      <c r="E34" s="129"/>
      <c r="F34" s="26" t="s">
        <v>35</v>
      </c>
      <c r="G34" s="26" t="s">
        <v>49</v>
      </c>
      <c r="H34" s="36">
        <v>1.3725700000000001</v>
      </c>
      <c r="I34" s="28"/>
      <c r="J34" s="28"/>
      <c r="K34" s="22">
        <v>1.45</v>
      </c>
      <c r="L34" s="22">
        <v>1.2</v>
      </c>
      <c r="M34" s="22">
        <v>1.62</v>
      </c>
      <c r="N34" s="36">
        <v>1.86</v>
      </c>
      <c r="O34" s="28"/>
      <c r="P34" s="36">
        <v>2</v>
      </c>
      <c r="Q34" s="28"/>
      <c r="R34" s="28">
        <v>2.44</v>
      </c>
      <c r="S34" s="28"/>
      <c r="T34" s="117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3"/>
      <c r="D35" s="124"/>
      <c r="E35" s="130">
        <v>4</v>
      </c>
      <c r="F35" s="26" t="s">
        <v>35</v>
      </c>
      <c r="G35" s="26" t="s">
        <v>50</v>
      </c>
      <c r="H35" s="36">
        <v>2.76</v>
      </c>
      <c r="I35" s="28"/>
      <c r="J35" s="28"/>
      <c r="K35" s="22">
        <v>0.95</v>
      </c>
      <c r="L35" s="22">
        <v>2.2799999999999998</v>
      </c>
      <c r="M35" s="22">
        <v>2.19</v>
      </c>
      <c r="N35" s="36">
        <v>1.26</v>
      </c>
      <c r="O35" s="28"/>
      <c r="P35" s="36">
        <v>2.3199999999999998</v>
      </c>
      <c r="Q35" s="28"/>
      <c r="R35" s="28">
        <v>2.4900000000000002</v>
      </c>
      <c r="S35" s="28"/>
      <c r="T35" s="117"/>
      <c r="U35" s="1"/>
      <c r="V35" s="1"/>
      <c r="W35" s="1"/>
      <c r="X35" s="1"/>
      <c r="Y35" s="1"/>
      <c r="Z35" s="1"/>
    </row>
    <row r="36" spans="1:26" ht="21" customHeight="1" thickBot="1" x14ac:dyDescent="0.35">
      <c r="A36" s="1"/>
      <c r="B36" s="1"/>
      <c r="C36" s="123"/>
      <c r="D36" s="124"/>
      <c r="E36" s="128"/>
      <c r="F36" s="26" t="s">
        <v>37</v>
      </c>
      <c r="G36" s="26" t="s">
        <v>51</v>
      </c>
      <c r="H36" s="28">
        <v>0.1</v>
      </c>
      <c r="I36" s="28"/>
      <c r="J36" s="28"/>
      <c r="K36" s="114">
        <v>0.24</v>
      </c>
      <c r="L36" s="28">
        <v>1.31</v>
      </c>
      <c r="M36" s="114">
        <v>7.0000000000000007E-2</v>
      </c>
      <c r="N36" s="28">
        <v>0.48</v>
      </c>
      <c r="O36" s="28"/>
      <c r="P36" s="28">
        <v>0.45</v>
      </c>
      <c r="Q36" s="28"/>
      <c r="R36" s="28">
        <v>0.72</v>
      </c>
      <c r="S36" s="28"/>
      <c r="T36" s="117"/>
      <c r="U36" s="1"/>
      <c r="V36" s="1"/>
      <c r="W36" s="1"/>
      <c r="X36" s="1"/>
      <c r="Y36" s="1"/>
      <c r="Z36" s="1"/>
    </row>
    <row r="37" spans="1:26" ht="21" customHeight="1" thickBot="1" x14ac:dyDescent="0.35">
      <c r="A37" s="1"/>
      <c r="B37" s="1"/>
      <c r="C37" s="123"/>
      <c r="D37" s="124"/>
      <c r="E37" s="128"/>
      <c r="F37" s="26" t="s">
        <v>35</v>
      </c>
      <c r="G37" s="26" t="s">
        <v>52</v>
      </c>
      <c r="H37" s="36">
        <v>2.34</v>
      </c>
      <c r="I37" s="28"/>
      <c r="J37" s="28"/>
      <c r="K37" s="22">
        <v>2.08</v>
      </c>
      <c r="L37" s="22">
        <v>1.91</v>
      </c>
      <c r="M37" s="22">
        <v>2.0099999999999998</v>
      </c>
      <c r="N37" s="36">
        <v>1.58</v>
      </c>
      <c r="O37" s="28"/>
      <c r="P37" s="36">
        <v>2.38</v>
      </c>
      <c r="Q37" s="28"/>
      <c r="R37" s="28">
        <v>2.39</v>
      </c>
      <c r="S37" s="28"/>
      <c r="T37" s="117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25"/>
      <c r="D38" s="126"/>
      <c r="E38" s="131"/>
      <c r="F38" s="32" t="s">
        <v>35</v>
      </c>
      <c r="G38" s="32" t="s">
        <v>53</v>
      </c>
      <c r="H38" s="33">
        <v>2.37</v>
      </c>
      <c r="I38" s="33"/>
      <c r="J38" s="37"/>
      <c r="K38" s="22">
        <v>0.95</v>
      </c>
      <c r="L38" s="22">
        <v>1.72</v>
      </c>
      <c r="M38" s="22">
        <v>1.58</v>
      </c>
      <c r="N38" s="33">
        <v>1.1100000000000001</v>
      </c>
      <c r="O38" s="33"/>
      <c r="P38" s="36">
        <v>2.62</v>
      </c>
      <c r="Q38" s="33"/>
      <c r="R38" s="33">
        <v>1.67</v>
      </c>
      <c r="S38" s="33"/>
      <c r="T38" s="118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54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55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33" t="s">
        <v>60</v>
      </c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5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36" t="s">
        <v>91</v>
      </c>
      <c r="D42" s="137"/>
      <c r="E42" s="137"/>
      <c r="F42" s="137"/>
      <c r="G42" s="137"/>
      <c r="H42" s="138"/>
      <c r="I42" s="50" t="s">
        <v>27</v>
      </c>
      <c r="J42" s="51" t="s">
        <v>55</v>
      </c>
      <c r="K42" s="52" t="s">
        <v>54</v>
      </c>
      <c r="L42" s="142">
        <f>O53</f>
        <v>0</v>
      </c>
      <c r="M42" s="124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39"/>
      <c r="D43" s="140"/>
      <c r="E43" s="140"/>
      <c r="F43" s="140"/>
      <c r="G43" s="140"/>
      <c r="H43" s="141"/>
      <c r="I43" s="56">
        <v>4.5</v>
      </c>
      <c r="J43" s="29" t="s">
        <v>62</v>
      </c>
      <c r="K43" s="56">
        <v>7.1</v>
      </c>
      <c r="L43" s="143"/>
      <c r="M43" s="124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36" t="s">
        <v>63</v>
      </c>
      <c r="D44" s="137"/>
      <c r="E44" s="137"/>
      <c r="F44" s="137"/>
      <c r="G44" s="137"/>
      <c r="H44" s="138"/>
      <c r="I44" s="58" t="s">
        <v>27</v>
      </c>
      <c r="J44" s="59" t="s">
        <v>55</v>
      </c>
      <c r="K44" s="60" t="s">
        <v>54</v>
      </c>
      <c r="L44" s="143"/>
      <c r="M44" s="124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39"/>
      <c r="D45" s="140"/>
      <c r="E45" s="140"/>
      <c r="F45" s="140"/>
      <c r="G45" s="140"/>
      <c r="H45" s="141"/>
      <c r="I45" s="56">
        <v>5.3</v>
      </c>
      <c r="J45" s="29" t="s">
        <v>64</v>
      </c>
      <c r="K45" s="56">
        <v>8.1</v>
      </c>
      <c r="L45" s="143"/>
      <c r="M45" s="124"/>
      <c r="N45" s="57"/>
      <c r="O45" s="1"/>
      <c r="P45" s="1"/>
      <c r="Q45" s="1">
        <f>T56</f>
        <v>0</v>
      </c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36" t="s">
        <v>65</v>
      </c>
      <c r="D46" s="137"/>
      <c r="E46" s="137"/>
      <c r="F46" s="137"/>
      <c r="G46" s="137"/>
      <c r="H46" s="138"/>
      <c r="I46" s="61" t="s">
        <v>27</v>
      </c>
      <c r="J46" s="62" t="s">
        <v>55</v>
      </c>
      <c r="K46" s="63" t="s">
        <v>54</v>
      </c>
      <c r="L46" s="143"/>
      <c r="M46" s="124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39"/>
      <c r="D47" s="140"/>
      <c r="E47" s="140"/>
      <c r="F47" s="140"/>
      <c r="G47" s="140"/>
      <c r="H47" s="141"/>
      <c r="I47" s="56">
        <v>2</v>
      </c>
      <c r="J47" s="29" t="str">
        <f>CONCATENATE(I47," @ ",K47)</f>
        <v>2 @ 2.5</v>
      </c>
      <c r="K47" s="56">
        <v>2.5</v>
      </c>
      <c r="L47" s="144"/>
      <c r="M47" s="141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33" t="s">
        <v>66</v>
      </c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5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MOTOR1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72" t="e">
        <f>#REF!</f>
        <v>#REF!</v>
      </c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3"/>
      <c r="E51" s="73"/>
      <c r="F51" s="73"/>
      <c r="G51" s="73"/>
      <c r="H51" s="74"/>
      <c r="I51" s="74"/>
      <c r="J51" s="74"/>
      <c r="K51" s="74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5"/>
      <c r="E52" s="75"/>
      <c r="F52" s="75"/>
      <c r="G52" s="75"/>
      <c r="H52" s="76"/>
      <c r="I52" s="76"/>
      <c r="J52" s="76"/>
      <c r="K52" s="76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5"/>
      <c r="E53" s="75"/>
      <c r="F53" s="75"/>
      <c r="G53" s="75"/>
      <c r="H53" s="76"/>
      <c r="I53" s="76"/>
      <c r="J53" s="76"/>
      <c r="K53" s="76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7"/>
      <c r="D62" s="78"/>
      <c r="E62" s="78"/>
      <c r="F62" s="78"/>
      <c r="G62" s="78"/>
      <c r="H62" s="78"/>
      <c r="I62" s="78"/>
      <c r="J62" s="78"/>
      <c r="K62" s="78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7"/>
      <c r="D63" s="78"/>
      <c r="E63" s="78"/>
      <c r="F63" s="78"/>
      <c r="G63" s="78"/>
      <c r="H63" s="78"/>
      <c r="I63" s="78"/>
      <c r="J63" s="78"/>
      <c r="K63" s="78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BOMBA</v>
      </c>
      <c r="D64" s="79"/>
      <c r="E64" s="78"/>
      <c r="F64" s="78"/>
      <c r="G64" s="78"/>
      <c r="H64" s="78"/>
      <c r="I64" s="78"/>
      <c r="J64" s="78"/>
      <c r="K64" s="78"/>
      <c r="L64" s="1"/>
      <c r="M64" s="1"/>
      <c r="N64" s="1"/>
      <c r="O64" s="1"/>
      <c r="P64" s="1"/>
      <c r="Q64" s="1"/>
      <c r="R64" s="1"/>
      <c r="S64" s="1"/>
      <c r="T64" s="72" t="e">
        <f>#REF!</f>
        <v>#REF!</v>
      </c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8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8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8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10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03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81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3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4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101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101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3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101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3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101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3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101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3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101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3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101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3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101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3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101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3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101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3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101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3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101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3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101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3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101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3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101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3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101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3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101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3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101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3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101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3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1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13"/>
      <c r="U99" s="1"/>
      <c r="V99" s="1"/>
      <c r="W99" s="1"/>
      <c r="X99" s="1"/>
      <c r="Y99" s="1"/>
      <c r="Z99" s="1"/>
    </row>
    <row r="100" spans="1:26" ht="15.9" customHeight="1" thickBot="1" x14ac:dyDescent="0.35">
      <c r="A100" s="1"/>
      <c r="B100" s="1"/>
      <c r="C100" s="109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48:T48"/>
    <mergeCell ref="C41:T41"/>
    <mergeCell ref="C42:H43"/>
    <mergeCell ref="L42:M47"/>
    <mergeCell ref="C44:H45"/>
    <mergeCell ref="C46:H47"/>
    <mergeCell ref="C23:D30"/>
    <mergeCell ref="E23:E26"/>
    <mergeCell ref="E27:E30"/>
    <mergeCell ref="C31:D38"/>
    <mergeCell ref="E31:E34"/>
    <mergeCell ref="E35:E38"/>
  </mergeCells>
  <phoneticPr fontId="18" type="noConversion"/>
  <conditionalFormatting sqref="E14:G14">
    <cfRule type="cellIs" dxfId="322" priority="1" stopIfTrue="1" operator="equal">
      <formula>"APAGADO"</formula>
    </cfRule>
    <cfRule type="cellIs" dxfId="321" priority="2" stopIfTrue="1" operator="equal">
      <formula>"ALARMA"</formula>
    </cfRule>
    <cfRule type="cellIs" dxfId="320" priority="3" stopIfTrue="1" operator="equal">
      <formula>"PARADDA"</formula>
    </cfRule>
    <cfRule type="cellIs" dxfId="319" priority="4" stopIfTrue="1" operator="equal">
      <formula>"NORMAL"</formula>
    </cfRule>
  </conditionalFormatting>
  <conditionalFormatting sqref="H28:I28">
    <cfRule type="cellIs" dxfId="318" priority="343" stopIfTrue="1" operator="lessThan">
      <formula>$I$47</formula>
    </cfRule>
    <cfRule type="cellIs" dxfId="317" priority="342" stopIfTrue="1" operator="between">
      <formula>$I$47</formula>
      <formula>$K$47</formula>
    </cfRule>
    <cfRule type="cellIs" dxfId="316" priority="341" stopIfTrue="1" operator="greaterThan">
      <formula>$K$47</formula>
    </cfRule>
  </conditionalFormatting>
  <conditionalFormatting sqref="H24:J24 H28:J28">
    <cfRule type="cellIs" dxfId="315" priority="331" stopIfTrue="1" operator="between">
      <formula>#REF!</formula>
      <formula>#REF!</formula>
    </cfRule>
    <cfRule type="cellIs" dxfId="314" priority="332" stopIfTrue="1" operator="greaterThan">
      <formula>#REF!</formula>
    </cfRule>
  </conditionalFormatting>
  <conditionalFormatting sqref="H24:J24">
    <cfRule type="cellIs" dxfId="313" priority="340" stopIfTrue="1" operator="lessThan">
      <formula>$I$47</formula>
    </cfRule>
    <cfRule type="cellIs" dxfId="312" priority="339" stopIfTrue="1" operator="between">
      <formula>$I$47</formula>
      <formula>$K$47</formula>
    </cfRule>
    <cfRule type="cellIs" dxfId="311" priority="338" stopIfTrue="1" operator="greaterThan">
      <formula>$K$47</formula>
    </cfRule>
  </conditionalFormatting>
  <conditionalFormatting sqref="H28:J28">
    <cfRule type="cellIs" dxfId="310" priority="344" stopIfTrue="1" operator="greaterThan">
      <formula>$K$47</formula>
    </cfRule>
    <cfRule type="cellIs" dxfId="309" priority="345" stopIfTrue="1" operator="between">
      <formula>$I$47</formula>
      <formula>$K$47</formula>
    </cfRule>
    <cfRule type="cellIs" dxfId="308" priority="346" stopIfTrue="1" operator="lessThan">
      <formula>$I$47</formula>
    </cfRule>
    <cfRule type="cellIs" dxfId="307" priority="855" stopIfTrue="1" operator="between">
      <formula>$I$47</formula>
      <formula>$K$47</formula>
    </cfRule>
    <cfRule type="cellIs" dxfId="306" priority="854" stopIfTrue="1" operator="greaterThan">
      <formula>$K$47</formula>
    </cfRule>
    <cfRule type="cellIs" dxfId="305" priority="856" stopIfTrue="1" operator="lessThan">
      <formula>$I$47</formula>
    </cfRule>
  </conditionalFormatting>
  <conditionalFormatting sqref="H31:J31 K34:M35 O34:O35 Q34:T35 H37:M38 O37:O38 Q37:T38">
    <cfRule type="cellIs" dxfId="304" priority="347" stopIfTrue="1" operator="greaterThan">
      <formula>$K$45</formula>
    </cfRule>
    <cfRule type="cellIs" dxfId="303" priority="348" stopIfTrue="1" operator="between">
      <formula>$I$45</formula>
      <formula>$K$45</formula>
    </cfRule>
    <cfRule type="cellIs" dxfId="302" priority="349" stopIfTrue="1" operator="lessThan">
      <formula>$I$45</formula>
    </cfRule>
  </conditionalFormatting>
  <conditionalFormatting sqref="H31:J31 K34:M35 O34:O35 Q34:T35 K37:M38 O37:O38 Q37:T38">
    <cfRule type="cellIs" dxfId="301" priority="353" stopIfTrue="1" operator="between">
      <formula>$I$45</formula>
      <formula>$K$45</formula>
    </cfRule>
  </conditionalFormatting>
  <conditionalFormatting sqref="H31:J31">
    <cfRule type="cellIs" dxfId="300" priority="350" stopIfTrue="1" operator="between">
      <formula>$I$45</formula>
      <formula>$K$45</formula>
    </cfRule>
    <cfRule type="colorScale" priority="1146">
      <colorScale>
        <cfvo type="formula" val="$I$45"/>
        <cfvo type="max"/>
        <color rgb="FFFFFF00"/>
        <color rgb="FFFFFF00"/>
      </colorScale>
    </cfRule>
  </conditionalFormatting>
  <conditionalFormatting sqref="H32:J32">
    <cfRule type="cellIs" dxfId="299" priority="858" stopIfTrue="1" operator="greaterThan">
      <formula>#REF!</formula>
    </cfRule>
    <cfRule type="cellIs" dxfId="298" priority="857" stopIfTrue="1" operator="between">
      <formula>#REF!</formula>
      <formula>#REF!</formula>
    </cfRule>
    <cfRule type="cellIs" dxfId="297" priority="860" stopIfTrue="1" operator="between">
      <formula>$I$47</formula>
      <formula>$K$47</formula>
    </cfRule>
    <cfRule type="cellIs" dxfId="296" priority="861" stopIfTrue="1" operator="lessThan">
      <formula>$I$47</formula>
    </cfRule>
    <cfRule type="cellIs" dxfId="295" priority="859" stopIfTrue="1" operator="greaterThan">
      <formula>$K$47</formula>
    </cfRule>
  </conditionalFormatting>
  <conditionalFormatting sqref="H33:J35">
    <cfRule type="colorScale" priority="1171">
      <colorScale>
        <cfvo type="formula" val="$I$45"/>
        <cfvo type="max"/>
        <color rgb="FFFFFF00"/>
        <color rgb="FFFFFF00"/>
      </colorScale>
    </cfRule>
    <cfRule type="cellIs" dxfId="294" priority="862" stopIfTrue="1" operator="between">
      <formula>$I$43</formula>
      <formula>$K$43</formula>
    </cfRule>
    <cfRule type="cellIs" dxfId="293" priority="863" stopIfTrue="1" operator="greaterThan">
      <formula>$K$43</formula>
    </cfRule>
    <cfRule type="cellIs" dxfId="292" priority="864" stopIfTrue="1" operator="greaterThan">
      <formula>$K$45</formula>
    </cfRule>
    <cfRule type="cellIs" dxfId="291" priority="866" stopIfTrue="1" operator="lessThan">
      <formula>$I$45</formula>
    </cfRule>
    <cfRule type="cellIs" dxfId="290" priority="867" stopIfTrue="1" operator="between">
      <formula>$I$45</formula>
      <formula>$K$45</formula>
    </cfRule>
    <cfRule type="cellIs" dxfId="289" priority="870" stopIfTrue="1" operator="between">
      <formula>$I$45</formula>
      <formula>$K$45</formula>
    </cfRule>
    <cfRule type="cellIs" dxfId="288" priority="865" stopIfTrue="1" operator="between">
      <formula>$I$45</formula>
      <formula>$K$45</formula>
    </cfRule>
  </conditionalFormatting>
  <conditionalFormatting sqref="H36:J36">
    <cfRule type="cellIs" dxfId="287" priority="880" stopIfTrue="1" operator="greaterThan">
      <formula>$K$47</formula>
    </cfRule>
    <cfRule type="cellIs" dxfId="286" priority="879" stopIfTrue="1" operator="lessThan">
      <formula>$I$47</formula>
    </cfRule>
    <cfRule type="cellIs" dxfId="285" priority="881" stopIfTrue="1" operator="between">
      <formula>$I$47</formula>
      <formula>$K$47</formula>
    </cfRule>
    <cfRule type="cellIs" dxfId="284" priority="877" stopIfTrue="1" operator="greaterThan">
      <formula>$K$47</formula>
    </cfRule>
    <cfRule type="cellIs" dxfId="283" priority="872" stopIfTrue="1" operator="between">
      <formula>#REF!</formula>
      <formula>#REF!</formula>
    </cfRule>
    <cfRule type="cellIs" dxfId="282" priority="878" stopIfTrue="1" operator="between">
      <formula>$I$47</formula>
      <formula>$K$47</formula>
    </cfRule>
    <cfRule type="cellIs" dxfId="281" priority="876" stopIfTrue="1" operator="lessThan">
      <formula>$I$47</formula>
    </cfRule>
    <cfRule type="cellIs" dxfId="280" priority="875" stopIfTrue="1" operator="between">
      <formula>$I$47</formula>
      <formula>$K$47</formula>
    </cfRule>
    <cfRule type="cellIs" dxfId="279" priority="873" stopIfTrue="1" operator="greaterThan">
      <formula>#REF!</formula>
    </cfRule>
    <cfRule type="cellIs" dxfId="278" priority="882" stopIfTrue="1" operator="lessThan">
      <formula>$I$47</formula>
    </cfRule>
    <cfRule type="cellIs" dxfId="277" priority="874" stopIfTrue="1" operator="greaterThan">
      <formula>$K$47</formula>
    </cfRule>
  </conditionalFormatting>
  <conditionalFormatting sqref="H37:J38">
    <cfRule type="cellIs" dxfId="276" priority="891" stopIfTrue="1" operator="between">
      <formula>$I$45</formula>
      <formula>$K$45</formula>
    </cfRule>
    <cfRule type="cellIs" dxfId="275" priority="888" stopIfTrue="1" operator="between">
      <formula>$I$45</formula>
      <formula>$K$45</formula>
    </cfRule>
    <cfRule type="colorScale" priority="1172">
      <colorScale>
        <cfvo type="formula" val="$I$45"/>
        <cfvo type="max"/>
        <color rgb="FFFFFF00"/>
        <color rgb="FFFFFF00"/>
      </colorScale>
    </cfRule>
  </conditionalFormatting>
  <conditionalFormatting sqref="H23:K23 H25:J26 H25:H27 K25:T27 I25:I28 J27 H29:T31 K34:M35 O34:O35 Q34:T35 H37:M38 O37:O38 Q37:T38">
    <cfRule type="cellIs" dxfId="274" priority="334" stopIfTrue="1" operator="greaterThan">
      <formula>$K$43</formula>
    </cfRule>
  </conditionalFormatting>
  <conditionalFormatting sqref="H21:T21">
    <cfRule type="cellIs" dxfId="273" priority="8" stopIfTrue="1" operator="equal">
      <formula>"NORMAL"</formula>
    </cfRule>
    <cfRule type="cellIs" dxfId="272" priority="7" stopIfTrue="1" operator="equal">
      <formula>"PARADDA"</formula>
    </cfRule>
    <cfRule type="cellIs" dxfId="271" priority="6" stopIfTrue="1" operator="equal">
      <formula>"ALARMA"</formula>
    </cfRule>
    <cfRule type="cellIs" dxfId="270" priority="5" stopIfTrue="1" operator="equal">
      <formula>"APAGADO"</formula>
    </cfRule>
  </conditionalFormatting>
  <conditionalFormatting sqref="I24:I38">
    <cfRule type="cellIs" dxfId="269" priority="306" stopIfTrue="1" operator="greaterThan">
      <formula>$K$43</formula>
    </cfRule>
    <cfRule type="cellIs" dxfId="268" priority="305" stopIfTrue="1" operator="between">
      <formula>$I$43</formula>
      <formula>$K$43</formula>
    </cfRule>
  </conditionalFormatting>
  <conditionalFormatting sqref="I25:I28 H29:T31 Q34:T35 Q37:T38 O34:O35 O37:O38 K34:M35 H37:M38 H23:K23 H25:J26 J27 H25:H27 K25:T27">
    <cfRule type="cellIs" dxfId="267" priority="333" stopIfTrue="1" operator="between">
      <formula>$I$43</formula>
      <formula>$K$43</formula>
    </cfRule>
  </conditionalFormatting>
  <conditionalFormatting sqref="I47">
    <cfRule type="cellIs" dxfId="266" priority="330" stopIfTrue="1" operator="between">
      <formula>#REF!</formula>
      <formula>#REF!</formula>
    </cfRule>
  </conditionalFormatting>
  <conditionalFormatting sqref="J23:J38">
    <cfRule type="cellIs" dxfId="265" priority="307" stopIfTrue="1" operator="between">
      <formula>$I$43</formula>
      <formula>$K$43</formula>
    </cfRule>
    <cfRule type="cellIs" dxfId="264" priority="308" stopIfTrue="1" operator="greaterThan">
      <formula>$K$43</formula>
    </cfRule>
  </conditionalFormatting>
  <conditionalFormatting sqref="K24:K38 M37:M38">
    <cfRule type="cellIs" dxfId="263" priority="850" stopIfTrue="1" operator="between">
      <formula>$I$43</formula>
      <formula>$K$43</formula>
    </cfRule>
    <cfRule type="cellIs" dxfId="262" priority="851" stopIfTrue="1" operator="greaterThan">
      <formula>$K$43</formula>
    </cfRule>
  </conditionalFormatting>
  <conditionalFormatting sqref="K31">
    <cfRule type="cellIs" dxfId="261" priority="120" stopIfTrue="1" operator="between">
      <formula>$I$45</formula>
      <formula>$K$45</formula>
    </cfRule>
    <cfRule type="cellIs" dxfId="260" priority="116" stopIfTrue="1" operator="lessThan">
      <formula>$I$45</formula>
    </cfRule>
    <cfRule type="cellIs" dxfId="259" priority="115" stopIfTrue="1" operator="between">
      <formula>$I$45</formula>
      <formula>$K$45</formula>
    </cfRule>
  </conditionalFormatting>
  <conditionalFormatting sqref="K33">
    <cfRule type="cellIs" dxfId="258" priority="123" stopIfTrue="1" operator="lessThan">
      <formula>$I$45</formula>
    </cfRule>
    <cfRule type="cellIs" dxfId="257" priority="122" stopIfTrue="1" operator="between">
      <formula>$I$45</formula>
      <formula>$K$45</formula>
    </cfRule>
    <cfRule type="colorScale" priority="310">
      <colorScale>
        <cfvo type="formula" val="$I$45"/>
        <cfvo type="max"/>
        <color rgb="FFFFFF00"/>
        <color rgb="FFFFFF00"/>
      </colorScale>
    </cfRule>
    <cfRule type="cellIs" dxfId="256" priority="127" stopIfTrue="1" operator="between">
      <formula>$I$45</formula>
      <formula>$K$45</formula>
    </cfRule>
  </conditionalFormatting>
  <conditionalFormatting sqref="K34:K35 K31 K37:K38 M37:M38">
    <cfRule type="colorScale" priority="309">
      <colorScale>
        <cfvo type="formula" val="$I$45"/>
        <cfvo type="max"/>
        <color rgb="FFFFFF00"/>
        <color rgb="FFFFFF00"/>
      </colorScale>
    </cfRule>
  </conditionalFormatting>
  <conditionalFormatting sqref="K34:L35">
    <cfRule type="cellIs" dxfId="255" priority="70" stopIfTrue="1" operator="lessThan">
      <formula>$I$45</formula>
    </cfRule>
    <cfRule type="cellIs" dxfId="254" priority="64" stopIfTrue="1" operator="between">
      <formula>$I$45</formula>
      <formula>$K$45</formula>
    </cfRule>
    <cfRule type="cellIs" dxfId="253" priority="63" stopIfTrue="1" operator="greaterThan">
      <formula>$K$45</formula>
    </cfRule>
    <cfRule type="cellIs" dxfId="252" priority="65" stopIfTrue="1" operator="lessThan">
      <formula>$I$45</formula>
    </cfRule>
    <cfRule type="cellIs" dxfId="251" priority="66" stopIfTrue="1" operator="between">
      <formula>$I$45</formula>
      <formula>$K$45</formula>
    </cfRule>
    <cfRule type="cellIs" dxfId="250" priority="67" stopIfTrue="1" operator="between">
      <formula>$I$45</formula>
      <formula>$K$45</formula>
    </cfRule>
    <cfRule type="cellIs" dxfId="249" priority="69" stopIfTrue="1" operator="between">
      <formula>$I$45</formula>
      <formula>$K$45</formula>
    </cfRule>
    <cfRule type="cellIs" dxfId="248" priority="72" stopIfTrue="1" operator="between">
      <formula>$I$45</formula>
      <formula>$K$45</formula>
    </cfRule>
    <cfRule type="colorScale" priority="73">
      <colorScale>
        <cfvo type="formula" val="$I$45"/>
        <cfvo type="max"/>
        <color rgb="FFFFFF00"/>
        <color rgb="FFFFFF00"/>
      </colorScale>
    </cfRule>
  </conditionalFormatting>
  <conditionalFormatting sqref="K31:M31">
    <cfRule type="cellIs" dxfId="247" priority="117" stopIfTrue="1" operator="between">
      <formula>$I$45</formula>
      <formula>$K$45</formula>
    </cfRule>
  </conditionalFormatting>
  <conditionalFormatting sqref="K33:M33">
    <cfRule type="cellIs" dxfId="246" priority="124" stopIfTrue="1" operator="between">
      <formula>$I$45</formula>
      <formula>$K$45</formula>
    </cfRule>
  </conditionalFormatting>
  <conditionalFormatting sqref="K34:M35">
    <cfRule type="cellIs" dxfId="245" priority="71" stopIfTrue="1" operator="between">
      <formula>$I$45</formula>
      <formula>$K$45</formula>
    </cfRule>
    <cfRule type="cellIs" dxfId="244" priority="68" stopIfTrue="1" operator="greaterThan">
      <formula>$K$45</formula>
    </cfRule>
  </conditionalFormatting>
  <conditionalFormatting sqref="K37:M38">
    <cfRule type="cellIs" dxfId="243" priority="57" stopIfTrue="1" operator="greaterThan">
      <formula>$K$45</formula>
    </cfRule>
    <cfRule type="cellIs" dxfId="242" priority="56" stopIfTrue="1" operator="between">
      <formula>$I$45</formula>
      <formula>$K$45</formula>
    </cfRule>
    <cfRule type="cellIs" dxfId="241" priority="55" stopIfTrue="1" operator="between">
      <formula>$I$45</formula>
      <formula>$K$45</formula>
    </cfRule>
    <cfRule type="cellIs" dxfId="240" priority="59" stopIfTrue="1" operator="lessThan">
      <formula>$I$45</formula>
    </cfRule>
    <cfRule type="cellIs" dxfId="239" priority="54" stopIfTrue="1" operator="lessThan">
      <formula>$I$45</formula>
    </cfRule>
    <cfRule type="colorScale" priority="62">
      <colorScale>
        <cfvo type="formula" val="$I$45"/>
        <cfvo type="max"/>
        <color rgb="FFFFFF00"/>
        <color rgb="FFFFFF00"/>
      </colorScale>
    </cfRule>
    <cfRule type="cellIs" dxfId="238" priority="61" stopIfTrue="1" operator="between">
      <formula>$I$45</formula>
      <formula>$K$45</formula>
    </cfRule>
    <cfRule type="cellIs" dxfId="237" priority="60" stopIfTrue="1" operator="between">
      <formula>$I$45</formula>
      <formula>$K$45</formula>
    </cfRule>
    <cfRule type="cellIs" dxfId="236" priority="58" stopIfTrue="1" operator="between">
      <formula>$I$45</formula>
      <formula>$K$45</formula>
    </cfRule>
  </conditionalFormatting>
  <conditionalFormatting sqref="K36:N36">
    <cfRule type="cellIs" dxfId="235" priority="37" stopIfTrue="1" operator="between">
      <formula>#REF!</formula>
      <formula>#REF!</formula>
    </cfRule>
    <cfRule type="cellIs" dxfId="234" priority="45" stopIfTrue="1" operator="greaterThan">
      <formula>$K$47</formula>
    </cfRule>
    <cfRule type="cellIs" dxfId="233" priority="46" stopIfTrue="1" operator="between">
      <formula>$I$47</formula>
      <formula>$K$47</formula>
    </cfRule>
    <cfRule type="cellIs" dxfId="232" priority="38" stopIfTrue="1" operator="greaterThan">
      <formula>#REF!</formula>
    </cfRule>
    <cfRule type="cellIs" dxfId="231" priority="47" stopIfTrue="1" operator="lessThan">
      <formula>$I$47</formula>
    </cfRule>
  </conditionalFormatting>
  <conditionalFormatting sqref="K37:N38">
    <cfRule type="cellIs" dxfId="230" priority="48" stopIfTrue="1" operator="between">
      <formula>$I$45</formula>
      <formula>$K$45</formula>
    </cfRule>
    <cfRule type="cellIs" dxfId="229" priority="27" stopIfTrue="1" operator="greaterThan">
      <formula>$K$45</formula>
    </cfRule>
  </conditionalFormatting>
  <conditionalFormatting sqref="K23:Q23">
    <cfRule type="cellIs" dxfId="228" priority="94" stopIfTrue="1" operator="between">
      <formula>$I$43</formula>
      <formula>$K$43</formula>
    </cfRule>
    <cfRule type="cellIs" dxfId="227" priority="95" stopIfTrue="1" operator="greaterThan">
      <formula>$K$43</formula>
    </cfRule>
  </conditionalFormatting>
  <conditionalFormatting sqref="K24:Q24 K28:Q28">
    <cfRule type="cellIs" dxfId="226" priority="92" stopIfTrue="1" operator="between">
      <formula>#REF!</formula>
      <formula>#REF!</formula>
    </cfRule>
    <cfRule type="cellIs" dxfId="225" priority="93" stopIfTrue="1" operator="greaterThan">
      <formula>#REF!</formula>
    </cfRule>
  </conditionalFormatting>
  <conditionalFormatting sqref="K24:Q24">
    <cfRule type="cellIs" dxfId="224" priority="98" stopIfTrue="1" operator="lessThan">
      <formula>$I$47</formula>
    </cfRule>
    <cfRule type="cellIs" dxfId="223" priority="96" stopIfTrue="1" operator="greaterThan">
      <formula>$K$47</formula>
    </cfRule>
    <cfRule type="cellIs" dxfId="222" priority="97" stopIfTrue="1" operator="between">
      <formula>$I$47</formula>
      <formula>$K$47</formula>
    </cfRule>
  </conditionalFormatting>
  <conditionalFormatting sqref="K28:Q28">
    <cfRule type="cellIs" dxfId="221" priority="102" stopIfTrue="1" operator="between">
      <formula>$I$47</formula>
      <formula>$K$47</formula>
    </cfRule>
    <cfRule type="cellIs" dxfId="220" priority="103" stopIfTrue="1" operator="lessThan">
      <formula>$I$47</formula>
    </cfRule>
    <cfRule type="cellIs" dxfId="219" priority="101" stopIfTrue="1" operator="greaterThan">
      <formula>$K$47</formula>
    </cfRule>
  </conditionalFormatting>
  <conditionalFormatting sqref="K31:Q31">
    <cfRule type="cellIs" dxfId="218" priority="114" stopIfTrue="1" operator="greaterThan">
      <formula>$K$45</formula>
    </cfRule>
  </conditionalFormatting>
  <conditionalFormatting sqref="K32:Q32">
    <cfRule type="cellIs" dxfId="217" priority="107" stopIfTrue="1" operator="between">
      <formula>$I$47</formula>
      <formula>$K$47</formula>
    </cfRule>
    <cfRule type="cellIs" dxfId="216" priority="104" stopIfTrue="1" operator="between">
      <formula>#REF!</formula>
      <formula>#REF!</formula>
    </cfRule>
    <cfRule type="cellIs" dxfId="215" priority="105" stopIfTrue="1" operator="greaterThan">
      <formula>#REF!</formula>
    </cfRule>
    <cfRule type="cellIs" dxfId="214" priority="106" stopIfTrue="1" operator="greaterThan">
      <formula>$K$47</formula>
    </cfRule>
    <cfRule type="cellIs" dxfId="213" priority="108" stopIfTrue="1" operator="lessThan">
      <formula>$I$47</formula>
    </cfRule>
  </conditionalFormatting>
  <conditionalFormatting sqref="K33:Q33">
    <cfRule type="cellIs" dxfId="212" priority="99" stopIfTrue="1" operator="between">
      <formula>$I$43</formula>
      <formula>$K$43</formula>
    </cfRule>
    <cfRule type="cellIs" dxfId="211" priority="100" stopIfTrue="1" operator="greaterThan">
      <formula>$K$43</formula>
    </cfRule>
    <cfRule type="cellIs" dxfId="210" priority="121" stopIfTrue="1" operator="greaterThan">
      <formula>$K$45</formula>
    </cfRule>
  </conditionalFormatting>
  <conditionalFormatting sqref="L23:L38">
    <cfRule type="cellIs" dxfId="209" priority="852" stopIfTrue="1" operator="between">
      <formula>$I$43</formula>
      <formula>$K$43</formula>
    </cfRule>
    <cfRule type="cellIs" dxfId="208" priority="853" stopIfTrue="1" operator="greaterThan">
      <formula>$K$43</formula>
    </cfRule>
  </conditionalFormatting>
  <conditionalFormatting sqref="L31:M31 K34:M35 K37:M38">
    <cfRule type="colorScale" priority="311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207" priority="152" stopIfTrue="1" operator="lessThan">
      <formula>$I$45</formula>
    </cfRule>
    <cfRule type="cellIs" dxfId="206" priority="156" stopIfTrue="1" operator="between">
      <formula>$I$45</formula>
      <formula>$K$45</formula>
    </cfRule>
  </conditionalFormatting>
  <conditionalFormatting sqref="L33:M33">
    <cfRule type="cellIs" dxfId="205" priority="159" stopIfTrue="1" operator="lessThan">
      <formula>$I$45</formula>
    </cfRule>
    <cfRule type="colorScale" priority="312">
      <colorScale>
        <cfvo type="formula" val="$I$45"/>
        <cfvo type="max"/>
        <color rgb="FFFFFF00"/>
        <color rgb="FFFFFF00"/>
      </colorScale>
    </cfRule>
    <cfRule type="cellIs" dxfId="204" priority="163" stopIfTrue="1" operator="between">
      <formula>$I$45</formula>
      <formula>$K$45</formula>
    </cfRule>
  </conditionalFormatting>
  <conditionalFormatting sqref="L31:N31">
    <cfRule type="cellIs" dxfId="203" priority="153" stopIfTrue="1" operator="between">
      <formula>$I$45</formula>
      <formula>$K$45</formula>
    </cfRule>
  </conditionalFormatting>
  <conditionalFormatting sqref="L33:N33">
    <cfRule type="cellIs" dxfId="202" priority="160" stopIfTrue="1" operator="between">
      <formula>$I$45</formula>
      <formula>$K$45</formula>
    </cfRule>
  </conditionalFormatting>
  <conditionalFormatting sqref="M31">
    <cfRule type="cellIs" dxfId="201" priority="382" stopIfTrue="1" operator="lessThan">
      <formula>$I$45</formula>
    </cfRule>
    <cfRule type="cellIs" dxfId="200" priority="381" stopIfTrue="1" operator="between">
      <formula>$I$45</formula>
      <formula>$K$45</formula>
    </cfRule>
    <cfRule type="cellIs" dxfId="199" priority="386" stopIfTrue="1" operator="between">
      <formula>$I$45</formula>
      <formula>$K$45</formula>
    </cfRule>
  </conditionalFormatting>
  <conditionalFormatting sqref="M33">
    <cfRule type="colorScale" priority="1150">
      <colorScale>
        <cfvo type="formula" val="$I$45"/>
        <cfvo type="max"/>
        <color rgb="FFFFFF00"/>
        <color rgb="FFFFFF00"/>
      </colorScale>
    </cfRule>
    <cfRule type="cellIs" dxfId="198" priority="389" stopIfTrue="1" operator="between">
      <formula>$I$45</formula>
      <formula>$K$45</formula>
    </cfRule>
    <cfRule type="cellIs" dxfId="197" priority="390" stopIfTrue="1" operator="lessThan">
      <formula>$I$45</formula>
    </cfRule>
    <cfRule type="cellIs" dxfId="196" priority="394" stopIfTrue="1" operator="between">
      <formula>$I$45</formula>
      <formula>$K$45</formula>
    </cfRule>
  </conditionalFormatting>
  <conditionalFormatting sqref="M34:M35">
    <cfRule type="cellIs" dxfId="195" priority="76" stopIfTrue="1" operator="lessThan">
      <formula>$I$45</formula>
    </cfRule>
    <cfRule type="cellIs" dxfId="194" priority="77" stopIfTrue="1" operator="between">
      <formula>$I$45</formula>
      <formula>$K$45</formula>
    </cfRule>
    <cfRule type="cellIs" dxfId="193" priority="79" stopIfTrue="1" operator="greaterThan">
      <formula>$K$45</formula>
    </cfRule>
    <cfRule type="cellIs" dxfId="192" priority="80" stopIfTrue="1" operator="between">
      <formula>$I$45</formula>
      <formula>$K$45</formula>
    </cfRule>
    <cfRule type="cellIs" dxfId="191" priority="81" stopIfTrue="1" operator="lessThan">
      <formula>$I$45</formula>
    </cfRule>
    <cfRule type="cellIs" dxfId="190" priority="82" stopIfTrue="1" operator="between">
      <formula>$I$45</formula>
      <formula>$K$45</formula>
    </cfRule>
    <cfRule type="cellIs" dxfId="189" priority="83" stopIfTrue="1" operator="between">
      <formula>$I$45</formula>
      <formula>$K$45</formula>
    </cfRule>
    <cfRule type="cellIs" dxfId="188" priority="78" stopIfTrue="1" operator="between">
      <formula>$I$45</formula>
      <formula>$K$45</formula>
    </cfRule>
  </conditionalFormatting>
  <conditionalFormatting sqref="M36 O36:R36">
    <cfRule type="cellIs" dxfId="187" priority="377" stopIfTrue="1" operator="greaterThan">
      <formula>$K$47</formula>
    </cfRule>
    <cfRule type="cellIs" dxfId="186" priority="378" stopIfTrue="1" operator="between">
      <formula>$I$47</formula>
      <formula>$K$47</formula>
    </cfRule>
    <cfRule type="cellIs" dxfId="185" priority="379" stopIfTrue="1" operator="lessThan">
      <formula>$I$47</formula>
    </cfRule>
  </conditionalFormatting>
  <conditionalFormatting sqref="M36 O36:T36">
    <cfRule type="cellIs" dxfId="184" priority="376" stopIfTrue="1" operator="greaterThan">
      <formula>#REF!</formula>
    </cfRule>
  </conditionalFormatting>
  <conditionalFormatting sqref="M37:M38 M31 M34:M35">
    <cfRule type="colorScale" priority="1147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83" priority="383" stopIfTrue="1" operator="between">
      <formula>$I$45</formula>
      <formula>$K$45</formula>
    </cfRule>
  </conditionalFormatting>
  <conditionalFormatting sqref="M33:O33">
    <cfRule type="cellIs" dxfId="182" priority="391" stopIfTrue="1" operator="between">
      <formula>$I$45</formula>
      <formula>$K$45</formula>
    </cfRule>
  </conditionalFormatting>
  <conditionalFormatting sqref="M23:T23">
    <cfRule type="cellIs" dxfId="181" priority="360" stopIfTrue="1" operator="between">
      <formula>$I$43</formula>
      <formula>$K$43</formula>
    </cfRule>
    <cfRule type="cellIs" dxfId="180" priority="361" stopIfTrue="1" operator="greaterThan">
      <formula>$K$43</formula>
    </cfRule>
  </conditionalFormatting>
  <conditionalFormatting sqref="M24:T24 M28:T28">
    <cfRule type="cellIs" dxfId="179" priority="359" stopIfTrue="1" operator="greaterThan">
      <formula>#REF!</formula>
    </cfRule>
  </conditionalFormatting>
  <conditionalFormatting sqref="M24:T24">
    <cfRule type="cellIs" dxfId="178" priority="363" stopIfTrue="1" operator="between">
      <formula>$I$47</formula>
      <formula>$K$47</formula>
    </cfRule>
    <cfRule type="cellIs" dxfId="177" priority="362" stopIfTrue="1" operator="greaterThan">
      <formula>$K$47</formula>
    </cfRule>
    <cfRule type="cellIs" dxfId="176" priority="364" stopIfTrue="1" operator="lessThan">
      <formula>$I$47</formula>
    </cfRule>
  </conditionalFormatting>
  <conditionalFormatting sqref="M28:T28 M24:T24">
    <cfRule type="cellIs" dxfId="175" priority="358" stopIfTrue="1" operator="between">
      <formula>#REF!</formula>
      <formula>#REF!</formula>
    </cfRule>
  </conditionalFormatting>
  <conditionalFormatting sqref="M28:T28">
    <cfRule type="cellIs" dxfId="174" priority="368" stopIfTrue="1" operator="between">
      <formula>$I$47</formula>
      <formula>$K$47</formula>
    </cfRule>
    <cfRule type="cellIs" dxfId="173" priority="367" stopIfTrue="1" operator="greaterThan">
      <formula>$K$47</formula>
    </cfRule>
    <cfRule type="cellIs" dxfId="172" priority="369" stopIfTrue="1" operator="lessThan">
      <formula>$I$47</formula>
    </cfRule>
  </conditionalFormatting>
  <conditionalFormatting sqref="M31:T31">
    <cfRule type="cellIs" dxfId="171" priority="380" stopIfTrue="1" operator="greaterThan">
      <formula>$K$45</formula>
    </cfRule>
  </conditionalFormatting>
  <conditionalFormatting sqref="M32:T32">
    <cfRule type="cellIs" dxfId="170" priority="370" stopIfTrue="1" operator="between">
      <formula>#REF!</formula>
      <formula>#REF!</formula>
    </cfRule>
    <cfRule type="cellIs" dxfId="169" priority="373" stopIfTrue="1" operator="between">
      <formula>$I$47</formula>
      <formula>$K$47</formula>
    </cfRule>
    <cfRule type="cellIs" dxfId="168" priority="372" stopIfTrue="1" operator="greaterThan">
      <formula>$K$47</formula>
    </cfRule>
    <cfRule type="cellIs" dxfId="167" priority="374" stopIfTrue="1" operator="lessThan">
      <formula>$I$47</formula>
    </cfRule>
    <cfRule type="cellIs" dxfId="166" priority="371" stopIfTrue="1" operator="greaterThan">
      <formula>#REF!</formula>
    </cfRule>
  </conditionalFormatting>
  <conditionalFormatting sqref="M33:T33">
    <cfRule type="cellIs" dxfId="165" priority="366" stopIfTrue="1" operator="greaterThan">
      <formula>$K$43</formula>
    </cfRule>
    <cfRule type="cellIs" dxfId="164" priority="365" stopIfTrue="1" operator="between">
      <formula>$I$43</formula>
      <formula>$K$43</formula>
    </cfRule>
    <cfRule type="cellIs" dxfId="163" priority="388" stopIfTrue="1" operator="greaterThan">
      <formula>$K$45</formula>
    </cfRule>
  </conditionalFormatting>
  <conditionalFormatting sqref="N31">
    <cfRule type="cellIs" dxfId="162" priority="192" stopIfTrue="1" operator="between">
      <formula>$I$45</formula>
      <formula>$K$45</formula>
    </cfRule>
    <cfRule type="cellIs" dxfId="161" priority="188" stopIfTrue="1" operator="lessThan">
      <formula>$I$45</formula>
    </cfRule>
    <cfRule type="colorScale" priority="313">
      <colorScale>
        <cfvo type="formula" val="$I$45"/>
        <cfvo type="max"/>
        <color rgb="FFFFFF00"/>
        <color rgb="FFFFFF00"/>
      </colorScale>
    </cfRule>
  </conditionalFormatting>
  <conditionalFormatting sqref="N33">
    <cfRule type="colorScale" priority="314">
      <colorScale>
        <cfvo type="formula" val="$I$45"/>
        <cfvo type="max"/>
        <color rgb="FFFFFF00"/>
        <color rgb="FFFFFF00"/>
      </colorScale>
    </cfRule>
    <cfRule type="cellIs" dxfId="160" priority="199" stopIfTrue="1" operator="between">
      <formula>$I$45</formula>
      <formula>$K$45</formula>
    </cfRule>
    <cfRule type="cellIs" dxfId="159" priority="195" stopIfTrue="1" operator="lessThan">
      <formula>$I$45</formula>
    </cfRule>
  </conditionalFormatting>
  <conditionalFormatting sqref="N34:N35">
    <cfRule type="cellIs" dxfId="158" priority="36" stopIfTrue="1" operator="between">
      <formula>$I$45</formula>
      <formula>$K$45</formula>
    </cfRule>
    <cfRule type="cellIs" dxfId="157" priority="35" stopIfTrue="1" operator="between">
      <formula>$I$45</formula>
      <formula>$K$45</formula>
    </cfRule>
    <cfRule type="cellIs" dxfId="156" priority="34" stopIfTrue="1" operator="lessThan">
      <formula>$I$45</formula>
    </cfRule>
    <cfRule type="colorScale" priority="50">
      <colorScale>
        <cfvo type="formula" val="$I$45"/>
        <cfvo type="max"/>
        <color rgb="FFFFFF00"/>
        <color rgb="FFFFFF00"/>
      </colorScale>
    </cfRule>
    <cfRule type="cellIs" dxfId="155" priority="33" stopIfTrue="1" operator="between">
      <formula>$I$45</formula>
      <formula>$K$45</formula>
    </cfRule>
    <cfRule type="cellIs" dxfId="154" priority="32" stopIfTrue="1" operator="greaterThan">
      <formula>$K$45</formula>
    </cfRule>
    <cfRule type="cellIs" dxfId="153" priority="31" stopIfTrue="1" operator="greaterThan">
      <formula>$K$43</formula>
    </cfRule>
    <cfRule type="cellIs" dxfId="152" priority="30" stopIfTrue="1" operator="between">
      <formula>$I$43</formula>
      <formula>$K$43</formula>
    </cfRule>
  </conditionalFormatting>
  <conditionalFormatting sqref="N36">
    <cfRule type="cellIs" dxfId="151" priority="40" stopIfTrue="1" operator="between">
      <formula>$I$47</formula>
      <formula>$K$47</formula>
    </cfRule>
    <cfRule type="cellIs" dxfId="150" priority="39" stopIfTrue="1" operator="greaterThan">
      <formula>$K$47</formula>
    </cfRule>
    <cfRule type="cellIs" dxfId="149" priority="44" stopIfTrue="1" operator="lessThan">
      <formula>$I$47</formula>
    </cfRule>
    <cfRule type="cellIs" dxfId="148" priority="43" stopIfTrue="1" operator="between">
      <formula>$I$47</formula>
      <formula>$K$47</formula>
    </cfRule>
    <cfRule type="cellIs" dxfId="147" priority="42" stopIfTrue="1" operator="greaterThan">
      <formula>$K$47</formula>
    </cfRule>
    <cfRule type="cellIs" dxfId="146" priority="41" stopIfTrue="1" operator="lessThan">
      <formula>$I$47</formula>
    </cfRule>
  </conditionalFormatting>
  <conditionalFormatting sqref="N37:N38">
    <cfRule type="cellIs" dxfId="145" priority="29" stopIfTrue="1" operator="lessThan">
      <formula>$I$45</formula>
    </cfRule>
    <cfRule type="cellIs" dxfId="144" priority="28" stopIfTrue="1" operator="between">
      <formula>$I$45</formula>
      <formula>$K$45</formula>
    </cfRule>
    <cfRule type="cellIs" dxfId="143" priority="26" stopIfTrue="1" operator="greaterThan">
      <formula>$K$43</formula>
    </cfRule>
    <cfRule type="cellIs" dxfId="142" priority="25" stopIfTrue="1" operator="between">
      <formula>$I$43</formula>
      <formula>$K$43</formula>
    </cfRule>
    <cfRule type="colorScale" priority="51">
      <colorScale>
        <cfvo type="formula" val="$I$45"/>
        <cfvo type="max"/>
        <color rgb="FFFFFF00"/>
        <color rgb="FFFFFF00"/>
      </colorScale>
    </cfRule>
    <cfRule type="cellIs" dxfId="141" priority="49" stopIfTrue="1" operator="between">
      <formula>$I$45</formula>
      <formula>$K$45</formula>
    </cfRule>
  </conditionalFormatting>
  <conditionalFormatting sqref="N31:O31 O34:O35 O37:O38">
    <cfRule type="colorScale" priority="1151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140" priority="424" stopIfTrue="1" operator="between">
      <formula>$I$45</formula>
      <formula>$K$45</formula>
    </cfRule>
    <cfRule type="cellIs" dxfId="139" priority="189" stopIfTrue="1" operator="between">
      <formula>$I$45</formula>
      <formula>$K$45</formula>
    </cfRule>
    <cfRule type="cellIs" dxfId="138" priority="420" stopIfTrue="1" operator="lessThan">
      <formula>$I$45</formula>
    </cfRule>
  </conditionalFormatting>
  <conditionalFormatting sqref="N33:O33">
    <cfRule type="cellIs" dxfId="137" priority="432" stopIfTrue="1" operator="between">
      <formula>$I$45</formula>
      <formula>$K$45</formula>
    </cfRule>
    <cfRule type="cellIs" dxfId="136" priority="428" stopIfTrue="1" operator="lessThan">
      <formula>$I$45</formula>
    </cfRule>
    <cfRule type="cellIs" dxfId="135" priority="196" stopIfTrue="1" operator="between">
      <formula>$I$45</formula>
      <formula>$K$45</formula>
    </cfRule>
    <cfRule type="colorScale" priority="1154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134" priority="421" stopIfTrue="1" operator="between">
      <formula>$I$45</formula>
      <formula>$K$45</formula>
    </cfRule>
  </conditionalFormatting>
  <conditionalFormatting sqref="N33:P33">
    <cfRule type="cellIs" dxfId="133" priority="429" stopIfTrue="1" operator="between">
      <formula>$I$45</formula>
      <formula>$K$45</formula>
    </cfRule>
  </conditionalFormatting>
  <conditionalFormatting sqref="O31">
    <cfRule type="cellIs" dxfId="132" priority="228" stopIfTrue="1" operator="between">
      <formula>$I$45</formula>
      <formula>$K$45</formula>
    </cfRule>
    <cfRule type="cellIs" dxfId="131" priority="224" stopIfTrue="1" operator="lessThan">
      <formula>$I$45</formula>
    </cfRule>
  </conditionalFormatting>
  <conditionalFormatting sqref="O33">
    <cfRule type="colorScale" priority="316">
      <colorScale>
        <cfvo type="formula" val="$I$45"/>
        <cfvo type="max"/>
        <color rgb="FFFFFF00"/>
        <color rgb="FFFFFF00"/>
      </colorScale>
    </cfRule>
    <cfRule type="cellIs" dxfId="130" priority="235" stopIfTrue="1" operator="between">
      <formula>$I$45</formula>
      <formula>$K$45</formula>
    </cfRule>
    <cfRule type="cellIs" dxfId="129" priority="231" stopIfTrue="1" operator="lessThan">
      <formula>$I$45</formula>
    </cfRule>
  </conditionalFormatting>
  <conditionalFormatting sqref="O34:O35 O31 O37:O38">
    <cfRule type="colorScale" priority="315">
      <colorScale>
        <cfvo type="formula" val="$I$45"/>
        <cfvo type="max"/>
        <color rgb="FFFFFF00"/>
        <color rgb="FFFFFF00"/>
      </colorScale>
    </cfRule>
  </conditionalFormatting>
  <conditionalFormatting sqref="O31:P31">
    <cfRule type="cellIs" dxfId="128" priority="225" stopIfTrue="1" operator="between">
      <formula>$I$45</formula>
      <formula>$K$45</formula>
    </cfRule>
  </conditionalFormatting>
  <conditionalFormatting sqref="O33:P33">
    <cfRule type="cellIs" dxfId="127" priority="232" stopIfTrue="1" operator="between">
      <formula>$I$45</formula>
      <formula>$K$45</formula>
    </cfRule>
  </conditionalFormatting>
  <conditionalFormatting sqref="O36:P36">
    <cfRule type="cellIs" dxfId="126" priority="113" stopIfTrue="1" operator="lessThan">
      <formula>$I$47</formula>
    </cfRule>
    <cfRule type="cellIs" dxfId="125" priority="111" stopIfTrue="1" operator="greaterThan">
      <formula>$K$47</formula>
    </cfRule>
    <cfRule type="cellIs" dxfId="124" priority="112" stopIfTrue="1" operator="between">
      <formula>$I$47</formula>
      <formula>$K$47</formula>
    </cfRule>
  </conditionalFormatting>
  <conditionalFormatting sqref="O36:Q36">
    <cfRule type="cellIs" dxfId="123" priority="109" stopIfTrue="1" operator="between">
      <formula>#REF!</formula>
      <formula>#REF!</formula>
    </cfRule>
    <cfRule type="cellIs" dxfId="122" priority="110" stopIfTrue="1" operator="greaterThan">
      <formula>#REF!</formula>
    </cfRule>
  </conditionalFormatting>
  <conditionalFormatting sqref="O36:T36 M36">
    <cfRule type="cellIs" dxfId="121" priority="375" stopIfTrue="1" operator="between">
      <formula>#REF!</formula>
      <formula>#REF!</formula>
    </cfRule>
  </conditionalFormatting>
  <conditionalFormatting sqref="P31">
    <cfRule type="colorScale" priority="1155">
      <colorScale>
        <cfvo type="formula" val="$I$45"/>
        <cfvo type="max"/>
        <color rgb="FFFFFF00"/>
        <color rgb="FFFFFF00"/>
      </colorScale>
    </cfRule>
    <cfRule type="cellIs" dxfId="120" priority="260" stopIfTrue="1" operator="lessThan">
      <formula>$I$45</formula>
    </cfRule>
    <cfRule type="colorScale" priority="317">
      <colorScale>
        <cfvo type="formula" val="$I$45"/>
        <cfvo type="max"/>
        <color rgb="FFFFFF00"/>
        <color rgb="FFFFFF00"/>
      </colorScale>
    </cfRule>
    <cfRule type="cellIs" dxfId="119" priority="264" stopIfTrue="1" operator="between">
      <formula>$I$45</formula>
      <formula>$K$45</formula>
    </cfRule>
    <cfRule type="cellIs" dxfId="118" priority="458" stopIfTrue="1" operator="lessThan">
      <formula>$I$45</formula>
    </cfRule>
    <cfRule type="cellIs" dxfId="117" priority="462" stopIfTrue="1" operator="between">
      <formula>$I$45</formula>
      <formula>$K$45</formula>
    </cfRule>
  </conditionalFormatting>
  <conditionalFormatting sqref="P33">
    <cfRule type="cellIs" dxfId="116" priority="267" stopIfTrue="1" operator="lessThan">
      <formula>$I$45</formula>
    </cfRule>
    <cfRule type="colorScale" priority="1158">
      <colorScale>
        <cfvo type="formula" val="$I$45"/>
        <cfvo type="max"/>
        <color rgb="FFFFFF00"/>
        <color rgb="FFFFFF00"/>
      </colorScale>
    </cfRule>
    <cfRule type="cellIs" dxfId="115" priority="271" stopIfTrue="1" operator="between">
      <formula>$I$45</formula>
      <formula>$K$45</formula>
    </cfRule>
    <cfRule type="colorScale" priority="318">
      <colorScale>
        <cfvo type="formula" val="$I$45"/>
        <cfvo type="max"/>
        <color rgb="FFFFFF00"/>
        <color rgb="FFFFFF00"/>
      </colorScale>
    </cfRule>
    <cfRule type="cellIs" dxfId="114" priority="466" stopIfTrue="1" operator="lessThan">
      <formula>$I$45</formula>
    </cfRule>
    <cfRule type="cellIs" dxfId="113" priority="470" stopIfTrue="1" operator="between">
      <formula>$I$45</formula>
      <formula>$K$45</formula>
    </cfRule>
  </conditionalFormatting>
  <conditionalFormatting sqref="P34:P35">
    <cfRule type="cellIs" dxfId="112" priority="18" stopIfTrue="1" operator="greaterThan">
      <formula>$K$43</formula>
    </cfRule>
    <cfRule type="cellIs" dxfId="111" priority="22" stopIfTrue="1" operator="between">
      <formula>$I$45</formula>
      <formula>$K$45</formula>
    </cfRule>
    <cfRule type="cellIs" dxfId="110" priority="21" stopIfTrue="1" operator="lessThan">
      <formula>$I$45</formula>
    </cfRule>
    <cfRule type="cellIs" dxfId="109" priority="20" stopIfTrue="1" operator="between">
      <formula>$I$45</formula>
      <formula>$K$45</formula>
    </cfRule>
    <cfRule type="cellIs" dxfId="108" priority="19" stopIfTrue="1" operator="greaterThan">
      <formula>$K$45</formula>
    </cfRule>
    <cfRule type="cellIs" dxfId="107" priority="17" stopIfTrue="1" operator="between">
      <formula>$I$43</formula>
      <formula>$K$43</formula>
    </cfRule>
    <cfRule type="cellIs" dxfId="106" priority="23" stopIfTrue="1" operator="between">
      <formula>$I$45</formula>
      <formula>$K$45</formula>
    </cfRule>
    <cfRule type="colorScale" priority="24">
      <colorScale>
        <cfvo type="formula" val="$I$45"/>
        <cfvo type="max"/>
        <color rgb="FFFFFF00"/>
        <color rgb="FFFFFF00"/>
      </colorScale>
    </cfRule>
  </conditionalFormatting>
  <conditionalFormatting sqref="P37:P38">
    <cfRule type="cellIs" dxfId="105" priority="15" stopIfTrue="1" operator="between">
      <formula>$I$45</formula>
      <formula>$K$45</formula>
    </cfRule>
    <cfRule type="cellIs" dxfId="104" priority="14" stopIfTrue="1" operator="between">
      <formula>$I$45</formula>
      <formula>$K$45</formula>
    </cfRule>
    <cfRule type="cellIs" dxfId="103" priority="13" stopIfTrue="1" operator="lessThan">
      <formula>$I$45</formula>
    </cfRule>
    <cfRule type="cellIs" dxfId="102" priority="12" stopIfTrue="1" operator="between">
      <formula>$I$45</formula>
      <formula>$K$45</formula>
    </cfRule>
    <cfRule type="cellIs" dxfId="101" priority="10" stopIfTrue="1" operator="greaterThan">
      <formula>$K$43</formula>
    </cfRule>
    <cfRule type="cellIs" dxfId="100" priority="11" stopIfTrue="1" operator="greaterThan">
      <formula>$K$45</formula>
    </cfRule>
    <cfRule type="cellIs" dxfId="99" priority="9" stopIfTrue="1" operator="between">
      <formula>$I$43</formula>
      <formula>$K$43</formula>
    </cfRule>
    <cfRule type="colorScale" priority="16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98" priority="459" stopIfTrue="1" operator="between">
      <formula>$I$45</formula>
      <formula>$K$45</formula>
    </cfRule>
    <cfRule type="cellIs" dxfId="97" priority="261" stopIfTrue="1" operator="between">
      <formula>$I$45</formula>
      <formula>$K$45</formula>
    </cfRule>
  </conditionalFormatting>
  <conditionalFormatting sqref="P33:Q33">
    <cfRule type="cellIs" dxfId="96" priority="268" stopIfTrue="1" operator="between">
      <formula>$I$45</formula>
      <formula>$K$45</formula>
    </cfRule>
    <cfRule type="cellIs" dxfId="95" priority="467" stopIfTrue="1" operator="between">
      <formula>$I$45</formula>
      <formula>$K$45</formula>
    </cfRule>
  </conditionalFormatting>
  <conditionalFormatting sqref="Q31">
    <cfRule type="cellIs" dxfId="94" priority="293" stopIfTrue="1" operator="lessThan">
      <formula>$I$45</formula>
    </cfRule>
    <cfRule type="cellIs" dxfId="93" priority="294" stopIfTrue="1" operator="between">
      <formula>$I$45</formula>
      <formula>$K$45</formula>
    </cfRule>
    <cfRule type="cellIs" dxfId="92" priority="297" stopIfTrue="1" operator="between">
      <formula>$I$45</formula>
      <formula>$K$45</formula>
    </cfRule>
    <cfRule type="cellIs" dxfId="91" priority="500" stopIfTrue="1" operator="between">
      <formula>$I$45</formula>
      <formula>$K$45</formula>
    </cfRule>
    <cfRule type="cellIs" dxfId="90" priority="496" stopIfTrue="1" operator="lessThan">
      <formula>$I$45</formula>
    </cfRule>
  </conditionalFormatting>
  <conditionalFormatting sqref="Q33">
    <cfRule type="colorScale" priority="320">
      <colorScale>
        <cfvo type="formula" val="$I$45"/>
        <cfvo type="max"/>
        <color rgb="FFFFFF00"/>
        <color rgb="FFFFFF00"/>
      </colorScale>
    </cfRule>
    <cfRule type="cellIs" dxfId="89" priority="504" stopIfTrue="1" operator="lessThan">
      <formula>$I$45</formula>
    </cfRule>
    <cfRule type="cellIs" dxfId="88" priority="508" stopIfTrue="1" operator="between">
      <formula>$I$45</formula>
      <formula>$K$45</formula>
    </cfRule>
    <cfRule type="cellIs" dxfId="87" priority="304" stopIfTrue="1" operator="between">
      <formula>$I$45</formula>
      <formula>$K$45</formula>
    </cfRule>
    <cfRule type="cellIs" dxfId="86" priority="301" stopIfTrue="1" operator="between">
      <formula>$I$45</formula>
      <formula>$K$45</formula>
    </cfRule>
    <cfRule type="colorScale" priority="1162">
      <colorScale>
        <cfvo type="formula" val="$I$45"/>
        <cfvo type="max"/>
        <color rgb="FFFFFF00"/>
        <color rgb="FFFFFF00"/>
      </colorScale>
    </cfRule>
    <cfRule type="cellIs" dxfId="85" priority="300" stopIfTrue="1" operator="lessThan">
      <formula>$I$45</formula>
    </cfRule>
  </conditionalFormatting>
  <conditionalFormatting sqref="Q34:Q35 Q31 Q37:Q38">
    <cfRule type="colorScale" priority="319">
      <colorScale>
        <cfvo type="formula" val="$I$45"/>
        <cfvo type="max"/>
        <color rgb="FFFFFF00"/>
        <color rgb="FFFFFF00"/>
      </colorScale>
    </cfRule>
    <cfRule type="colorScale" priority="1159">
      <colorScale>
        <cfvo type="formula" val="$I$45"/>
        <cfvo type="max"/>
        <color rgb="FFFFFF00"/>
        <color rgb="FFFFFF00"/>
      </colorScale>
    </cfRule>
  </conditionalFormatting>
  <conditionalFormatting sqref="Q36">
    <cfRule type="cellIs" dxfId="84" priority="91" stopIfTrue="1" operator="lessThan">
      <formula>$I$47</formula>
    </cfRule>
    <cfRule type="cellIs" dxfId="83" priority="89" stopIfTrue="1" operator="greaterThan">
      <formula>$K$47</formula>
    </cfRule>
    <cfRule type="cellIs" dxfId="82" priority="90" stopIfTrue="1" operator="between">
      <formula>$I$47</formula>
      <formula>$K$47</formula>
    </cfRule>
  </conditionalFormatting>
  <conditionalFormatting sqref="Q31:R31">
    <cfRule type="cellIs" dxfId="81" priority="497" stopIfTrue="1" operator="between">
      <formula>$I$45</formula>
      <formula>$K$45</formula>
    </cfRule>
  </conditionalFormatting>
  <conditionalFormatting sqref="Q33:R33">
    <cfRule type="cellIs" dxfId="80" priority="505" stopIfTrue="1" operator="between">
      <formula>$I$45</formula>
      <formula>$K$45</formula>
    </cfRule>
  </conditionalFormatting>
  <conditionalFormatting sqref="R31">
    <cfRule type="cellIs" dxfId="79" priority="534" stopIfTrue="1" operator="lessThan">
      <formula>$I$45</formula>
    </cfRule>
    <cfRule type="cellIs" dxfId="78" priority="538" stopIfTrue="1" operator="between">
      <formula>$I$45</formula>
      <formula>$K$45</formula>
    </cfRule>
  </conditionalFormatting>
  <conditionalFormatting sqref="R33">
    <cfRule type="cellIs" dxfId="77" priority="542" stopIfTrue="1" operator="lessThan">
      <formula>$I$45</formula>
    </cfRule>
    <cfRule type="cellIs" dxfId="76" priority="546" stopIfTrue="1" operator="between">
      <formula>$I$45</formula>
      <formula>$K$45</formula>
    </cfRule>
    <cfRule type="colorScale" priority="1166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1163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535" stopIfTrue="1" operator="between">
      <formula>$I$45</formula>
      <formula>$K$45</formula>
    </cfRule>
  </conditionalFormatting>
  <conditionalFormatting sqref="R33:T33">
    <cfRule type="cellIs" dxfId="74" priority="543" stopIfTrue="1" operator="between">
      <formula>$I$45</formula>
      <formula>$K$45</formula>
    </cfRule>
  </conditionalFormatting>
  <conditionalFormatting sqref="S31:T31 S34:T35 S37:T38">
    <cfRule type="colorScale" priority="1167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569" stopIfTrue="1" operator="lessThan">
      <formula>$I$45</formula>
    </cfRule>
    <cfRule type="cellIs" dxfId="72" priority="570" stopIfTrue="1" operator="between">
      <formula>$I$45</formula>
      <formula>$K$45</formula>
    </cfRule>
    <cfRule type="cellIs" dxfId="71" priority="573" stopIfTrue="1" operator="between">
      <formula>$I$45</formula>
      <formula>$K$45</formula>
    </cfRule>
  </conditionalFormatting>
  <conditionalFormatting sqref="S33:T33">
    <cfRule type="cellIs" dxfId="70" priority="581" stopIfTrue="1" operator="between">
      <formula>$I$45</formula>
      <formula>$K$45</formula>
    </cfRule>
    <cfRule type="cellIs" dxfId="69" priority="578" stopIfTrue="1" operator="between">
      <formula>$I$45</formula>
      <formula>$K$45</formula>
    </cfRule>
    <cfRule type="cellIs" dxfId="68" priority="577" stopIfTrue="1" operator="lessThan">
      <formula>$I$45</formula>
    </cfRule>
    <cfRule type="colorScale" priority="1170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355" stopIfTrue="1" operator="greaterThan">
      <formula>$K$47</formula>
    </cfRule>
    <cfRule type="cellIs" dxfId="66" priority="357" stopIfTrue="1" operator="lessThan">
      <formula>$I$47</formula>
    </cfRule>
    <cfRule type="cellIs" dxfId="65" priority="356" stopIfTrue="1" operator="between">
      <formula>$I$47</formula>
      <formula>$K$47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70" zoomScaleNormal="70" workbookViewId="0">
      <selection activeCell="M11" sqref="M11:T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9" t="s">
        <v>90</v>
      </c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1"/>
      <c r="U2" s="1"/>
    </row>
    <row r="3" spans="1:21" ht="15" customHeight="1" x14ac:dyDescent="0.3">
      <c r="A3" s="1"/>
      <c r="B3" s="1"/>
      <c r="C3" s="104"/>
      <c r="D3" s="105"/>
      <c r="E3" s="1"/>
      <c r="F3" s="1"/>
      <c r="G3" s="1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87"/>
      <c r="U3" s="1"/>
    </row>
    <row r="4" spans="1:21" ht="15" customHeight="1" x14ac:dyDescent="0.3">
      <c r="A4" s="1"/>
      <c r="B4" s="1"/>
      <c r="C4" s="188"/>
      <c r="D4" s="189"/>
      <c r="E4" s="1"/>
      <c r="F4" s="1"/>
      <c r="G4" s="1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87"/>
      <c r="U4" s="1"/>
    </row>
    <row r="5" spans="1:21" ht="15" customHeight="1" x14ac:dyDescent="0.3">
      <c r="A5" s="1"/>
      <c r="B5" s="1"/>
      <c r="C5" s="190"/>
      <c r="D5" s="189"/>
      <c r="E5" s="1"/>
      <c r="F5" s="1"/>
      <c r="G5" s="1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87"/>
      <c r="U5" s="1"/>
    </row>
    <row r="6" spans="1:21" ht="15" customHeight="1" x14ac:dyDescent="0.3">
      <c r="A6" s="1"/>
      <c r="B6" s="1"/>
      <c r="C6" s="106"/>
      <c r="D6" s="107"/>
      <c r="E6" s="108"/>
      <c r="F6" s="108"/>
      <c r="G6" s="108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2"/>
      <c r="U6" s="1"/>
    </row>
    <row r="7" spans="1:21" ht="15" customHeight="1" x14ac:dyDescent="0.3">
      <c r="A7" s="1"/>
      <c r="B7" s="1"/>
      <c r="C7" s="159" t="s">
        <v>0</v>
      </c>
      <c r="D7" s="146"/>
      <c r="E7" s="146"/>
      <c r="F7" s="146"/>
      <c r="G7" s="147"/>
      <c r="H7" s="161" t="s">
        <v>1</v>
      </c>
      <c r="I7" s="146"/>
      <c r="J7" s="146"/>
      <c r="K7" s="147"/>
      <c r="L7" s="162" t="s">
        <v>2</v>
      </c>
      <c r="M7" s="146"/>
      <c r="N7" s="146"/>
      <c r="O7" s="146"/>
      <c r="P7" s="146"/>
      <c r="Q7" s="146"/>
      <c r="R7" s="146"/>
      <c r="S7" s="146"/>
      <c r="T7" s="135"/>
      <c r="U7" s="1"/>
    </row>
    <row r="8" spans="1:21" ht="15" customHeight="1" x14ac:dyDescent="0.3">
      <c r="A8" s="1"/>
      <c r="B8" s="1"/>
      <c r="C8" s="175" t="s">
        <v>3</v>
      </c>
      <c r="D8" s="147"/>
      <c r="E8" s="176" t="s">
        <v>88</v>
      </c>
      <c r="F8" s="134"/>
      <c r="G8" s="160"/>
      <c r="H8" s="163"/>
      <c r="I8" s="137"/>
      <c r="J8" s="137"/>
      <c r="K8" s="138"/>
      <c r="L8" s="166">
        <v>45817</v>
      </c>
      <c r="M8" s="168" t="s">
        <v>93</v>
      </c>
      <c r="N8" s="169"/>
      <c r="O8" s="169"/>
      <c r="P8" s="169"/>
      <c r="Q8" s="169"/>
      <c r="R8" s="169"/>
      <c r="S8" s="169"/>
      <c r="T8" s="170"/>
      <c r="U8" s="1"/>
    </row>
    <row r="9" spans="1:21" ht="15" customHeight="1" x14ac:dyDescent="0.3">
      <c r="A9" s="1"/>
      <c r="B9" s="1"/>
      <c r="C9" s="175" t="s">
        <v>4</v>
      </c>
      <c r="D9" s="147"/>
      <c r="E9" s="176" t="s">
        <v>5</v>
      </c>
      <c r="F9" s="134"/>
      <c r="G9" s="160"/>
      <c r="H9" s="143"/>
      <c r="I9" s="152"/>
      <c r="J9" s="152"/>
      <c r="K9" s="124"/>
      <c r="L9" s="167"/>
      <c r="M9" s="144"/>
      <c r="N9" s="171"/>
      <c r="O9" s="171"/>
      <c r="P9" s="171"/>
      <c r="Q9" s="171"/>
      <c r="R9" s="171"/>
      <c r="S9" s="171"/>
      <c r="T9" s="172"/>
      <c r="U9" s="1"/>
    </row>
    <row r="10" spans="1:21" ht="15" customHeight="1" x14ac:dyDescent="0.3">
      <c r="A10" s="1"/>
      <c r="B10" s="1"/>
      <c r="C10" s="175" t="s">
        <v>6</v>
      </c>
      <c r="D10" s="147"/>
      <c r="E10" s="176" t="s">
        <v>7</v>
      </c>
      <c r="F10" s="134"/>
      <c r="G10" s="160"/>
      <c r="H10" s="143"/>
      <c r="I10" s="152"/>
      <c r="J10" s="152"/>
      <c r="K10" s="124"/>
      <c r="L10" s="173" t="s">
        <v>8</v>
      </c>
      <c r="M10" s="146"/>
      <c r="N10" s="146"/>
      <c r="O10" s="146"/>
      <c r="P10" s="146"/>
      <c r="Q10" s="146"/>
      <c r="R10" s="146"/>
      <c r="S10" s="146"/>
      <c r="T10" s="135"/>
      <c r="U10" s="1"/>
    </row>
    <row r="11" spans="1:21" ht="15" customHeight="1" x14ac:dyDescent="0.3">
      <c r="A11" s="1"/>
      <c r="B11" s="1"/>
      <c r="C11" s="175" t="s">
        <v>9</v>
      </c>
      <c r="D11" s="147"/>
      <c r="E11" s="176"/>
      <c r="F11" s="134"/>
      <c r="G11" s="160"/>
      <c r="H11" s="143"/>
      <c r="I11" s="152"/>
      <c r="J11" s="152"/>
      <c r="K11" s="124"/>
      <c r="L11" s="166">
        <v>45928</v>
      </c>
      <c r="M11" s="168" t="s">
        <v>93</v>
      </c>
      <c r="N11" s="169"/>
      <c r="O11" s="169"/>
      <c r="P11" s="169"/>
      <c r="Q11" s="169"/>
      <c r="R11" s="169"/>
      <c r="S11" s="169"/>
      <c r="T11" s="170"/>
      <c r="U11" s="1"/>
    </row>
    <row r="12" spans="1:21" ht="15" customHeight="1" x14ac:dyDescent="0.3">
      <c r="A12" s="1"/>
      <c r="B12" s="1"/>
      <c r="C12" s="175" t="s">
        <v>10</v>
      </c>
      <c r="D12" s="147"/>
      <c r="E12" s="186" t="s">
        <v>11</v>
      </c>
      <c r="F12" s="134"/>
      <c r="G12" s="160"/>
      <c r="H12" s="143"/>
      <c r="I12" s="152"/>
      <c r="J12" s="152"/>
      <c r="K12" s="124"/>
      <c r="L12" s="167"/>
      <c r="M12" s="144"/>
      <c r="N12" s="171"/>
      <c r="O12" s="171"/>
      <c r="P12" s="171"/>
      <c r="Q12" s="171"/>
      <c r="R12" s="171"/>
      <c r="S12" s="171"/>
      <c r="T12" s="172"/>
      <c r="U12" s="1"/>
    </row>
    <row r="13" spans="1:21" ht="15" customHeight="1" x14ac:dyDescent="0.3">
      <c r="A13" s="1"/>
      <c r="B13" s="1"/>
      <c r="C13" s="175" t="s">
        <v>12</v>
      </c>
      <c r="D13" s="147"/>
      <c r="E13" s="186"/>
      <c r="F13" s="134"/>
      <c r="G13" s="160"/>
      <c r="H13" s="143"/>
      <c r="I13" s="152"/>
      <c r="J13" s="152"/>
      <c r="K13" s="124"/>
      <c r="L13" s="173" t="s">
        <v>13</v>
      </c>
      <c r="M13" s="146"/>
      <c r="N13" s="146"/>
      <c r="O13" s="146"/>
      <c r="P13" s="146"/>
      <c r="Q13" s="146"/>
      <c r="R13" s="146"/>
      <c r="S13" s="146"/>
      <c r="T13" s="135"/>
      <c r="U13" s="1"/>
    </row>
    <row r="14" spans="1:21" ht="15" customHeight="1" x14ac:dyDescent="0.3">
      <c r="A14" s="1"/>
      <c r="B14" s="1"/>
      <c r="C14" s="175" t="s">
        <v>14</v>
      </c>
      <c r="D14" s="147"/>
      <c r="E14" s="145" t="s">
        <v>15</v>
      </c>
      <c r="F14" s="146"/>
      <c r="G14" s="147"/>
      <c r="H14" s="143"/>
      <c r="I14" s="152"/>
      <c r="J14" s="152"/>
      <c r="K14" s="124"/>
      <c r="L14" s="166">
        <v>45928</v>
      </c>
      <c r="M14" s="174" t="s">
        <v>94</v>
      </c>
      <c r="N14" s="169"/>
      <c r="O14" s="169"/>
      <c r="P14" s="169"/>
      <c r="Q14" s="169"/>
      <c r="R14" s="169"/>
      <c r="S14" s="169"/>
      <c r="T14" s="170"/>
      <c r="U14" s="1"/>
    </row>
    <row r="15" spans="1:21" ht="15" customHeight="1" x14ac:dyDescent="0.3">
      <c r="A15" s="1"/>
      <c r="B15" s="1"/>
      <c r="C15" s="184" t="s">
        <v>16</v>
      </c>
      <c r="D15" s="147"/>
      <c r="E15" s="148">
        <v>45928</v>
      </c>
      <c r="F15" s="134"/>
      <c r="G15" s="160"/>
      <c r="H15" s="143"/>
      <c r="I15" s="152"/>
      <c r="J15" s="152"/>
      <c r="K15" s="124"/>
      <c r="L15" s="167"/>
      <c r="M15" s="144"/>
      <c r="N15" s="171"/>
      <c r="O15" s="171"/>
      <c r="P15" s="171"/>
      <c r="Q15" s="171"/>
      <c r="R15" s="171"/>
      <c r="S15" s="171"/>
      <c r="T15" s="172"/>
      <c r="U15" s="1"/>
    </row>
    <row r="16" spans="1:21" ht="15" customHeight="1" x14ac:dyDescent="0.3">
      <c r="A16" s="1"/>
      <c r="B16" s="1"/>
      <c r="C16" s="175" t="s">
        <v>17</v>
      </c>
      <c r="D16" s="147"/>
      <c r="E16" s="148">
        <v>45928</v>
      </c>
      <c r="F16" s="134"/>
      <c r="G16" s="160"/>
      <c r="H16" s="143"/>
      <c r="I16" s="152"/>
      <c r="J16" s="152"/>
      <c r="K16" s="124"/>
      <c r="L16" s="1"/>
      <c r="M16" s="1"/>
      <c r="N16" s="1"/>
      <c r="O16" s="1"/>
      <c r="P16" s="1"/>
      <c r="Q16" s="1"/>
      <c r="R16" s="1"/>
      <c r="S16" s="1"/>
      <c r="T16" s="103"/>
      <c r="U16" s="1"/>
    </row>
    <row r="17" spans="1:21" ht="15" customHeight="1" x14ac:dyDescent="0.3">
      <c r="A17" s="1"/>
      <c r="B17" s="1"/>
      <c r="C17" s="175" t="s">
        <v>18</v>
      </c>
      <c r="D17" s="147"/>
      <c r="E17" s="176" t="s">
        <v>19</v>
      </c>
      <c r="F17" s="134"/>
      <c r="G17" s="160"/>
      <c r="H17" s="143"/>
      <c r="I17" s="152"/>
      <c r="J17" s="152"/>
      <c r="K17" s="124"/>
      <c r="L17" s="1"/>
      <c r="M17" s="1"/>
      <c r="N17" s="1"/>
      <c r="O17" s="1"/>
      <c r="P17" s="1"/>
      <c r="Q17" s="1"/>
      <c r="R17" s="1"/>
      <c r="S17" s="1"/>
      <c r="T17" s="103"/>
      <c r="U17" s="1"/>
    </row>
    <row r="18" spans="1:21" ht="15" customHeight="1" x14ac:dyDescent="0.3">
      <c r="A18" s="1"/>
      <c r="B18" s="1"/>
      <c r="C18" s="175" t="s">
        <v>20</v>
      </c>
      <c r="D18" s="147"/>
      <c r="E18" s="176" t="s">
        <v>21</v>
      </c>
      <c r="F18" s="134"/>
      <c r="G18" s="160"/>
      <c r="H18" s="144"/>
      <c r="I18" s="140"/>
      <c r="J18" s="140"/>
      <c r="K18" s="141"/>
      <c r="L18" s="1"/>
      <c r="M18" s="1"/>
      <c r="N18" s="1"/>
      <c r="O18" s="1"/>
      <c r="P18" s="1"/>
      <c r="Q18" s="1"/>
      <c r="R18" s="1"/>
      <c r="S18" s="1"/>
      <c r="T18" s="103"/>
      <c r="U18" s="1"/>
    </row>
    <row r="19" spans="1:21" ht="15" customHeight="1" thickBot="1" x14ac:dyDescent="0.35">
      <c r="A19" s="1"/>
      <c r="B19" s="1"/>
      <c r="C19" s="191" t="s">
        <v>22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2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4"/>
      <c r="U20" s="1"/>
    </row>
    <row r="21" spans="1:21" ht="15.9" customHeight="1" x14ac:dyDescent="0.3">
      <c r="A21" s="1"/>
      <c r="B21" s="1"/>
      <c r="C21" s="10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03"/>
      <c r="U21" s="1"/>
    </row>
    <row r="22" spans="1:21" ht="15.9" customHeight="1" x14ac:dyDescent="0.3">
      <c r="A22" s="1"/>
      <c r="B22" s="1"/>
      <c r="C22" s="10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03"/>
      <c r="U22" s="1"/>
    </row>
    <row r="23" spans="1:21" ht="15.9" customHeight="1" x14ac:dyDescent="0.3">
      <c r="A23" s="1"/>
      <c r="B23" s="1"/>
      <c r="C23" s="10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03"/>
      <c r="U23" s="1"/>
    </row>
    <row r="24" spans="1:21" ht="15.9" customHeight="1" x14ac:dyDescent="0.3">
      <c r="A24" s="1"/>
      <c r="B24" s="1"/>
      <c r="C24" s="10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03"/>
      <c r="U24" s="1"/>
    </row>
    <row r="25" spans="1:21" ht="15.9" customHeight="1" x14ac:dyDescent="0.3">
      <c r="A25" s="1"/>
      <c r="B25" s="1"/>
      <c r="C25" s="10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03"/>
      <c r="U25" s="1"/>
    </row>
    <row r="26" spans="1:21" ht="15.9" customHeight="1" x14ac:dyDescent="0.3">
      <c r="A26" s="1"/>
      <c r="B26" s="1"/>
      <c r="C26" s="10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03"/>
      <c r="U26" s="1"/>
    </row>
    <row r="27" spans="1:21" ht="15.9" customHeight="1" x14ac:dyDescent="0.3">
      <c r="A27" s="1"/>
      <c r="B27" s="1"/>
      <c r="C27" s="10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03"/>
      <c r="U27" s="1"/>
    </row>
    <row r="28" spans="1:21" ht="15.9" customHeight="1" x14ac:dyDescent="0.3">
      <c r="A28" s="1"/>
      <c r="B28" s="1"/>
      <c r="C28" s="10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03"/>
      <c r="U28" s="1"/>
    </row>
    <row r="29" spans="1:21" ht="15.9" customHeight="1" x14ac:dyDescent="0.3">
      <c r="A29" s="1"/>
      <c r="B29" s="1"/>
      <c r="C29" s="10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03"/>
      <c r="U29" s="1"/>
    </row>
    <row r="30" spans="1:21" ht="15.9" customHeight="1" x14ac:dyDescent="0.3">
      <c r="A30" s="1"/>
      <c r="B30" s="1"/>
      <c r="C30" s="10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03"/>
      <c r="U30" s="1"/>
    </row>
    <row r="31" spans="1:21" ht="15.9" customHeight="1" x14ac:dyDescent="0.3">
      <c r="A31" s="1"/>
      <c r="B31" s="1"/>
      <c r="C31" s="10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03"/>
      <c r="U31" s="1"/>
    </row>
    <row r="32" spans="1:21" ht="15.9" customHeight="1" x14ac:dyDescent="0.3">
      <c r="A32" s="1"/>
      <c r="B32" s="1"/>
      <c r="C32" s="10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03"/>
      <c r="U32" s="1"/>
    </row>
    <row r="33" spans="1:21" ht="15.9" customHeight="1" x14ac:dyDescent="0.3">
      <c r="A33" s="1"/>
      <c r="B33" s="1"/>
      <c r="C33" s="10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03"/>
      <c r="U33" s="1"/>
    </row>
    <row r="34" spans="1:21" ht="15.9" customHeight="1" x14ac:dyDescent="0.3">
      <c r="A34" s="1"/>
      <c r="B34" s="1"/>
      <c r="C34" s="10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03"/>
      <c r="U34" s="1"/>
    </row>
    <row r="35" spans="1:21" ht="15.9" customHeight="1" x14ac:dyDescent="0.3">
      <c r="A35" s="1"/>
      <c r="B35" s="1"/>
      <c r="C35" s="10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03"/>
      <c r="U35" s="1"/>
    </row>
    <row r="36" spans="1:21" ht="15.9" customHeight="1" x14ac:dyDescent="0.3">
      <c r="A36" s="1"/>
      <c r="B36" s="1"/>
      <c r="C36" s="10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03"/>
      <c r="U36" s="1"/>
    </row>
    <row r="37" spans="1:21" ht="15.9" customHeight="1" x14ac:dyDescent="0.3">
      <c r="A37" s="1"/>
      <c r="B37" s="1"/>
      <c r="C37" s="10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03"/>
      <c r="U37" s="1"/>
    </row>
    <row r="38" spans="1:21" ht="15.9" customHeight="1" x14ac:dyDescent="0.3">
      <c r="A38" s="1"/>
      <c r="B38" s="1"/>
      <c r="C38" s="10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03"/>
      <c r="U38" s="1"/>
    </row>
    <row r="39" spans="1:21" ht="15.9" customHeight="1" x14ac:dyDescent="0.3">
      <c r="A39" s="1"/>
      <c r="B39" s="1"/>
      <c r="C39" s="10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03"/>
      <c r="U39" s="1"/>
    </row>
    <row r="40" spans="1:21" ht="15.9" customHeight="1" x14ac:dyDescent="0.3">
      <c r="A40" s="1"/>
      <c r="B40" s="1"/>
      <c r="C40" s="10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03"/>
      <c r="U40" s="1"/>
    </row>
    <row r="41" spans="1:21" ht="15.9" customHeight="1" x14ac:dyDescent="0.3">
      <c r="A41" s="1"/>
      <c r="B41" s="1"/>
      <c r="C41" s="10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03"/>
      <c r="U41" s="1"/>
    </row>
    <row r="42" spans="1:21" ht="15.9" customHeight="1" x14ac:dyDescent="0.3">
      <c r="A42" s="1"/>
      <c r="B42" s="1"/>
      <c r="C42" s="10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03"/>
      <c r="U42" s="1"/>
    </row>
    <row r="43" spans="1:21" ht="15.9" customHeight="1" x14ac:dyDescent="0.3">
      <c r="A43" s="1"/>
      <c r="B43" s="1"/>
      <c r="C43" s="10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03"/>
      <c r="U43" s="1"/>
    </row>
    <row r="44" spans="1:21" ht="15.9" customHeight="1" x14ac:dyDescent="0.3">
      <c r="A44" s="1"/>
      <c r="B44" s="1"/>
      <c r="C44" s="10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03"/>
      <c r="U44" s="1"/>
    </row>
    <row r="45" spans="1:21" ht="15.9" customHeight="1" x14ac:dyDescent="0.3">
      <c r="A45" s="1"/>
      <c r="B45" s="1"/>
      <c r="C45" s="10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03"/>
      <c r="U45" s="1"/>
    </row>
    <row r="46" spans="1:21" ht="15.9" customHeight="1" x14ac:dyDescent="0.3">
      <c r="A46" s="1"/>
      <c r="B46" s="1"/>
      <c r="C46" s="10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03"/>
      <c r="U46" s="1"/>
    </row>
    <row r="47" spans="1:21" ht="15.9" customHeight="1" x14ac:dyDescent="0.3">
      <c r="A47" s="1"/>
      <c r="B47" s="1"/>
      <c r="C47" s="10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03"/>
      <c r="U47" s="1"/>
    </row>
    <row r="48" spans="1:21" ht="15.9" customHeight="1" x14ac:dyDescent="0.3">
      <c r="A48" s="1"/>
      <c r="B48" s="1"/>
      <c r="C48" s="10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03"/>
      <c r="U48" s="1"/>
    </row>
    <row r="49" spans="1:21" ht="15.9" customHeight="1" x14ac:dyDescent="0.3">
      <c r="A49" s="1"/>
      <c r="B49" s="1"/>
      <c r="C49" s="10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03"/>
      <c r="U49" s="1"/>
    </row>
    <row r="50" spans="1:21" ht="15.9" customHeight="1" x14ac:dyDescent="0.3">
      <c r="A50" s="1"/>
      <c r="B50" s="1"/>
      <c r="C50" s="10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03"/>
      <c r="U50" s="1"/>
    </row>
    <row r="51" spans="1:21" ht="15.9" customHeight="1" x14ac:dyDescent="0.3">
      <c r="A51" s="1"/>
      <c r="B51" s="1"/>
      <c r="C51" s="10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03"/>
      <c r="U51" s="1"/>
    </row>
    <row r="52" spans="1:21" ht="15.9" customHeight="1" x14ac:dyDescent="0.3">
      <c r="A52" s="1"/>
      <c r="B52" s="1"/>
      <c r="C52" s="10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03"/>
      <c r="U52" s="1"/>
    </row>
    <row r="53" spans="1:21" ht="15.9" customHeight="1" x14ac:dyDescent="0.3">
      <c r="A53" s="1"/>
      <c r="B53" s="1"/>
      <c r="C53" s="10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03"/>
      <c r="U53" s="1"/>
    </row>
    <row r="54" spans="1:21" ht="15.9" customHeight="1" x14ac:dyDescent="0.3">
      <c r="A54" s="1"/>
      <c r="B54" s="1"/>
      <c r="C54" s="10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03"/>
      <c r="U54" s="1"/>
    </row>
    <row r="55" spans="1:21" ht="15.9" customHeight="1" x14ac:dyDescent="0.3">
      <c r="A55" s="1"/>
      <c r="B55" s="1"/>
      <c r="C55" s="10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03"/>
      <c r="U55" s="1"/>
    </row>
    <row r="56" spans="1:21" ht="15.9" customHeight="1" x14ac:dyDescent="0.3">
      <c r="A56" s="1"/>
      <c r="B56" s="1"/>
      <c r="C56" s="10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03"/>
      <c r="U56" s="1"/>
    </row>
    <row r="57" spans="1:21" ht="15.9" customHeight="1" x14ac:dyDescent="0.3">
      <c r="A57" s="1"/>
      <c r="B57" s="1"/>
      <c r="C57" s="10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03"/>
      <c r="U57" s="1"/>
    </row>
    <row r="58" spans="1:21" ht="15.9" customHeight="1" x14ac:dyDescent="0.3">
      <c r="A58" s="1"/>
      <c r="B58" s="1"/>
      <c r="C58" s="10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03"/>
      <c r="U58" s="1"/>
    </row>
    <row r="59" spans="1:21" ht="15.9" customHeight="1" x14ac:dyDescent="0.3">
      <c r="A59" s="1"/>
      <c r="B59" s="1"/>
      <c r="C59" s="10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03"/>
      <c r="U59" s="1"/>
    </row>
    <row r="60" spans="1:21" ht="15.9" customHeight="1" x14ac:dyDescent="0.3">
      <c r="A60" s="1"/>
      <c r="B60" s="1"/>
      <c r="C60" s="10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03"/>
      <c r="U60" s="1"/>
    </row>
    <row r="61" spans="1:21" ht="15.9" customHeight="1" x14ac:dyDescent="0.3">
      <c r="A61" s="1"/>
      <c r="B61" s="1"/>
      <c r="C61" s="10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03"/>
      <c r="U61" s="1"/>
    </row>
    <row r="62" spans="1:21" ht="15.9" customHeight="1" x14ac:dyDescent="0.3">
      <c r="A62" s="1"/>
      <c r="B62" s="1"/>
      <c r="C62" s="10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03"/>
      <c r="U62" s="1"/>
    </row>
    <row r="63" spans="1:21" ht="15.9" customHeight="1" thickBot="1" x14ac:dyDescent="0.35">
      <c r="A63" s="1"/>
      <c r="B63" s="1"/>
      <c r="C63" s="81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3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67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5"/>
      <c r="D4" s="156"/>
      <c r="E4" s="1"/>
      <c r="F4" s="1"/>
      <c r="G4" s="1"/>
      <c r="H4" s="1"/>
      <c r="I4" s="1"/>
      <c r="J4" s="1"/>
      <c r="K4" s="86"/>
      <c r="L4" s="87" t="s">
        <v>68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7"/>
      <c r="D5" s="158"/>
      <c r="E5" s="1"/>
      <c r="F5" s="1"/>
      <c r="G5" s="1"/>
      <c r="H5" s="1"/>
      <c r="I5" s="1"/>
      <c r="J5" s="1"/>
      <c r="K5" s="86"/>
      <c r="L5" s="197" t="s">
        <v>69</v>
      </c>
      <c r="M5" s="194"/>
      <c r="N5" s="194"/>
      <c r="O5" s="194"/>
      <c r="P5" s="194"/>
      <c r="Q5" s="194"/>
      <c r="R5" s="18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9" t="s">
        <v>0</v>
      </c>
      <c r="D7" s="134"/>
      <c r="E7" s="134"/>
      <c r="F7" s="134"/>
      <c r="G7" s="160"/>
      <c r="H7" s="161" t="s">
        <v>1</v>
      </c>
      <c r="I7" s="134"/>
      <c r="J7" s="134"/>
      <c r="K7" s="160"/>
      <c r="L7" s="162" t="s">
        <v>2</v>
      </c>
      <c r="M7" s="134"/>
      <c r="N7" s="134"/>
      <c r="O7" s="134"/>
      <c r="P7" s="134"/>
      <c r="Q7" s="134"/>
      <c r="R7" s="134"/>
      <c r="S7" s="134"/>
      <c r="T7" s="135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5" t="s">
        <v>3</v>
      </c>
      <c r="D8" s="160"/>
      <c r="E8" s="176" t="s">
        <v>70</v>
      </c>
      <c r="F8" s="134"/>
      <c r="G8" s="160"/>
      <c r="H8" s="163"/>
      <c r="I8" s="137"/>
      <c r="J8" s="137"/>
      <c r="K8" s="138"/>
      <c r="L8" s="166">
        <f>E15</f>
        <v>41694</v>
      </c>
      <c r="M8" s="198"/>
      <c r="N8" s="134"/>
      <c r="O8" s="134"/>
      <c r="P8" s="134"/>
      <c r="Q8" s="134"/>
      <c r="R8" s="134"/>
      <c r="S8" s="134"/>
      <c r="T8" s="135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5" t="s">
        <v>4</v>
      </c>
      <c r="D9" s="160"/>
      <c r="E9" s="176" t="s">
        <v>71</v>
      </c>
      <c r="F9" s="134"/>
      <c r="G9" s="160"/>
      <c r="H9" s="143"/>
      <c r="I9" s="152"/>
      <c r="J9" s="152"/>
      <c r="K9" s="124"/>
      <c r="L9" s="141"/>
      <c r="M9" s="198"/>
      <c r="N9" s="134"/>
      <c r="O9" s="134"/>
      <c r="P9" s="134"/>
      <c r="Q9" s="134"/>
      <c r="R9" s="134"/>
      <c r="S9" s="134"/>
      <c r="T9" s="135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5" t="s">
        <v>6</v>
      </c>
      <c r="D10" s="160"/>
      <c r="E10" s="176"/>
      <c r="F10" s="134"/>
      <c r="G10" s="160"/>
      <c r="H10" s="143"/>
      <c r="I10" s="152"/>
      <c r="J10" s="152"/>
      <c r="K10" s="124"/>
      <c r="L10" s="173" t="s">
        <v>8</v>
      </c>
      <c r="M10" s="134"/>
      <c r="N10" s="134"/>
      <c r="O10" s="134"/>
      <c r="P10" s="134"/>
      <c r="Q10" s="134"/>
      <c r="R10" s="134"/>
      <c r="S10" s="134"/>
      <c r="T10" s="135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5" t="s">
        <v>10</v>
      </c>
      <c r="D11" s="160"/>
      <c r="E11" s="199"/>
      <c r="F11" s="134"/>
      <c r="G11" s="160"/>
      <c r="H11" s="143"/>
      <c r="I11" s="152"/>
      <c r="J11" s="152"/>
      <c r="K11" s="124"/>
      <c r="L11" s="166">
        <f>E16</f>
        <v>0</v>
      </c>
      <c r="M11" s="198"/>
      <c r="N11" s="134"/>
      <c r="O11" s="134"/>
      <c r="P11" s="134"/>
      <c r="Q11" s="134"/>
      <c r="R11" s="134"/>
      <c r="S11" s="134"/>
      <c r="T11" s="135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5" t="s">
        <v>72</v>
      </c>
      <c r="D12" s="160"/>
      <c r="E12" s="200"/>
      <c r="F12" s="134"/>
      <c r="G12" s="160"/>
      <c r="H12" s="143"/>
      <c r="I12" s="152"/>
      <c r="J12" s="152"/>
      <c r="K12" s="124"/>
      <c r="L12" s="141"/>
      <c r="M12" s="198"/>
      <c r="N12" s="134"/>
      <c r="O12" s="134"/>
      <c r="P12" s="134"/>
      <c r="Q12" s="134"/>
      <c r="R12" s="134"/>
      <c r="S12" s="134"/>
      <c r="T12" s="13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5" t="s">
        <v>12</v>
      </c>
      <c r="D13" s="160"/>
      <c r="E13" s="199"/>
      <c r="F13" s="134"/>
      <c r="G13" s="160"/>
      <c r="H13" s="143"/>
      <c r="I13" s="152"/>
      <c r="J13" s="152"/>
      <c r="K13" s="124"/>
      <c r="L13" s="173" t="s">
        <v>13</v>
      </c>
      <c r="M13" s="134"/>
      <c r="N13" s="134"/>
      <c r="O13" s="134"/>
      <c r="P13" s="134"/>
      <c r="Q13" s="134"/>
      <c r="R13" s="134"/>
      <c r="S13" s="134"/>
      <c r="T13" s="135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5" t="s">
        <v>14</v>
      </c>
      <c r="D14" s="160"/>
      <c r="E14" s="201" t="s">
        <v>26</v>
      </c>
      <c r="F14" s="134"/>
      <c r="G14" s="160"/>
      <c r="H14" s="143"/>
      <c r="I14" s="152"/>
      <c r="J14" s="152"/>
      <c r="K14" s="124"/>
      <c r="L14" s="166">
        <f>E16</f>
        <v>0</v>
      </c>
      <c r="M14" s="198"/>
      <c r="N14" s="134"/>
      <c r="O14" s="134"/>
      <c r="P14" s="134"/>
      <c r="Q14" s="134"/>
      <c r="R14" s="134"/>
      <c r="S14" s="134"/>
      <c r="T14" s="13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4" t="s">
        <v>16</v>
      </c>
      <c r="D15" s="160"/>
      <c r="E15" s="148">
        <v>41694</v>
      </c>
      <c r="F15" s="134"/>
      <c r="G15" s="160"/>
      <c r="H15" s="143"/>
      <c r="I15" s="152"/>
      <c r="J15" s="152"/>
      <c r="K15" s="124"/>
      <c r="L15" s="141"/>
      <c r="M15" s="198"/>
      <c r="N15" s="134"/>
      <c r="O15" s="134"/>
      <c r="P15" s="134"/>
      <c r="Q15" s="134"/>
      <c r="R15" s="134"/>
      <c r="S15" s="134"/>
      <c r="T15" s="13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5" t="s">
        <v>17</v>
      </c>
      <c r="D16" s="160"/>
      <c r="E16" s="176"/>
      <c r="F16" s="134"/>
      <c r="G16" s="160"/>
      <c r="H16" s="143"/>
      <c r="I16" s="152"/>
      <c r="J16" s="152"/>
      <c r="K16" s="12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5" t="s">
        <v>18</v>
      </c>
      <c r="D17" s="160"/>
      <c r="E17" s="176" t="s">
        <v>19</v>
      </c>
      <c r="F17" s="134"/>
      <c r="G17" s="160"/>
      <c r="H17" s="143"/>
      <c r="I17" s="152"/>
      <c r="J17" s="152"/>
      <c r="K17" s="12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5" t="s">
        <v>20</v>
      </c>
      <c r="D18" s="160"/>
      <c r="E18" s="176" t="s">
        <v>73</v>
      </c>
      <c r="F18" s="134"/>
      <c r="G18" s="160"/>
      <c r="H18" s="144"/>
      <c r="I18" s="140"/>
      <c r="J18" s="140"/>
      <c r="K18" s="14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5" t="s">
        <v>22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2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02" t="s">
        <v>23</v>
      </c>
      <c r="D20" s="138"/>
      <c r="E20" s="203" t="s">
        <v>24</v>
      </c>
      <c r="F20" s="137"/>
      <c r="G20" s="204" t="s">
        <v>25</v>
      </c>
      <c r="H20" s="10">
        <v>41694</v>
      </c>
      <c r="I20" s="11" t="s">
        <v>74</v>
      </c>
      <c r="J20" s="11" t="s">
        <v>75</v>
      </c>
      <c r="K20" s="11" t="s">
        <v>76</v>
      </c>
      <c r="L20" s="11" t="s">
        <v>77</v>
      </c>
      <c r="M20" s="11" t="s">
        <v>78</v>
      </c>
      <c r="N20" s="11" t="s">
        <v>79</v>
      </c>
      <c r="O20" s="11" t="s">
        <v>80</v>
      </c>
      <c r="P20" s="11" t="s">
        <v>81</v>
      </c>
      <c r="Q20" s="11" t="s">
        <v>82</v>
      </c>
      <c r="R20" s="11" t="s">
        <v>83</v>
      </c>
      <c r="S20" s="11" t="s">
        <v>84</v>
      </c>
      <c r="T20" s="12" t="s">
        <v>85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3"/>
      <c r="D21" s="124"/>
      <c r="E21" s="152"/>
      <c r="F21" s="152"/>
      <c r="G21" s="128"/>
      <c r="H21" s="13" t="s">
        <v>27</v>
      </c>
      <c r="I21" s="14" t="s">
        <v>27</v>
      </c>
      <c r="J21" s="14" t="s">
        <v>27</v>
      </c>
      <c r="K21" s="14" t="s">
        <v>27</v>
      </c>
      <c r="L21" s="14" t="s">
        <v>27</v>
      </c>
      <c r="M21" s="14" t="s">
        <v>27</v>
      </c>
      <c r="N21" s="14" t="s">
        <v>27</v>
      </c>
      <c r="O21" s="14" t="s">
        <v>27</v>
      </c>
      <c r="P21" s="14" t="s">
        <v>27</v>
      </c>
      <c r="Q21" s="14" t="s">
        <v>27</v>
      </c>
      <c r="R21" s="14" t="s">
        <v>27</v>
      </c>
      <c r="S21" s="14" t="s">
        <v>27</v>
      </c>
      <c r="T21" s="15" t="s">
        <v>27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85</v>
      </c>
      <c r="I22" s="89" t="s">
        <v>74</v>
      </c>
      <c r="J22" s="89" t="s">
        <v>75</v>
      </c>
      <c r="K22" s="89" t="s">
        <v>76</v>
      </c>
      <c r="L22" s="89" t="s">
        <v>77</v>
      </c>
      <c r="M22" s="89" t="s">
        <v>78</v>
      </c>
      <c r="N22" s="89" t="s">
        <v>79</v>
      </c>
      <c r="O22" s="89" t="s">
        <v>80</v>
      </c>
      <c r="P22" s="89" t="s">
        <v>81</v>
      </c>
      <c r="Q22" s="89" t="s">
        <v>82</v>
      </c>
      <c r="R22" s="89" t="s">
        <v>83</v>
      </c>
      <c r="S22" s="89" t="s">
        <v>84</v>
      </c>
      <c r="T22" s="90" t="s">
        <v>85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21" t="s">
        <v>86</v>
      </c>
      <c r="D23" s="122"/>
      <c r="E23" s="127">
        <v>1</v>
      </c>
      <c r="F23" s="21" t="s">
        <v>35</v>
      </c>
      <c r="G23" s="21" t="s">
        <v>36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3"/>
      <c r="D24" s="124"/>
      <c r="E24" s="128"/>
      <c r="F24" s="26" t="s">
        <v>37</v>
      </c>
      <c r="G24" s="26" t="s">
        <v>38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3"/>
      <c r="D25" s="124"/>
      <c r="E25" s="128"/>
      <c r="F25" s="26" t="s">
        <v>35</v>
      </c>
      <c r="G25" s="26" t="s">
        <v>39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3"/>
      <c r="D26" s="124"/>
      <c r="E26" s="129"/>
      <c r="F26" s="26" t="s">
        <v>35</v>
      </c>
      <c r="G26" s="26" t="s">
        <v>40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3"/>
      <c r="D27" s="124"/>
      <c r="E27" s="130">
        <v>2</v>
      </c>
      <c r="F27" s="26" t="s">
        <v>35</v>
      </c>
      <c r="G27" s="26" t="s">
        <v>41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3"/>
      <c r="D28" s="124"/>
      <c r="E28" s="128"/>
      <c r="F28" s="26" t="s">
        <v>37</v>
      </c>
      <c r="G28" s="26" t="s">
        <v>42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3"/>
      <c r="D29" s="124"/>
      <c r="E29" s="128"/>
      <c r="F29" s="26" t="s">
        <v>35</v>
      </c>
      <c r="G29" s="26" t="s">
        <v>43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25"/>
      <c r="D30" s="126"/>
      <c r="E30" s="131"/>
      <c r="F30" s="32" t="s">
        <v>35</v>
      </c>
      <c r="G30" s="32" t="s">
        <v>44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32" t="s">
        <v>45</v>
      </c>
      <c r="D31" s="122"/>
      <c r="E31" s="127">
        <v>3</v>
      </c>
      <c r="F31" s="21" t="s">
        <v>35</v>
      </c>
      <c r="G31" s="21" t="s">
        <v>46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3"/>
      <c r="D32" s="124"/>
      <c r="E32" s="128"/>
      <c r="F32" s="26" t="s">
        <v>37</v>
      </c>
      <c r="G32" s="26" t="s">
        <v>47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3"/>
      <c r="D33" s="124"/>
      <c r="E33" s="128"/>
      <c r="F33" s="26" t="s">
        <v>35</v>
      </c>
      <c r="G33" s="26" t="s">
        <v>48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3"/>
      <c r="D34" s="124"/>
      <c r="E34" s="129"/>
      <c r="F34" s="26" t="s">
        <v>35</v>
      </c>
      <c r="G34" s="26" t="s">
        <v>49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3"/>
      <c r="D35" s="124"/>
      <c r="E35" s="130">
        <v>4</v>
      </c>
      <c r="F35" s="26" t="s">
        <v>35</v>
      </c>
      <c r="G35" s="26" t="s">
        <v>50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3"/>
      <c r="D36" s="124"/>
      <c r="E36" s="128"/>
      <c r="F36" s="26" t="s">
        <v>37</v>
      </c>
      <c r="G36" s="26" t="s">
        <v>51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3"/>
      <c r="D37" s="124"/>
      <c r="E37" s="128"/>
      <c r="F37" s="26" t="s">
        <v>35</v>
      </c>
      <c r="G37" s="26" t="s">
        <v>52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25"/>
      <c r="D38" s="126"/>
      <c r="E38" s="131"/>
      <c r="F38" s="32" t="s">
        <v>35</v>
      </c>
      <c r="G38" s="32" t="s">
        <v>53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54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55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92" t="s">
        <v>56</v>
      </c>
      <c r="D41" s="138"/>
      <c r="E41" s="195" t="s">
        <v>57</v>
      </c>
      <c r="F41" s="134"/>
      <c r="G41" s="160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3"/>
      <c r="D42" s="124"/>
      <c r="E42" s="195" t="s">
        <v>58</v>
      </c>
      <c r="F42" s="134"/>
      <c r="G42" s="160"/>
      <c r="H42" s="29">
        <v>3.7</v>
      </c>
      <c r="I42" s="91" t="s">
        <v>87</v>
      </c>
      <c r="J42" s="91" t="s">
        <v>87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39"/>
      <c r="D43" s="141"/>
      <c r="E43" s="195" t="s">
        <v>59</v>
      </c>
      <c r="F43" s="134"/>
      <c r="G43" s="160"/>
      <c r="H43" s="29">
        <v>176</v>
      </c>
      <c r="I43" s="91" t="s">
        <v>87</v>
      </c>
      <c r="J43" s="91" t="s">
        <v>87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33" t="s">
        <v>60</v>
      </c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5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6" t="s">
        <v>61</v>
      </c>
      <c r="D45" s="152"/>
      <c r="E45" s="152"/>
      <c r="F45" s="152"/>
      <c r="G45" s="152"/>
      <c r="H45" s="124"/>
      <c r="I45" s="50" t="s">
        <v>27</v>
      </c>
      <c r="J45" s="51" t="s">
        <v>55</v>
      </c>
      <c r="K45" s="52" t="s">
        <v>54</v>
      </c>
      <c r="L45" s="142"/>
      <c r="M45" s="124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39"/>
      <c r="D46" s="140"/>
      <c r="E46" s="140"/>
      <c r="F46" s="140"/>
      <c r="G46" s="140"/>
      <c r="H46" s="141"/>
      <c r="I46" s="56">
        <v>2.8</v>
      </c>
      <c r="J46" s="29" t="str">
        <f>CONCATENATE(I46," @ ",K46)</f>
        <v>2.8 @ 4.5</v>
      </c>
      <c r="K46" s="56">
        <v>4.5</v>
      </c>
      <c r="L46" s="143"/>
      <c r="M46" s="124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36" t="s">
        <v>63</v>
      </c>
      <c r="D47" s="137"/>
      <c r="E47" s="137"/>
      <c r="F47" s="137"/>
      <c r="G47" s="137"/>
      <c r="H47" s="138"/>
      <c r="I47" s="58" t="s">
        <v>27</v>
      </c>
      <c r="J47" s="59" t="s">
        <v>55</v>
      </c>
      <c r="K47" s="60" t="s">
        <v>54</v>
      </c>
      <c r="L47" s="143"/>
      <c r="M47" s="124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39"/>
      <c r="D48" s="140"/>
      <c r="E48" s="140"/>
      <c r="F48" s="140"/>
      <c r="G48" s="140"/>
      <c r="H48" s="141"/>
      <c r="I48" s="56">
        <v>2.25</v>
      </c>
      <c r="J48" s="29" t="str">
        <f>CONCATENATE(I48," @ ",K48)</f>
        <v>2.25 @ 3.6</v>
      </c>
      <c r="K48" s="56">
        <v>3.6</v>
      </c>
      <c r="L48" s="143"/>
      <c r="M48" s="124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36" t="s">
        <v>65</v>
      </c>
      <c r="D49" s="137"/>
      <c r="E49" s="137"/>
      <c r="F49" s="137"/>
      <c r="G49" s="137"/>
      <c r="H49" s="138"/>
      <c r="I49" s="61" t="s">
        <v>27</v>
      </c>
      <c r="J49" s="62" t="s">
        <v>55</v>
      </c>
      <c r="K49" s="63" t="s">
        <v>54</v>
      </c>
      <c r="L49" s="143"/>
      <c r="M49" s="124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39"/>
      <c r="D50" s="140"/>
      <c r="E50" s="140"/>
      <c r="F50" s="140"/>
      <c r="G50" s="140"/>
      <c r="H50" s="141"/>
      <c r="I50" s="56">
        <v>2.5</v>
      </c>
      <c r="J50" s="29" t="str">
        <f>CONCATENATE(I50," @ ",K50)</f>
        <v>2.5 @ 4</v>
      </c>
      <c r="K50" s="56">
        <v>4</v>
      </c>
      <c r="L50" s="144"/>
      <c r="M50" s="141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33" t="s">
        <v>66</v>
      </c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5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3"/>
      <c r="D53" s="194"/>
      <c r="E53" s="189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2025-10-13T01:18:26Z</dcterms:modified>
</cp:coreProperties>
</file>