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D225AE50-1D83-4280-B1C9-3460D02C3B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72" i="1"/>
  <c r="T58" i="1"/>
  <c r="C58" i="1"/>
  <c r="J55" i="1"/>
  <c r="I48" i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I47" i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</calcChain>
</file>

<file path=xl/sharedStrings.xml><?xml version="1.0" encoding="utf-8"?>
<sst xmlns="http://schemas.openxmlformats.org/spreadsheetml/2006/main" count="282" uniqueCount="113">
  <si>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</si>
  <si>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</si>
  <si>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</si>
  <si>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</si>
  <si>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</si>
  <si>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</si>
  <si>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</si>
  <si>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</si>
  <si>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</si>
  <si>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</si>
  <si>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</si>
  <si>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>FAJA TRANSPORTADORA- MOTOR REDUCTOR- CHUMACERAS 04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</si>
  <si>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</si>
  <si>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</si>
  <si>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</si>
  <si>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</si>
  <si>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</si>
  <si>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</si>
  <si>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</si>
  <si>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</si>
  <si>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</si>
  <si>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</si>
  <si>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</si>
  <si>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</si>
  <si>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</si>
  <si>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</si>
  <si>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</si>
  <si>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</si>
  <si>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</si>
  <si>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</si>
  <si>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</si>
  <si>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</si>
  <si>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NOVIEMBRE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</si>
  <si>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</si>
  <si>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</si>
  <si>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</si>
  <si>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</si>
  <si>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</si>
  <si>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</si>
  <si>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</si>
  <si>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</si>
  <si>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</si>
  <si>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</si>
  <si>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 xml:space="preserve">REDUCTOR </t>
  </si>
  <si>
    <t>HV-3</t>
  </si>
  <si>
    <t>EE-3</t>
  </si>
  <si>
    <t>VV-3</t>
  </si>
  <si>
    <t>AV-3</t>
  </si>
  <si>
    <t>HV-4</t>
  </si>
  <si>
    <t>EE-4</t>
  </si>
  <si>
    <t>VV-4</t>
  </si>
  <si>
    <t>AV-4</t>
  </si>
  <si>
    <t>CHUMACERA</t>
  </si>
  <si>
    <t>HV-5</t>
  </si>
  <si>
    <t>EE-5</t>
  </si>
  <si>
    <t>VV-5</t>
  </si>
  <si>
    <t>AV-5</t>
  </si>
  <si>
    <t>HV-6</t>
  </si>
  <si>
    <t>EE-6</t>
  </si>
  <si>
    <t>VV-6</t>
  </si>
  <si>
    <t>AV-6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</si>
  <si>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</si>
  <si>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</si>
  <si>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</si>
  <si>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</si>
  <si>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</si>
  <si>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</si>
  <si>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</si>
  <si>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</si>
  <si>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</si>
  <si>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</si>
  <si>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</si>
  <si>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</si>
  <si>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</si>
  <si>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</si>
  <si>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</si>
  <si>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</si>
  <si>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</si>
  <si>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</si>
  <si>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</si>
  <si>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</si>
  <si>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</si>
  <si>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</si>
  <si>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</si>
  <si>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</si>
  <si>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</si>
  <si>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</si>
  <si>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</si>
  <si>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</si>
  <si>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</si>
  <si>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</si>
  <si>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</si>
  <si>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</si>
  <si>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</si>
  <si>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</si>
  <si>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BOMBA</t>
  </si>
  <si>
    <t>--</t>
  </si>
  <si>
    <t>INDUSTRIAS DEL PAPEL</t>
  </si>
  <si>
    <t>MAYO</t>
  </si>
  <si>
    <t>Limites permisibles de Vibración para motores eléctricos Según ISO 20816 - 3 (mm/seg. – RMS)</t>
  </si>
  <si>
    <t>REPORTE DE INSPECCIÓN PREDICTIVA
TERMOGRAFÍA INFRARROJA 
REPORTE Nº 006</t>
  </si>
  <si>
    <t>REPORTE DE INSPECCIÓN PREDICTIVA
ANÁLISIS VIBRACIONAL
REPORTE Nº 006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</si>
  <si>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</si>
  <si>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</si>
  <si>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JUNIO</t>
  </si>
  <si>
    <t>JULIO</t>
  </si>
  <si>
    <t>AGOSTO</t>
  </si>
  <si>
    <t>APAGADO</t>
  </si>
  <si>
    <t>SEPTIEMBRE</t>
  </si>
  <si>
    <t>SIN ACCESO</t>
  </si>
  <si>
    <t>Equipo apagado debido a mantenimiento de pulper 04.</t>
  </si>
  <si>
    <t>El conjunto rotórico presenta niveles de vibración muy por dentro de los valores de operatividad según norma ISO 20816-3.
CONDICIÓN: NORMAL.</t>
  </si>
  <si>
    <t>Se debera continuar con el monitoreo mensual del conjunto rotórico, para así, poder llevar un control del equipo a largo plazo.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</si>
</sst>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name val="Calibri"/>
      <family val="2"/>
    </font>
    <font>
      <b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7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164" fontId="5" fillId="0" borderId="36" xfId="0" applyNumberFormat="1" applyFont="1" applyBorder="1" applyAlignment="1">
      <alignment horizontal="center" vertical="center" wrapText="1"/>
    </xf>
    <xf numFmtId="0" fontId="4" fillId="6" borderId="39" xfId="0" applyFont="1" applyFill="1" applyBorder="1" applyAlignment="1">
      <alignment horizontal="center" vertical="center" wrapText="1"/>
    </xf>
    <xf numFmtId="0" fontId="4" fillId="6" borderId="35" xfId="0" applyFont="1" applyFill="1" applyBorder="1" applyAlignment="1">
      <alignment horizontal="center" vertical="center" wrapText="1"/>
    </xf>
    <xf numFmtId="0" fontId="4" fillId="6" borderId="36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8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2" fontId="7" fillId="0" borderId="42" xfId="0" applyNumberFormat="1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166" fontId="7" fillId="0" borderId="43" xfId="0" applyNumberFormat="1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2" fontId="7" fillId="0" borderId="35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166" fontId="7" fillId="0" borderId="36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2" fontId="7" fillId="0" borderId="48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166" fontId="7" fillId="0" borderId="49" xfId="0" applyNumberFormat="1" applyFont="1" applyBorder="1" applyAlignment="1">
      <alignment horizontal="center" vertical="center" wrapText="1"/>
    </xf>
    <xf numFmtId="2" fontId="7" fillId="0" borderId="44" xfId="0" applyNumberFormat="1" applyFont="1" applyBorder="1" applyAlignment="1">
      <alignment horizontal="center" vertical="center" wrapText="1"/>
    </xf>
    <xf numFmtId="2" fontId="7" fillId="0" borderId="38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6" borderId="50" xfId="0" applyFont="1" applyFill="1" applyBorder="1" applyAlignment="1">
      <alignment horizontal="center" vertical="center" wrapText="1"/>
    </xf>
    <xf numFmtId="166" fontId="11" fillId="6" borderId="50" xfId="0" applyNumberFormat="1" applyFont="1" applyFill="1" applyBorder="1" applyAlignment="1">
      <alignment horizontal="center"/>
    </xf>
    <xf numFmtId="166" fontId="11" fillId="6" borderId="51" xfId="0" applyNumberFormat="1" applyFont="1" applyFill="1" applyBorder="1" applyAlignment="1">
      <alignment horizontal="center"/>
    </xf>
    <xf numFmtId="0" fontId="7" fillId="5" borderId="52" xfId="0" applyFont="1" applyFill="1" applyBorder="1" applyAlignment="1">
      <alignment horizontal="center" vertical="center" wrapText="1"/>
    </xf>
    <xf numFmtId="166" fontId="9" fillId="5" borderId="52" xfId="0" applyNumberFormat="1" applyFont="1" applyFill="1" applyBorder="1" applyAlignment="1">
      <alignment horizontal="center"/>
    </xf>
    <xf numFmtId="166" fontId="9" fillId="5" borderId="53" xfId="0" applyNumberFormat="1" applyFont="1" applyFill="1" applyBorder="1" applyAlignment="1">
      <alignment horizontal="center"/>
    </xf>
    <xf numFmtId="0" fontId="1" fillId="0" borderId="35" xfId="0" applyFont="1" applyBorder="1"/>
    <xf numFmtId="0" fontId="1" fillId="0" borderId="36" xfId="0" applyFont="1" applyBorder="1"/>
    <xf numFmtId="0" fontId="12" fillId="7" borderId="50" xfId="0" applyFont="1" applyFill="1" applyBorder="1" applyAlignment="1">
      <alignment horizontal="center" vertical="center" wrapText="1"/>
    </xf>
    <xf numFmtId="0" fontId="12" fillId="5" borderId="50" xfId="0" applyFont="1" applyFill="1" applyBorder="1" applyAlignment="1">
      <alignment horizontal="center" vertical="center" wrapText="1"/>
    </xf>
    <xf numFmtId="0" fontId="13" fillId="6" borderId="50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5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7" borderId="35" xfId="0" applyFont="1" applyFill="1" applyBorder="1" applyAlignment="1">
      <alignment horizontal="center" vertical="center" wrapText="1"/>
    </xf>
    <xf numFmtId="0" fontId="12" fillId="5" borderId="35" xfId="0" applyFont="1" applyFill="1" applyBorder="1" applyAlignment="1">
      <alignment horizontal="center" vertical="center" wrapText="1"/>
    </xf>
    <xf numFmtId="0" fontId="13" fillId="6" borderId="35" xfId="0" applyFont="1" applyFill="1" applyBorder="1" applyAlignment="1">
      <alignment horizontal="center" vertical="center" wrapText="1"/>
    </xf>
    <xf numFmtId="166" fontId="12" fillId="7" borderId="35" xfId="0" applyNumberFormat="1" applyFont="1" applyFill="1" applyBorder="1" applyAlignment="1">
      <alignment horizontal="center" vertical="center" wrapText="1"/>
    </xf>
    <xf numFmtId="166" fontId="12" fillId="5" borderId="35" xfId="0" applyNumberFormat="1" applyFont="1" applyFill="1" applyBorder="1" applyAlignment="1">
      <alignment horizontal="center" vertical="center" wrapText="1"/>
    </xf>
    <xf numFmtId="166" fontId="13" fillId="6" borderId="35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5" xfId="0" applyFont="1" applyFill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5" fillId="5" borderId="57" xfId="0" applyFont="1" applyFill="1" applyBorder="1"/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" fillId="0" borderId="37" xfId="0" applyFont="1" applyBorder="1"/>
    <xf numFmtId="0" fontId="1" fillId="0" borderId="45" xfId="0" applyFont="1" applyBorder="1"/>
    <xf numFmtId="0" fontId="1" fillId="0" borderId="58" xfId="0" applyFont="1" applyBorder="1"/>
    <xf numFmtId="0" fontId="1" fillId="0" borderId="59" xfId="0" applyFont="1" applyBorder="1"/>
    <xf numFmtId="0" fontId="1" fillId="0" borderId="3" xfId="0" applyFont="1" applyBorder="1"/>
    <xf numFmtId="0" fontId="1" fillId="0" borderId="40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3" xfId="0" applyFont="1" applyFill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64" xfId="0" applyNumberFormat="1" applyFont="1" applyBorder="1" applyAlignment="1">
      <alignment horizontal="center" vertical="center" wrapText="1"/>
    </xf>
    <xf numFmtId="166" fontId="7" fillId="0" borderId="35" xfId="0" quotePrefix="1" applyNumberFormat="1" applyFont="1" applyBorder="1" applyAlignment="1">
      <alignment horizontal="center" vertical="center" wrapText="1"/>
    </xf>
    <xf numFmtId="164" fontId="17" fillId="0" borderId="35" xfId="0" applyNumberFormat="1" applyFont="1" applyBorder="1" applyAlignment="1">
      <alignment horizontal="center" vertical="center" wrapText="1"/>
    </xf>
    <xf numFmtId="164" fontId="17" fillId="0" borderId="36" xfId="0" applyNumberFormat="1" applyFont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164" fontId="5" fillId="0" borderId="66" xfId="0" applyNumberFormat="1" applyFont="1" applyBorder="1" applyAlignment="1">
      <alignment horizontal="center" vertical="center" wrapText="1"/>
    </xf>
    <xf numFmtId="49" fontId="5" fillId="0" borderId="67" xfId="0" applyNumberFormat="1" applyFont="1" applyBorder="1" applyAlignment="1">
      <alignment horizontal="center" vertical="center" wrapText="1"/>
    </xf>
    <xf numFmtId="0" fontId="1" fillId="0" borderId="65" xfId="0" applyFont="1" applyBorder="1"/>
    <xf numFmtId="0" fontId="1" fillId="0" borderId="57" xfId="0" applyFont="1" applyBorder="1"/>
    <xf numFmtId="0" fontId="1" fillId="0" borderId="62" xfId="0" applyFont="1" applyBorder="1"/>
    <xf numFmtId="0" fontId="4" fillId="2" borderId="65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vertical="center"/>
    </xf>
    <xf numFmtId="0" fontId="6" fillId="2" borderId="31" xfId="0" applyFont="1" applyFill="1" applyBorder="1" applyAlignment="1">
      <alignment horizontal="center" vertical="center"/>
    </xf>
    <xf numFmtId="0" fontId="1" fillId="0" borderId="68" xfId="0" applyFont="1" applyBorder="1"/>
    <xf numFmtId="0" fontId="1" fillId="0" borderId="69" xfId="0" applyFont="1" applyBorder="1"/>
    <xf numFmtId="0" fontId="1" fillId="0" borderId="70" xfId="0" applyFont="1" applyBorder="1"/>
    <xf numFmtId="2" fontId="7" fillId="0" borderId="43" xfId="0" applyNumberFormat="1" applyFont="1" applyBorder="1" applyAlignment="1">
      <alignment horizontal="center" vertical="center" wrapText="1"/>
    </xf>
    <xf numFmtId="2" fontId="7" fillId="0" borderId="36" xfId="0" applyNumberFormat="1" applyFont="1" applyBorder="1" applyAlignment="1">
      <alignment horizontal="center" vertical="center" wrapText="1"/>
    </xf>
    <xf numFmtId="2" fontId="7" fillId="0" borderId="49" xfId="0" applyNumberFormat="1" applyFont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3" fillId="0" borderId="22" xfId="0" applyFont="1" applyBorder="1"/>
    <xf numFmtId="0" fontId="3" fillId="0" borderId="37" xfId="0" applyFont="1" applyBorder="1"/>
    <xf numFmtId="0" fontId="3" fillId="0" borderId="25" xfId="0" applyFont="1" applyBorder="1"/>
    <xf numFmtId="0" fontId="5" fillId="0" borderId="21" xfId="0" applyFont="1" applyBorder="1" applyAlignment="1">
      <alignment horizontal="center" vertical="center" wrapText="1"/>
    </xf>
    <xf numFmtId="0" fontId="3" fillId="0" borderId="21" xfId="0" applyFont="1" applyBorder="1"/>
    <xf numFmtId="0" fontId="0" fillId="0" borderId="0" xfId="0"/>
    <xf numFmtId="0" fontId="5" fillId="0" borderId="34" xfId="0" applyFont="1" applyBorder="1" applyAlignment="1">
      <alignment horizontal="center" vertical="center" wrapText="1"/>
    </xf>
    <xf numFmtId="0" fontId="3" fillId="0" borderId="38" xfId="0" applyFont="1" applyBorder="1"/>
    <xf numFmtId="0" fontId="4" fillId="3" borderId="15" xfId="0" applyFont="1" applyFill="1" applyBorder="1" applyAlignment="1">
      <alignment horizontal="left" vertical="center" wrapText="1"/>
    </xf>
    <xf numFmtId="0" fontId="3" fillId="0" borderId="17" xfId="0" applyFont="1" applyBorder="1"/>
    <xf numFmtId="0" fontId="4" fillId="3" borderId="15" xfId="0" applyFont="1" applyFill="1" applyBorder="1" applyAlignment="1">
      <alignment horizontal="left" vertical="top" wrapText="1"/>
    </xf>
    <xf numFmtId="165" fontId="4" fillId="2" borderId="18" xfId="0" applyNumberFormat="1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9" xfId="0" applyFont="1" applyBorder="1"/>
    <xf numFmtId="0" fontId="4" fillId="2" borderId="18" xfId="0" applyFont="1" applyFill="1" applyBorder="1" applyAlignment="1">
      <alignment horizontal="left" vertical="center" wrapText="1"/>
    </xf>
    <xf numFmtId="0" fontId="3" fillId="0" borderId="16" xfId="0" applyFont="1" applyBorder="1"/>
    <xf numFmtId="0" fontId="5" fillId="3" borderId="30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0" borderId="32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18" fillId="2" borderId="18" xfId="0" applyFont="1" applyFill="1" applyBorder="1" applyAlignment="1">
      <alignment horizontal="left" vertical="center" wrapText="1"/>
    </xf>
    <xf numFmtId="0" fontId="20" fillId="6" borderId="18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13" xfId="0" applyFont="1" applyBorder="1"/>
    <xf numFmtId="0" fontId="3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3" fillId="0" borderId="19" xfId="0" applyFont="1" applyBorder="1"/>
    <xf numFmtId="0" fontId="4" fillId="2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7" xfId="0" applyFont="1" applyBorder="1"/>
    <xf numFmtId="0" fontId="3" fillId="0" borderId="26" xfId="0" applyFont="1" applyBorder="1"/>
    <xf numFmtId="164" fontId="7" fillId="0" borderId="52" xfId="0" applyNumberFormat="1" applyFont="1" applyBorder="1" applyAlignment="1">
      <alignment horizontal="center" vertical="center" wrapText="1"/>
    </xf>
    <xf numFmtId="164" fontId="7" fillId="0" borderId="50" xfId="0" applyNumberFormat="1" applyFont="1" applyBorder="1" applyAlignment="1">
      <alignment horizontal="center" vertical="center" wrapText="1"/>
    </xf>
    <xf numFmtId="164" fontId="7" fillId="0" borderId="29" xfId="0" applyNumberFormat="1" applyFont="1" applyBorder="1" applyAlignment="1">
      <alignment horizontal="center" vertical="center" wrapText="1"/>
    </xf>
    <xf numFmtId="0" fontId="3" fillId="0" borderId="63" xfId="0" applyFont="1" applyBorder="1"/>
    <xf numFmtId="0" fontId="7" fillId="2" borderId="20" xfId="0" applyFont="1" applyFill="1" applyBorder="1" applyAlignment="1">
      <alignment vertical="center" wrapText="1"/>
    </xf>
    <xf numFmtId="0" fontId="3" fillId="0" borderId="56" xfId="0" applyFont="1" applyBorder="1"/>
    <xf numFmtId="0" fontId="3" fillId="0" borderId="23" xfId="0" applyFont="1" applyBorder="1"/>
    <xf numFmtId="0" fontId="5" fillId="3" borderId="28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left" vertical="center" wrapText="1"/>
    </xf>
    <xf numFmtId="0" fontId="3" fillId="0" borderId="54" xfId="0" applyFont="1" applyBorder="1"/>
    <xf numFmtId="0" fontId="1" fillId="0" borderId="24" xfId="0" applyFont="1" applyBorder="1" applyAlignment="1">
      <alignment horizontal="center"/>
    </xf>
    <xf numFmtId="0" fontId="7" fillId="0" borderId="41" xfId="0" applyFont="1" applyBorder="1" applyAlignment="1">
      <alignment horizontal="center" vertical="center" wrapText="1"/>
    </xf>
    <xf numFmtId="0" fontId="3" fillId="0" borderId="44" xfId="0" applyFont="1" applyBorder="1"/>
    <xf numFmtId="0" fontId="7" fillId="0" borderId="34" xfId="0" applyFont="1" applyBorder="1" applyAlignment="1">
      <alignment horizontal="center" vertical="center" wrapText="1"/>
    </xf>
    <xf numFmtId="0" fontId="3" fillId="0" borderId="47" xfId="0" applyFont="1" applyBorder="1"/>
    <xf numFmtId="0" fontId="4" fillId="0" borderId="1" xfId="0" applyFont="1" applyBorder="1" applyAlignment="1">
      <alignment horizontal="center" vertical="center" wrapText="1"/>
    </xf>
    <xf numFmtId="0" fontId="3" fillId="0" borderId="40" xfId="0" applyFont="1" applyBorder="1"/>
    <xf numFmtId="0" fontId="3" fillId="0" borderId="45" xfId="0" applyFont="1" applyBorder="1"/>
    <xf numFmtId="0" fontId="3" fillId="0" borderId="46" xfId="0" applyFont="1" applyBorder="1"/>
    <xf numFmtId="0" fontId="4" fillId="2" borderId="1" xfId="0" applyFont="1" applyFill="1" applyBorder="1" applyAlignment="1">
      <alignment horizontal="center" vertical="center"/>
    </xf>
    <xf numFmtId="0" fontId="5" fillId="3" borderId="54" xfId="0" applyFont="1" applyFill="1" applyBorder="1" applyAlignment="1">
      <alignment horizontal="center" vertical="center"/>
    </xf>
    <xf numFmtId="165" fontId="18" fillId="2" borderId="18" xfId="0" applyNumberFormat="1" applyFont="1" applyFill="1" applyBorder="1" applyAlignment="1">
      <alignment horizontal="left" vertical="center" wrapText="1"/>
    </xf>
    <xf numFmtId="0" fontId="19" fillId="0" borderId="28" xfId="0" applyFont="1" applyBorder="1"/>
    <xf numFmtId="0" fontId="19" fillId="0" borderId="39" xfId="0" applyFont="1" applyBorder="1"/>
    <xf numFmtId="0" fontId="19" fillId="0" borderId="16" xfId="0" applyFont="1" applyBorder="1"/>
    <xf numFmtId="0" fontId="19" fillId="0" borderId="17" xfId="0" applyFont="1" applyBorder="1"/>
    <xf numFmtId="0" fontId="3" fillId="0" borderId="57" xfId="0" applyFont="1" applyBorder="1"/>
    <xf numFmtId="0" fontId="4" fillId="2" borderId="65" xfId="0" applyFont="1" applyFill="1" applyBorder="1" applyAlignment="1">
      <alignment horizontal="center" vertical="center"/>
    </xf>
    <xf numFmtId="0" fontId="3" fillId="0" borderId="62" xfId="0" applyFont="1" applyBorder="1"/>
    <xf numFmtId="0" fontId="3" fillId="0" borderId="65" xfId="0" applyFont="1" applyBorder="1"/>
    <xf numFmtId="0" fontId="8" fillId="4" borderId="18" xfId="0" applyFont="1" applyFill="1" applyBorder="1" applyAlignment="1">
      <alignment horizontal="left" vertical="center" wrapText="1"/>
    </xf>
    <xf numFmtId="0" fontId="5" fillId="4" borderId="18" xfId="0" applyFont="1" applyFill="1" applyBorder="1" applyAlignment="1">
      <alignment horizontal="left" vertical="center" wrapText="1"/>
    </xf>
    <xf numFmtId="0" fontId="8" fillId="6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164" fontId="7" fillId="0" borderId="22" xfId="0" applyNumberFormat="1" applyFont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left" vertical="center"/>
    </xf>
    <xf numFmtId="0" fontId="3" fillId="0" borderId="61" xfId="0" applyFont="1" applyBorder="1"/>
    <xf numFmtId="0" fontId="12" fillId="0" borderId="33" xfId="0" applyFont="1" applyBorder="1" applyAlignment="1">
      <alignment horizontal="center" vertical="center" wrapText="1"/>
    </xf>
    <xf numFmtId="0" fontId="5" fillId="2" borderId="65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37" xfId="0" applyFont="1" applyBorder="1" applyAlignment="1">
      <alignment horizontal="left" vertical="center" wrapText="1"/>
    </xf>
  </cellXfs>
  <cellStyles count="1">
    <cellStyle name="Normal" xfId="0" builtinId="0"/>
  </cellStyles>
  <dxfs count="412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theme="0" tint="-0.14996795556505021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5.8235634628930909E-2"/>
          <c:y val="2.2263450834879406E-2"/>
          <c:w val="0.86732671702131126"/>
          <c:h val="0.86754045354720266"/>
        </c:manualLayout>
      </c:layout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4.269387</c:v>
                </c:pt>
                <c:pt idx="1">
                  <c:v>2.78</c:v>
                </c:pt>
                <c:pt idx="2">
                  <c:v>2.62</c:v>
                </c:pt>
                <c:pt idx="3">
                  <c:v>2.16</c:v>
                </c:pt>
                <c:pt idx="4">
                  <c:v>1.35</c:v>
                </c:pt>
                <c:pt idx="5">
                  <c:v>1.69</c:v>
                </c:pt>
                <c:pt idx="6">
                  <c:v>4.46</c:v>
                </c:pt>
                <c:pt idx="7">
                  <c:v>2.31</c:v>
                </c:pt>
                <c:pt idx="11">
                  <c:v>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2-41BA-B93D-E650323C234B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0.121757</c:v>
                </c:pt>
                <c:pt idx="1">
                  <c:v>0.02</c:v>
                </c:pt>
                <c:pt idx="2">
                  <c:v>4.9000000000000002E-2</c:v>
                </c:pt>
                <c:pt idx="3">
                  <c:v>0.01</c:v>
                </c:pt>
                <c:pt idx="4">
                  <c:v>1.7999999999999999E-2</c:v>
                </c:pt>
                <c:pt idx="5">
                  <c:v>0.01</c:v>
                </c:pt>
                <c:pt idx="6">
                  <c:v>0.03</c:v>
                </c:pt>
                <c:pt idx="7">
                  <c:v>0.03</c:v>
                </c:pt>
                <c:pt idx="11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82-41BA-B93D-E650323C234B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1.557817</c:v>
                </c:pt>
                <c:pt idx="1">
                  <c:v>1.24</c:v>
                </c:pt>
                <c:pt idx="2">
                  <c:v>1.84</c:v>
                </c:pt>
                <c:pt idx="3">
                  <c:v>2.09</c:v>
                </c:pt>
                <c:pt idx="4">
                  <c:v>1.82</c:v>
                </c:pt>
                <c:pt idx="5">
                  <c:v>1.48</c:v>
                </c:pt>
                <c:pt idx="6">
                  <c:v>2.4500000000000002</c:v>
                </c:pt>
                <c:pt idx="7">
                  <c:v>2.63</c:v>
                </c:pt>
                <c:pt idx="11">
                  <c:v>3.24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82-41BA-B93D-E650323C234B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2.0970789999999999</c:v>
                </c:pt>
                <c:pt idx="1">
                  <c:v>1.78</c:v>
                </c:pt>
                <c:pt idx="2">
                  <c:v>0.93300000000000005</c:v>
                </c:pt>
                <c:pt idx="3">
                  <c:v>1.91</c:v>
                </c:pt>
                <c:pt idx="4">
                  <c:v>1.47</c:v>
                </c:pt>
                <c:pt idx="5">
                  <c:v>2.13</c:v>
                </c:pt>
                <c:pt idx="6">
                  <c:v>1.67</c:v>
                </c:pt>
                <c:pt idx="7">
                  <c:v>1.32</c:v>
                </c:pt>
                <c:pt idx="11">
                  <c:v>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82-41BA-B93D-E650323C234B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3.2442700000000002</c:v>
                </c:pt>
                <c:pt idx="1">
                  <c:v>2.21</c:v>
                </c:pt>
                <c:pt idx="2">
                  <c:v>2.64</c:v>
                </c:pt>
                <c:pt idx="3">
                  <c:v>2.17</c:v>
                </c:pt>
                <c:pt idx="4">
                  <c:v>1.33</c:v>
                </c:pt>
                <c:pt idx="5">
                  <c:v>1.48</c:v>
                </c:pt>
                <c:pt idx="6">
                  <c:v>2.82</c:v>
                </c:pt>
                <c:pt idx="7">
                  <c:v>1.87</c:v>
                </c:pt>
                <c:pt idx="11">
                  <c:v>3.91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82-41BA-B93D-E650323C234B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0.25008399999999997</c:v>
                </c:pt>
                <c:pt idx="1">
                  <c:v>0.04</c:v>
                </c:pt>
                <c:pt idx="2">
                  <c:v>5.7000000000000002E-2</c:v>
                </c:pt>
                <c:pt idx="3">
                  <c:v>0.01</c:v>
                </c:pt>
                <c:pt idx="4">
                  <c:v>0.01</c:v>
                </c:pt>
                <c:pt idx="5">
                  <c:v>1E-3</c:v>
                </c:pt>
                <c:pt idx="6">
                  <c:v>0.03</c:v>
                </c:pt>
                <c:pt idx="7">
                  <c:v>0.04</c:v>
                </c:pt>
                <c:pt idx="11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82-41BA-B93D-E650323C234B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1.0022279999999999</c:v>
                </c:pt>
                <c:pt idx="1">
                  <c:v>1.95</c:v>
                </c:pt>
                <c:pt idx="2">
                  <c:v>1.07</c:v>
                </c:pt>
                <c:pt idx="3">
                  <c:v>3.53</c:v>
                </c:pt>
                <c:pt idx="4">
                  <c:v>2.36</c:v>
                </c:pt>
                <c:pt idx="5">
                  <c:v>0.03</c:v>
                </c:pt>
                <c:pt idx="6">
                  <c:v>1.51</c:v>
                </c:pt>
                <c:pt idx="7">
                  <c:v>1.33</c:v>
                </c:pt>
                <c:pt idx="11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82-41BA-B93D-E650323C234B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1.04915</c:v>
                </c:pt>
                <c:pt idx="1">
                  <c:v>1.5</c:v>
                </c:pt>
                <c:pt idx="2">
                  <c:v>1.23</c:v>
                </c:pt>
                <c:pt idx="3">
                  <c:v>2</c:v>
                </c:pt>
                <c:pt idx="4">
                  <c:v>1.1399999999999999</c:v>
                </c:pt>
                <c:pt idx="5">
                  <c:v>2.27</c:v>
                </c:pt>
                <c:pt idx="6">
                  <c:v>1.6</c:v>
                </c:pt>
                <c:pt idx="7">
                  <c:v>1.27</c:v>
                </c:pt>
                <c:pt idx="11">
                  <c:v>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582-41BA-B93D-E650323C234B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1.679586</c:v>
                </c:pt>
                <c:pt idx="1">
                  <c:v>1.5</c:v>
                </c:pt>
                <c:pt idx="2">
                  <c:v>2.08</c:v>
                </c:pt>
                <c:pt idx="3">
                  <c:v>1.08</c:v>
                </c:pt>
                <c:pt idx="4">
                  <c:v>1.29</c:v>
                </c:pt>
                <c:pt idx="5">
                  <c:v>1.05</c:v>
                </c:pt>
                <c:pt idx="6">
                  <c:v>1.86</c:v>
                </c:pt>
                <c:pt idx="7">
                  <c:v>1.57</c:v>
                </c:pt>
                <c:pt idx="11">
                  <c:v>1.1100000000000001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582-41BA-B93D-E650323C234B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0.130583</c:v>
                </c:pt>
                <c:pt idx="1">
                  <c:v>0.02</c:v>
                </c:pt>
                <c:pt idx="2">
                  <c:v>3.3000000000000002E-2</c:v>
                </c:pt>
                <c:pt idx="3">
                  <c:v>0.02</c:v>
                </c:pt>
                <c:pt idx="4">
                  <c:v>1.6E-2</c:v>
                </c:pt>
                <c:pt idx="5">
                  <c:v>0.02</c:v>
                </c:pt>
                <c:pt idx="6">
                  <c:v>0.01</c:v>
                </c:pt>
                <c:pt idx="7">
                  <c:v>0.02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582-41BA-B93D-E650323C234B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1.588641</c:v>
                </c:pt>
                <c:pt idx="1">
                  <c:v>1.06</c:v>
                </c:pt>
                <c:pt idx="2">
                  <c:v>0.879</c:v>
                </c:pt>
                <c:pt idx="3">
                  <c:v>2.33</c:v>
                </c:pt>
                <c:pt idx="4">
                  <c:v>0.91400000000000003</c:v>
                </c:pt>
                <c:pt idx="5">
                  <c:v>0.87</c:v>
                </c:pt>
                <c:pt idx="6">
                  <c:v>1.25</c:v>
                </c:pt>
                <c:pt idx="7">
                  <c:v>0.83399999999999996</c:v>
                </c:pt>
                <c:pt idx="1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582-41BA-B93D-E650323C234B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0.73507599999999995</c:v>
                </c:pt>
                <c:pt idx="1">
                  <c:v>0.93</c:v>
                </c:pt>
                <c:pt idx="2">
                  <c:v>0.61699999999999999</c:v>
                </c:pt>
                <c:pt idx="3">
                  <c:v>0.96</c:v>
                </c:pt>
                <c:pt idx="4">
                  <c:v>0.68799999999999994</c:v>
                </c:pt>
                <c:pt idx="5">
                  <c:v>0.73</c:v>
                </c:pt>
                <c:pt idx="6">
                  <c:v>0.82</c:v>
                </c:pt>
                <c:pt idx="7">
                  <c:v>0.73</c:v>
                </c:pt>
                <c:pt idx="11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582-41BA-B93D-E650323C234B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1.1054949999999999</c:v>
                </c:pt>
                <c:pt idx="1">
                  <c:v>1.08</c:v>
                </c:pt>
                <c:pt idx="2">
                  <c:v>2.11</c:v>
                </c:pt>
                <c:pt idx="3">
                  <c:v>1.04</c:v>
                </c:pt>
                <c:pt idx="4">
                  <c:v>0.9</c:v>
                </c:pt>
                <c:pt idx="5">
                  <c:v>0.83</c:v>
                </c:pt>
                <c:pt idx="6">
                  <c:v>0.76</c:v>
                </c:pt>
                <c:pt idx="7">
                  <c:v>0.5</c:v>
                </c:pt>
                <c:pt idx="11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582-41BA-B93D-E650323C234B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5.5211000000000003E-2</c:v>
                </c:pt>
                <c:pt idx="1">
                  <c:v>0.02</c:v>
                </c:pt>
                <c:pt idx="2">
                  <c:v>3.6999999999999998E-2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11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582-41BA-B93D-E650323C234B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1.5180670000000001</c:v>
                </c:pt>
                <c:pt idx="1">
                  <c:v>0.99</c:v>
                </c:pt>
                <c:pt idx="2">
                  <c:v>1.43</c:v>
                </c:pt>
                <c:pt idx="3">
                  <c:v>1</c:v>
                </c:pt>
                <c:pt idx="4">
                  <c:v>0.85499999999999998</c:v>
                </c:pt>
                <c:pt idx="5">
                  <c:v>0.92</c:v>
                </c:pt>
                <c:pt idx="6">
                  <c:v>0.89</c:v>
                </c:pt>
                <c:pt idx="7">
                  <c:v>0.72</c:v>
                </c:pt>
                <c:pt idx="11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582-41BA-B93D-E650323C234B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0.66484600000000005</c:v>
                </c:pt>
                <c:pt idx="1">
                  <c:v>0.79</c:v>
                </c:pt>
                <c:pt idx="2">
                  <c:v>1.71</c:v>
                </c:pt>
                <c:pt idx="3">
                  <c:v>0.85</c:v>
                </c:pt>
                <c:pt idx="4">
                  <c:v>0.79</c:v>
                </c:pt>
                <c:pt idx="5">
                  <c:v>0.85</c:v>
                </c:pt>
                <c:pt idx="6">
                  <c:v>0.8</c:v>
                </c:pt>
                <c:pt idx="7">
                  <c:v>1.2</c:v>
                </c:pt>
                <c:pt idx="1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582-41BA-B93D-E650323C234B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VIBRACIONES!$H$39:$T$39</c:f>
              <c:numCache>
                <c:formatCode>0.00</c:formatCode>
                <c:ptCount val="13"/>
                <c:pt idx="0">
                  <c:v>0.88969100000000001</c:v>
                </c:pt>
                <c:pt idx="1">
                  <c:v>0.77</c:v>
                </c:pt>
                <c:pt idx="2">
                  <c:v>1.1399999999999999</c:v>
                </c:pt>
                <c:pt idx="3">
                  <c:v>0.92</c:v>
                </c:pt>
                <c:pt idx="5">
                  <c:v>0.73</c:v>
                </c:pt>
                <c:pt idx="6">
                  <c:v>1.55</c:v>
                </c:pt>
                <c:pt idx="7">
                  <c:v>1.82</c:v>
                </c:pt>
                <c:pt idx="11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582-41BA-B93D-E650323C234B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VIBRACIONES!$H$40:$T$40</c:f>
              <c:numCache>
                <c:formatCode>0.00</c:formatCode>
                <c:ptCount val="13"/>
                <c:pt idx="0">
                  <c:v>8.0779000000000004E-2</c:v>
                </c:pt>
                <c:pt idx="1">
                  <c:v>0.01</c:v>
                </c:pt>
                <c:pt idx="2">
                  <c:v>2.1999999999999999E-2</c:v>
                </c:pt>
                <c:pt idx="3">
                  <c:v>0.01</c:v>
                </c:pt>
                <c:pt idx="5">
                  <c:v>0.01</c:v>
                </c:pt>
                <c:pt idx="6">
                  <c:v>0.03</c:v>
                </c:pt>
                <c:pt idx="7">
                  <c:v>0.01</c:v>
                </c:pt>
                <c:pt idx="11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582-41BA-B93D-E650323C234B}"/>
            </c:ext>
          </c:extLst>
        </c:ser>
        <c:ser>
          <c:idx val="18"/>
          <c:order val="18"/>
          <c:tx>
            <c:v>VV-5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VIBRACIONES!$H$41:$T$41</c:f>
              <c:numCache>
                <c:formatCode>0.00</c:formatCode>
                <c:ptCount val="13"/>
                <c:pt idx="0">
                  <c:v>0.83201099999999995</c:v>
                </c:pt>
                <c:pt idx="1">
                  <c:v>1</c:v>
                </c:pt>
                <c:pt idx="2">
                  <c:v>0.64600000000000002</c:v>
                </c:pt>
                <c:pt idx="3">
                  <c:v>0.79</c:v>
                </c:pt>
                <c:pt idx="5">
                  <c:v>0.84</c:v>
                </c:pt>
                <c:pt idx="6">
                  <c:v>2.13</c:v>
                </c:pt>
                <c:pt idx="7">
                  <c:v>2.04</c:v>
                </c:pt>
                <c:pt idx="11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582-41BA-B93D-E650323C234B}"/>
            </c:ext>
          </c:extLst>
        </c:ser>
        <c:ser>
          <c:idx val="19"/>
          <c:order val="19"/>
          <c:tx>
            <c:v>AV-5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VIBRACIONES!$H$42:$T$42</c:f>
              <c:numCache>
                <c:formatCode>0.00</c:formatCode>
                <c:ptCount val="13"/>
                <c:pt idx="0">
                  <c:v>0.69513499999999995</c:v>
                </c:pt>
                <c:pt idx="1">
                  <c:v>0.75</c:v>
                </c:pt>
                <c:pt idx="2">
                  <c:v>0.91600000000000004</c:v>
                </c:pt>
                <c:pt idx="3">
                  <c:v>0.52500000000000002</c:v>
                </c:pt>
                <c:pt idx="5">
                  <c:v>0.61</c:v>
                </c:pt>
                <c:pt idx="6">
                  <c:v>1.1100000000000001</c:v>
                </c:pt>
                <c:pt idx="7">
                  <c:v>0.98</c:v>
                </c:pt>
                <c:pt idx="11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582-41BA-B93D-E650323C234B}"/>
            </c:ext>
          </c:extLst>
        </c:ser>
        <c:ser>
          <c:idx val="20"/>
          <c:order val="20"/>
          <c:tx>
            <c:v>HV-6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VIBRACIONES!$H$43:$T$43</c:f>
              <c:numCache>
                <c:formatCode>0.00</c:formatCode>
                <c:ptCount val="13"/>
                <c:pt idx="0" formatCode="0.0">
                  <c:v>1.176031</c:v>
                </c:pt>
                <c:pt idx="1">
                  <c:v>0.54</c:v>
                </c:pt>
                <c:pt idx="2">
                  <c:v>1.69</c:v>
                </c:pt>
                <c:pt idx="3">
                  <c:v>0.66</c:v>
                </c:pt>
                <c:pt idx="4">
                  <c:v>1.07</c:v>
                </c:pt>
                <c:pt idx="5">
                  <c:v>1.0109999999999999</c:v>
                </c:pt>
                <c:pt idx="6">
                  <c:v>3.26</c:v>
                </c:pt>
                <c:pt idx="7">
                  <c:v>1.89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582-41BA-B93D-E650323C234B}"/>
            </c:ext>
          </c:extLst>
        </c:ser>
        <c:ser>
          <c:idx val="21"/>
          <c:order val="21"/>
          <c:tx>
            <c:v>EE-6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VIBRACIONES!$H$44:$T$44</c:f>
              <c:numCache>
                <c:formatCode>0.00</c:formatCode>
                <c:ptCount val="13"/>
                <c:pt idx="0" formatCode="0.0">
                  <c:v>9.3710000000000002E-2</c:v>
                </c:pt>
                <c:pt idx="1">
                  <c:v>0.01</c:v>
                </c:pt>
                <c:pt idx="2">
                  <c:v>2.5000000000000001E-2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0.06</c:v>
                </c:pt>
                <c:pt idx="7">
                  <c:v>0.02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582-41BA-B93D-E650323C234B}"/>
            </c:ext>
          </c:extLst>
        </c:ser>
        <c:ser>
          <c:idx val="22"/>
          <c:order val="22"/>
          <c:tx>
            <c:v>VV-6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VIBRACIONES!$H$45:$T$45</c:f>
              <c:numCache>
                <c:formatCode>0.00</c:formatCode>
                <c:ptCount val="13"/>
                <c:pt idx="0" formatCode="0.0">
                  <c:v>1.463897</c:v>
                </c:pt>
                <c:pt idx="1">
                  <c:v>0.91</c:v>
                </c:pt>
                <c:pt idx="2">
                  <c:v>1.26</c:v>
                </c:pt>
                <c:pt idx="3">
                  <c:v>1.06</c:v>
                </c:pt>
                <c:pt idx="4">
                  <c:v>0.94</c:v>
                </c:pt>
                <c:pt idx="5">
                  <c:v>1.1100000000000001</c:v>
                </c:pt>
                <c:pt idx="6">
                  <c:v>0.81</c:v>
                </c:pt>
                <c:pt idx="7">
                  <c:v>1.62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582-41BA-B93D-E650323C234B}"/>
            </c:ext>
          </c:extLst>
        </c:ser>
        <c:ser>
          <c:idx val="23"/>
          <c:order val="23"/>
          <c:tx>
            <c:v>AV-6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VIBRACIONES!$H$46:$T$46</c:f>
              <c:numCache>
                <c:formatCode>0.00</c:formatCode>
                <c:ptCount val="13"/>
                <c:pt idx="0" formatCode="0.0">
                  <c:v>0.81240299999999999</c:v>
                </c:pt>
                <c:pt idx="1">
                  <c:v>0.69</c:v>
                </c:pt>
                <c:pt idx="2">
                  <c:v>1.06</c:v>
                </c:pt>
                <c:pt idx="3">
                  <c:v>0.83</c:v>
                </c:pt>
                <c:pt idx="4">
                  <c:v>1.1299999999999999</c:v>
                </c:pt>
                <c:pt idx="5">
                  <c:v>1.06</c:v>
                </c:pt>
                <c:pt idx="6">
                  <c:v>0.93</c:v>
                </c:pt>
                <c:pt idx="7">
                  <c:v>1.02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582-41BA-B93D-E650323C234B}"/>
            </c:ext>
          </c:extLst>
        </c:ser>
        <c:ser>
          <c:idx val="24"/>
          <c:order val="24"/>
          <c:tx>
            <c:v>HV-7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582-41BA-B93D-E650323C234B}"/>
            </c:ext>
          </c:extLst>
        </c:ser>
        <c:ser>
          <c:idx val="25"/>
          <c:order val="25"/>
          <c:tx>
            <c:v>EE-7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  <c:pt idx="12">
                  <c:v>MAYO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582-41BA-B93D-E650323C2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083752"/>
        <c:axId val="247296272"/>
      </c:lineChart>
      <c:catAx>
        <c:axId val="247083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296272"/>
        <c:crosses val="autoZero"/>
        <c:auto val="1"/>
        <c:lblAlgn val="ctr"/>
        <c:lblOffset val="100"/>
        <c:noMultiLvlLbl val="1"/>
      </c:catAx>
      <c:valAx>
        <c:axId val="2472962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083752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13-4057-99A4-05D290242EF9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13-4057-99A4-05D290242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162328"/>
        <c:axId val="246161152"/>
      </c:lineChart>
      <c:catAx>
        <c:axId val="246162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6161152"/>
        <c:crosses val="autoZero"/>
        <c:auto val="1"/>
        <c:lblAlgn val="ctr"/>
        <c:lblOffset val="100"/>
        <c:noMultiLvlLbl val="1"/>
      </c:catAx>
      <c:valAx>
        <c:axId val="246161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6162328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png"/><Relationship Id="rId1" Type="http://schemas.openxmlformats.org/officeDocument/2006/relationships/chart" Target="../charts/chart2.xml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56</xdr:row>
      <xdr:rowOff>104775</xdr:rowOff>
    </xdr:from>
    <xdr:ext cx="10753725" cy="48818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58</xdr:row>
      <xdr:rowOff>38100</xdr:rowOff>
    </xdr:from>
    <xdr:ext cx="428625" cy="990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89463"/>
          <a:ext cx="419100" cy="9810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64</xdr:row>
      <xdr:rowOff>57150</xdr:rowOff>
    </xdr:from>
    <xdr:ext cx="428625" cy="962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303750"/>
          <a:ext cx="419100" cy="9525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9525</xdr:rowOff>
    </xdr:from>
    <xdr:ext cx="428625" cy="904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327563"/>
          <a:ext cx="419100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77</xdr:row>
      <xdr:rowOff>171450</xdr:rowOff>
    </xdr:from>
    <xdr:ext cx="428625" cy="9048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327563"/>
          <a:ext cx="419100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58</xdr:row>
      <xdr:rowOff>76200</xdr:rowOff>
    </xdr:from>
    <xdr:ext cx="428625" cy="9906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36450" y="3289463"/>
          <a:ext cx="419100" cy="9810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64</xdr:row>
      <xdr:rowOff>104775</xdr:rowOff>
    </xdr:from>
    <xdr:ext cx="428625" cy="9620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36450" y="3303750"/>
          <a:ext cx="419100" cy="9525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149328</xdr:colOff>
      <xdr:row>7</xdr:row>
      <xdr:rowOff>74246</xdr:rowOff>
    </xdr:from>
    <xdr:ext cx="3562350" cy="2440586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45906" y="1692244"/>
          <a:ext cx="3562350" cy="2440586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14769</xdr:colOff>
      <xdr:row>86</xdr:row>
      <xdr:rowOff>19049</xdr:rowOff>
    </xdr:from>
    <xdr:to>
      <xdr:col>11</xdr:col>
      <xdr:colOff>457200</xdr:colOff>
      <xdr:row>106</xdr:row>
      <xdr:rowOff>180975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8B0C24D-7B79-EEEC-3648-ABDD70655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0069" y="18211799"/>
          <a:ext cx="7109931" cy="4162426"/>
        </a:xfrm>
        <a:prstGeom prst="rect">
          <a:avLst/>
        </a:prstGeom>
      </xdr:spPr>
    </xdr:pic>
    <xdr:clientData/>
  </xdr:twoCellAnchor>
  <xdr:twoCellAnchor editAs="oneCell">
    <xdr:from>
      <xdr:col>11</xdr:col>
      <xdr:colOff>552451</xdr:colOff>
      <xdr:row>86</xdr:row>
      <xdr:rowOff>19753</xdr:rowOff>
    </xdr:from>
    <xdr:to>
      <xdr:col>19</xdr:col>
      <xdr:colOff>1047750</xdr:colOff>
      <xdr:row>106</xdr:row>
      <xdr:rowOff>180974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3F83E48-0856-CE89-F8F2-A5E177E12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15251" y="18212503"/>
          <a:ext cx="7058024" cy="41617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EAEFE7A3-1D86-46C1-8708-8D69F9CCD3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752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708211</xdr:colOff>
      <xdr:row>7</xdr:row>
      <xdr:rowOff>56591</xdr:rowOff>
    </xdr:from>
    <xdr:ext cx="2510118" cy="1861856"/>
    <xdr:pic>
      <xdr:nvPicPr>
        <xdr:cNvPr id="8" name="image3.png">
          <a:extLst>
            <a:ext uri="{FF2B5EF4-FFF2-40B4-BE49-F238E27FC236}">
              <a16:creationId xmlns:a16="http://schemas.microsoft.com/office/drawing/2014/main" id="{34880CC3-4E58-4742-AE20-EED8DB811DC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150658" y="1311650"/>
          <a:ext cx="2510118" cy="1861856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35858</xdr:colOff>
      <xdr:row>19</xdr:row>
      <xdr:rowOff>152399</xdr:rowOff>
    </xdr:from>
    <xdr:to>
      <xdr:col>11</xdr:col>
      <xdr:colOff>421341</xdr:colOff>
      <xdr:row>56</xdr:row>
      <xdr:rowOff>116542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8B279AB-A423-1993-2F4A-2B09E226E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7882" y="3809999"/>
          <a:ext cx="7091083" cy="65980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806823</xdr:colOff>
      <xdr:row>19</xdr:row>
      <xdr:rowOff>134470</xdr:rowOff>
    </xdr:from>
    <xdr:to>
      <xdr:col>19</xdr:col>
      <xdr:colOff>958791</xdr:colOff>
      <xdr:row>56</xdr:row>
      <xdr:rowOff>80683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0351395-C1F1-6C94-CB3F-7EBD5678F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14447" y="3792070"/>
          <a:ext cx="6758956" cy="658009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489585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9906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89463"/>
          <a:ext cx="419100" cy="9810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238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27600"/>
          <a:ext cx="1276350" cy="30480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9620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303750"/>
          <a:ext cx="419100" cy="9525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238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27600"/>
          <a:ext cx="1276350" cy="30480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9048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327563"/>
          <a:ext cx="419100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9048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327563"/>
          <a:ext cx="419100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828675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695450"/>
    <xdr:pic>
      <xdr:nvPicPr>
        <xdr:cNvPr id="4" name="image5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209925"/>
    <xdr:pic>
      <xdr:nvPicPr>
        <xdr:cNvPr id="5" name="image6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209925"/>
    <xdr:pic>
      <xdr:nvPicPr>
        <xdr:cNvPr id="6" name="image7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2"/>
  <sheetViews>
    <sheetView showGridLines="0" tabSelected="1" zoomScale="80" zoomScaleNormal="80" workbookViewId="0">
      <selection activeCell="V97" sqref="V97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1.441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35" t="s">
        <v>101</v>
      </c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7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38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41"/>
      <c r="D4" s="142"/>
      <c r="E4" s="1"/>
      <c r="F4" s="1"/>
      <c r="G4" s="1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38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43"/>
      <c r="D5" s="144"/>
      <c r="E5" s="1"/>
      <c r="F5" s="1"/>
      <c r="G5" s="1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38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40"/>
      <c r="U6" s="1"/>
      <c r="V6" s="1"/>
      <c r="W6" s="1"/>
      <c r="X6" s="1"/>
      <c r="Y6" s="1"/>
      <c r="Z6" s="1"/>
    </row>
    <row r="7" spans="1:26" ht="17.25" customHeight="1" x14ac:dyDescent="0.3">
      <c r="A7" s="1"/>
      <c r="B7" s="1"/>
      <c r="C7" s="145" t="s">
        <v>0</v>
      </c>
      <c r="D7" s="128"/>
      <c r="E7" s="128"/>
      <c r="F7" s="128"/>
      <c r="G7" s="122"/>
      <c r="H7" s="146" t="s">
        <v>1</v>
      </c>
      <c r="I7" s="128"/>
      <c r="J7" s="128"/>
      <c r="K7" s="122"/>
      <c r="L7" s="147" t="s">
        <v>2</v>
      </c>
      <c r="M7" s="125"/>
      <c r="N7" s="125"/>
      <c r="O7" s="125"/>
      <c r="P7" s="125"/>
      <c r="Q7" s="125"/>
      <c r="R7" s="125"/>
      <c r="S7" s="125"/>
      <c r="T7" s="148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1"/>
      <c r="C8" s="121" t="s">
        <v>3</v>
      </c>
      <c r="D8" s="122"/>
      <c r="E8" s="133" t="s">
        <v>97</v>
      </c>
      <c r="F8" s="128"/>
      <c r="G8" s="122"/>
      <c r="H8" s="149"/>
      <c r="I8" s="117"/>
      <c r="J8" s="117"/>
      <c r="K8" s="113"/>
      <c r="L8" s="153">
        <v>45859</v>
      </c>
      <c r="M8" s="157" t="s">
        <v>110</v>
      </c>
      <c r="N8" s="158"/>
      <c r="O8" s="158"/>
      <c r="P8" s="158"/>
      <c r="Q8" s="158"/>
      <c r="R8" s="158"/>
      <c r="S8" s="158"/>
      <c r="T8" s="159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21" t="s">
        <v>4</v>
      </c>
      <c r="D9" s="122"/>
      <c r="E9" s="127" t="s">
        <v>5</v>
      </c>
      <c r="F9" s="128"/>
      <c r="G9" s="122"/>
      <c r="H9" s="150"/>
      <c r="I9" s="118"/>
      <c r="J9" s="118"/>
      <c r="K9" s="115"/>
      <c r="L9" s="154"/>
      <c r="M9" s="151"/>
      <c r="N9" s="130"/>
      <c r="O9" s="130"/>
      <c r="P9" s="130"/>
      <c r="Q9" s="130"/>
      <c r="R9" s="130"/>
      <c r="S9" s="130"/>
      <c r="T9" s="13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"/>
      <c r="C10" s="121" t="s">
        <v>6</v>
      </c>
      <c r="D10" s="122"/>
      <c r="E10" s="127" t="s">
        <v>7</v>
      </c>
      <c r="F10" s="128"/>
      <c r="G10" s="122"/>
      <c r="H10" s="150"/>
      <c r="I10" s="118"/>
      <c r="J10" s="118"/>
      <c r="K10" s="115"/>
      <c r="L10" s="160" t="s">
        <v>8</v>
      </c>
      <c r="M10" s="125"/>
      <c r="N10" s="125"/>
      <c r="O10" s="125"/>
      <c r="P10" s="125"/>
      <c r="Q10" s="125"/>
      <c r="R10" s="125"/>
      <c r="S10" s="125"/>
      <c r="T10" s="148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21" t="s">
        <v>9</v>
      </c>
      <c r="D11" s="122"/>
      <c r="E11" s="127"/>
      <c r="F11" s="128"/>
      <c r="G11" s="122"/>
      <c r="H11" s="150"/>
      <c r="I11" s="118"/>
      <c r="J11" s="118"/>
      <c r="K11" s="115"/>
      <c r="L11" s="155">
        <v>45928</v>
      </c>
      <c r="M11" s="157" t="s">
        <v>111</v>
      </c>
      <c r="N11" s="158"/>
      <c r="O11" s="158"/>
      <c r="P11" s="158"/>
      <c r="Q11" s="158"/>
      <c r="R11" s="158"/>
      <c r="S11" s="158"/>
      <c r="T11" s="159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121" t="s">
        <v>10</v>
      </c>
      <c r="D12" s="122"/>
      <c r="E12" s="132" t="s">
        <v>11</v>
      </c>
      <c r="F12" s="128"/>
      <c r="G12" s="122"/>
      <c r="H12" s="150"/>
      <c r="I12" s="118"/>
      <c r="J12" s="118"/>
      <c r="K12" s="115"/>
      <c r="L12" s="156"/>
      <c r="M12" s="151"/>
      <c r="N12" s="130"/>
      <c r="O12" s="130"/>
      <c r="P12" s="130"/>
      <c r="Q12" s="130"/>
      <c r="R12" s="130"/>
      <c r="S12" s="130"/>
      <c r="T12" s="131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1"/>
      <c r="C13" s="121" t="s">
        <v>12</v>
      </c>
      <c r="D13" s="122"/>
      <c r="E13" s="132"/>
      <c r="F13" s="128"/>
      <c r="G13" s="122"/>
      <c r="H13" s="150"/>
      <c r="I13" s="118"/>
      <c r="J13" s="118"/>
      <c r="K13" s="115"/>
      <c r="L13" s="160" t="s">
        <v>13</v>
      </c>
      <c r="M13" s="125"/>
      <c r="N13" s="125"/>
      <c r="O13" s="125"/>
      <c r="P13" s="125"/>
      <c r="Q13" s="125"/>
      <c r="R13" s="125"/>
      <c r="S13" s="125"/>
      <c r="T13" s="148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21" t="s">
        <v>14</v>
      </c>
      <c r="D14" s="122"/>
      <c r="E14" s="134" t="s">
        <v>15</v>
      </c>
      <c r="F14" s="125"/>
      <c r="G14" s="126"/>
      <c r="H14" s="150"/>
      <c r="I14" s="118"/>
      <c r="J14" s="118"/>
      <c r="K14" s="115"/>
      <c r="L14" s="155">
        <v>45928</v>
      </c>
      <c r="M14" s="161" t="s">
        <v>112</v>
      </c>
      <c r="N14" s="158"/>
      <c r="O14" s="158"/>
      <c r="P14" s="158"/>
      <c r="Q14" s="158"/>
      <c r="R14" s="158"/>
      <c r="S14" s="158"/>
      <c r="T14" s="159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"/>
      <c r="C15" s="123" t="s">
        <v>16</v>
      </c>
      <c r="D15" s="122"/>
      <c r="E15" s="124">
        <v>45928</v>
      </c>
      <c r="F15" s="125"/>
      <c r="G15" s="126"/>
      <c r="H15" s="150"/>
      <c r="I15" s="118"/>
      <c r="J15" s="118"/>
      <c r="K15" s="115"/>
      <c r="L15" s="156"/>
      <c r="M15" s="151"/>
      <c r="N15" s="130"/>
      <c r="O15" s="130"/>
      <c r="P15" s="130"/>
      <c r="Q15" s="130"/>
      <c r="R15" s="130"/>
      <c r="S15" s="130"/>
      <c r="T15" s="131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1"/>
      <c r="C16" s="121" t="s">
        <v>17</v>
      </c>
      <c r="D16" s="122"/>
      <c r="E16" s="124">
        <v>45928</v>
      </c>
      <c r="F16" s="125"/>
      <c r="G16" s="126"/>
      <c r="H16" s="150"/>
      <c r="I16" s="118"/>
      <c r="J16" s="118"/>
      <c r="K16" s="115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"/>
      <c r="C17" s="121" t="s">
        <v>18</v>
      </c>
      <c r="D17" s="122"/>
      <c r="E17" s="127" t="s">
        <v>19</v>
      </c>
      <c r="F17" s="128"/>
      <c r="G17" s="122"/>
      <c r="H17" s="150"/>
      <c r="I17" s="118"/>
      <c r="J17" s="118"/>
      <c r="K17" s="115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21" t="s">
        <v>20</v>
      </c>
      <c r="D18" s="122"/>
      <c r="E18" s="127" t="s">
        <v>21</v>
      </c>
      <c r="F18" s="128"/>
      <c r="G18" s="122"/>
      <c r="H18" s="151"/>
      <c r="I18" s="139"/>
      <c r="J18" s="139"/>
      <c r="K18" s="152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"/>
      <c r="C19" s="129" t="s">
        <v>22</v>
      </c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1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"/>
      <c r="C20" s="112" t="s">
        <v>23</v>
      </c>
      <c r="D20" s="113"/>
      <c r="E20" s="116" t="s">
        <v>24</v>
      </c>
      <c r="F20" s="117"/>
      <c r="G20" s="119" t="s">
        <v>25</v>
      </c>
      <c r="H20" s="92">
        <v>45609</v>
      </c>
      <c r="I20" s="92">
        <v>45640</v>
      </c>
      <c r="J20" s="92">
        <v>45654</v>
      </c>
      <c r="K20" s="92">
        <v>45680</v>
      </c>
      <c r="L20" s="92">
        <v>45705</v>
      </c>
      <c r="M20" s="92">
        <v>45726</v>
      </c>
      <c r="N20" s="92">
        <v>45761</v>
      </c>
      <c r="O20" s="92">
        <v>45794</v>
      </c>
      <c r="P20" s="92">
        <v>45817</v>
      </c>
      <c r="Q20" s="92">
        <v>45859</v>
      </c>
      <c r="R20" s="11">
        <v>45895</v>
      </c>
      <c r="S20" s="92">
        <v>45928</v>
      </c>
      <c r="T20" s="93"/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/>
      <c r="C21" s="114"/>
      <c r="D21" s="115"/>
      <c r="E21" s="118"/>
      <c r="F21" s="118"/>
      <c r="G21" s="120"/>
      <c r="H21" s="94" t="s">
        <v>15</v>
      </c>
      <c r="I21" s="94" t="s">
        <v>15</v>
      </c>
      <c r="J21" s="94" t="s">
        <v>15</v>
      </c>
      <c r="K21" s="94" t="s">
        <v>15</v>
      </c>
      <c r="L21" s="94" t="s">
        <v>15</v>
      </c>
      <c r="M21" s="94" t="s">
        <v>15</v>
      </c>
      <c r="N21" s="94" t="s">
        <v>15</v>
      </c>
      <c r="O21" s="94" t="s">
        <v>15</v>
      </c>
      <c r="P21" s="94" t="s">
        <v>107</v>
      </c>
      <c r="Q21" s="111" t="s">
        <v>107</v>
      </c>
      <c r="R21" s="111" t="s">
        <v>107</v>
      </c>
      <c r="S21" s="111" t="s">
        <v>15</v>
      </c>
      <c r="T21" s="111" t="s">
        <v>15</v>
      </c>
      <c r="U21" s="1"/>
      <c r="V21" s="1"/>
      <c r="W21" s="1"/>
      <c r="X21" s="1"/>
      <c r="Y21" s="1"/>
      <c r="Z21" s="1"/>
    </row>
    <row r="22" spans="1:26" ht="14.25" customHeight="1" thickBot="1" x14ac:dyDescent="0.35">
      <c r="A22" s="1"/>
      <c r="B22" s="1"/>
      <c r="C22" s="16"/>
      <c r="D22" s="17"/>
      <c r="E22" s="18"/>
      <c r="F22" s="18"/>
      <c r="G22" s="19"/>
      <c r="H22" s="95" t="s">
        <v>32</v>
      </c>
      <c r="I22" s="95" t="s">
        <v>27</v>
      </c>
      <c r="J22" s="95" t="s">
        <v>27</v>
      </c>
      <c r="K22" s="95" t="s">
        <v>28</v>
      </c>
      <c r="L22" s="95" t="s">
        <v>29</v>
      </c>
      <c r="M22" s="95" t="s">
        <v>30</v>
      </c>
      <c r="N22" s="95" t="s">
        <v>31</v>
      </c>
      <c r="O22" s="95" t="s">
        <v>98</v>
      </c>
      <c r="P22" s="95" t="s">
        <v>104</v>
      </c>
      <c r="Q22" s="95" t="s">
        <v>105</v>
      </c>
      <c r="R22" s="96" t="s">
        <v>106</v>
      </c>
      <c r="S22" s="96" t="s">
        <v>108</v>
      </c>
      <c r="T22" s="96" t="s">
        <v>98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70" t="s">
        <v>94</v>
      </c>
      <c r="D23" s="171"/>
      <c r="E23" s="166">
        <v>1</v>
      </c>
      <c r="F23" s="21" t="s">
        <v>33</v>
      </c>
      <c r="G23" s="21" t="s">
        <v>34</v>
      </c>
      <c r="H23" s="22">
        <v>4.269387</v>
      </c>
      <c r="I23" s="23">
        <v>2.78</v>
      </c>
      <c r="J23" s="23">
        <v>2.62</v>
      </c>
      <c r="K23" s="28">
        <v>2.16</v>
      </c>
      <c r="L23" s="22">
        <v>1.35</v>
      </c>
      <c r="M23" s="22">
        <v>1.69</v>
      </c>
      <c r="N23" s="22">
        <v>4.46</v>
      </c>
      <c r="O23" s="22">
        <v>2.31</v>
      </c>
      <c r="P23" s="22"/>
      <c r="Q23" s="22"/>
      <c r="R23" s="22"/>
      <c r="S23" s="22">
        <v>1.79</v>
      </c>
      <c r="T23" s="108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14"/>
      <c r="D24" s="115"/>
      <c r="E24" s="120"/>
      <c r="F24" s="26" t="s">
        <v>35</v>
      </c>
      <c r="G24" s="26" t="s">
        <v>36</v>
      </c>
      <c r="H24" s="27">
        <v>0.121757</v>
      </c>
      <c r="I24" s="28">
        <v>0.02</v>
      </c>
      <c r="J24" s="28">
        <v>4.9000000000000002E-2</v>
      </c>
      <c r="K24" s="28">
        <v>0.01</v>
      </c>
      <c r="L24" s="28">
        <v>1.7999999999999999E-2</v>
      </c>
      <c r="M24" s="28">
        <v>0.01</v>
      </c>
      <c r="N24" s="28">
        <v>0.03</v>
      </c>
      <c r="O24" s="28">
        <v>0.03</v>
      </c>
      <c r="P24" s="28"/>
      <c r="Q24" s="28"/>
      <c r="R24" s="28"/>
      <c r="S24" s="28">
        <v>0.06</v>
      </c>
      <c r="T24" s="109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14"/>
      <c r="D25" s="115"/>
      <c r="E25" s="120"/>
      <c r="F25" s="26" t="s">
        <v>33</v>
      </c>
      <c r="G25" s="26" t="s">
        <v>37</v>
      </c>
      <c r="H25" s="28">
        <v>1.557817</v>
      </c>
      <c r="I25" s="28">
        <v>1.24</v>
      </c>
      <c r="J25" s="28">
        <v>1.84</v>
      </c>
      <c r="K25" s="28">
        <v>2.09</v>
      </c>
      <c r="L25" s="28">
        <v>1.82</v>
      </c>
      <c r="M25" s="28">
        <v>1.48</v>
      </c>
      <c r="N25" s="28">
        <v>2.4500000000000002</v>
      </c>
      <c r="O25" s="28">
        <v>2.63</v>
      </c>
      <c r="P25" s="28"/>
      <c r="Q25" s="28"/>
      <c r="R25" s="28"/>
      <c r="S25" s="28">
        <v>3.24</v>
      </c>
      <c r="T25" s="109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14"/>
      <c r="D26" s="115"/>
      <c r="E26" s="167"/>
      <c r="F26" s="26" t="s">
        <v>33</v>
      </c>
      <c r="G26" s="26" t="s">
        <v>38</v>
      </c>
      <c r="H26" s="28">
        <v>2.0970789999999999</v>
      </c>
      <c r="I26" s="28">
        <v>1.78</v>
      </c>
      <c r="J26" s="28">
        <v>0.93300000000000005</v>
      </c>
      <c r="K26" s="28">
        <v>1.91</v>
      </c>
      <c r="L26" s="28">
        <v>1.47</v>
      </c>
      <c r="M26" s="28">
        <v>2.13</v>
      </c>
      <c r="N26" s="28">
        <v>1.67</v>
      </c>
      <c r="O26" s="28">
        <v>1.32</v>
      </c>
      <c r="P26" s="28"/>
      <c r="Q26" s="28"/>
      <c r="R26" s="28"/>
      <c r="S26" s="28">
        <v>3.42</v>
      </c>
      <c r="T26" s="109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14"/>
      <c r="D27" s="115"/>
      <c r="E27" s="168">
        <v>2</v>
      </c>
      <c r="F27" s="26" t="s">
        <v>33</v>
      </c>
      <c r="G27" s="26" t="s">
        <v>39</v>
      </c>
      <c r="H27" s="28">
        <v>3.2442700000000002</v>
      </c>
      <c r="I27" s="28">
        <v>2.21</v>
      </c>
      <c r="J27" s="28">
        <v>2.64</v>
      </c>
      <c r="K27" s="28">
        <v>2.17</v>
      </c>
      <c r="L27" s="28">
        <v>1.33</v>
      </c>
      <c r="M27" s="28">
        <v>1.48</v>
      </c>
      <c r="N27" s="28">
        <v>2.82</v>
      </c>
      <c r="O27" s="28">
        <v>1.87</v>
      </c>
      <c r="P27" s="28"/>
      <c r="Q27" s="28"/>
      <c r="R27" s="28"/>
      <c r="S27" s="28">
        <v>3.91</v>
      </c>
      <c r="T27" s="109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14"/>
      <c r="D28" s="115"/>
      <c r="E28" s="120"/>
      <c r="F28" s="26" t="s">
        <v>35</v>
      </c>
      <c r="G28" s="26" t="s">
        <v>40</v>
      </c>
      <c r="H28" s="27">
        <v>0.25008399999999997</v>
      </c>
      <c r="I28" s="28">
        <v>0.04</v>
      </c>
      <c r="J28" s="28">
        <v>5.7000000000000002E-2</v>
      </c>
      <c r="K28" s="28">
        <v>0.01</v>
      </c>
      <c r="L28" s="28">
        <v>0.01</v>
      </c>
      <c r="M28" s="28">
        <v>1E-3</v>
      </c>
      <c r="N28" s="28">
        <v>0.03</v>
      </c>
      <c r="O28" s="28">
        <v>0.04</v>
      </c>
      <c r="P28" s="28"/>
      <c r="Q28" s="28"/>
      <c r="R28" s="28"/>
      <c r="S28" s="28">
        <v>0.01</v>
      </c>
      <c r="T28" s="109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14"/>
      <c r="D29" s="115"/>
      <c r="E29" s="120"/>
      <c r="F29" s="26" t="s">
        <v>33</v>
      </c>
      <c r="G29" s="26" t="s">
        <v>41</v>
      </c>
      <c r="H29" s="28">
        <v>1.0022279999999999</v>
      </c>
      <c r="I29" s="28">
        <v>1.95</v>
      </c>
      <c r="J29" s="28">
        <v>1.07</v>
      </c>
      <c r="K29" s="28">
        <v>3.53</v>
      </c>
      <c r="L29" s="28">
        <v>2.36</v>
      </c>
      <c r="M29" s="28">
        <v>0.03</v>
      </c>
      <c r="N29" s="28">
        <v>1.51</v>
      </c>
      <c r="O29" s="28">
        <v>1.33</v>
      </c>
      <c r="P29" s="28"/>
      <c r="Q29" s="28"/>
      <c r="R29" s="28"/>
      <c r="S29" s="28">
        <v>2.0499999999999998</v>
      </c>
      <c r="T29" s="109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72"/>
      <c r="D30" s="173"/>
      <c r="E30" s="169"/>
      <c r="F30" s="32" t="s">
        <v>33</v>
      </c>
      <c r="G30" s="32" t="s">
        <v>42</v>
      </c>
      <c r="H30" s="33">
        <v>1.04915</v>
      </c>
      <c r="I30" s="33">
        <v>1.5</v>
      </c>
      <c r="J30" s="33">
        <v>1.23</v>
      </c>
      <c r="K30" s="28">
        <v>2</v>
      </c>
      <c r="L30" s="33">
        <v>1.1399999999999999</v>
      </c>
      <c r="M30" s="33">
        <v>2.27</v>
      </c>
      <c r="N30" s="33">
        <v>1.6</v>
      </c>
      <c r="O30" s="33">
        <v>1.27</v>
      </c>
      <c r="P30" s="33"/>
      <c r="Q30" s="33"/>
      <c r="R30" s="33"/>
      <c r="S30" s="33">
        <v>2.02</v>
      </c>
      <c r="T30" s="110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74" t="s">
        <v>43</v>
      </c>
      <c r="D31" s="171"/>
      <c r="E31" s="166">
        <v>3</v>
      </c>
      <c r="F31" s="21" t="s">
        <v>33</v>
      </c>
      <c r="G31" s="21" t="s">
        <v>44</v>
      </c>
      <c r="H31" s="36">
        <v>1.679586</v>
      </c>
      <c r="I31" s="36">
        <v>1.5</v>
      </c>
      <c r="J31" s="36">
        <v>2.08</v>
      </c>
      <c r="K31" s="22">
        <v>1.08</v>
      </c>
      <c r="L31" s="22">
        <v>1.29</v>
      </c>
      <c r="M31" s="22">
        <v>1.05</v>
      </c>
      <c r="N31" s="22">
        <v>1.86</v>
      </c>
      <c r="O31" s="22">
        <v>1.57</v>
      </c>
      <c r="P31" s="22"/>
      <c r="Q31" s="22"/>
      <c r="R31" s="22"/>
      <c r="S31" s="22">
        <v>1.1100000000000001</v>
      </c>
      <c r="T31" s="108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14"/>
      <c r="D32" s="115"/>
      <c r="E32" s="120"/>
      <c r="F32" s="26" t="s">
        <v>35</v>
      </c>
      <c r="G32" s="26" t="s">
        <v>45</v>
      </c>
      <c r="H32" s="28">
        <v>0.130583</v>
      </c>
      <c r="I32" s="28">
        <v>0.02</v>
      </c>
      <c r="J32" s="28">
        <v>3.3000000000000002E-2</v>
      </c>
      <c r="K32" s="28">
        <v>0.02</v>
      </c>
      <c r="L32" s="28">
        <v>1.6E-2</v>
      </c>
      <c r="M32" s="28">
        <v>0.02</v>
      </c>
      <c r="N32" s="28">
        <v>0.01</v>
      </c>
      <c r="O32" s="28">
        <v>0.02</v>
      </c>
      <c r="P32" s="28"/>
      <c r="Q32" s="28"/>
      <c r="R32" s="28"/>
      <c r="S32" s="28">
        <v>0.02</v>
      </c>
      <c r="T32" s="109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14"/>
      <c r="D33" s="115"/>
      <c r="E33" s="120"/>
      <c r="F33" s="26" t="s">
        <v>33</v>
      </c>
      <c r="G33" s="26" t="s">
        <v>46</v>
      </c>
      <c r="H33" s="36">
        <v>1.588641</v>
      </c>
      <c r="I33" s="28">
        <v>1.06</v>
      </c>
      <c r="J33" s="28">
        <v>0.879</v>
      </c>
      <c r="K33" s="28">
        <v>2.33</v>
      </c>
      <c r="L33" s="28">
        <v>0.91400000000000003</v>
      </c>
      <c r="M33" s="28">
        <v>0.87</v>
      </c>
      <c r="N33" s="28">
        <v>1.25</v>
      </c>
      <c r="O33" s="28">
        <v>0.83399999999999996</v>
      </c>
      <c r="P33" s="28"/>
      <c r="Q33" s="28"/>
      <c r="R33" s="28"/>
      <c r="S33" s="28">
        <v>0.9</v>
      </c>
      <c r="T33" s="109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14"/>
      <c r="D34" s="115"/>
      <c r="E34" s="167"/>
      <c r="F34" s="26" t="s">
        <v>33</v>
      </c>
      <c r="G34" s="26" t="s">
        <v>47</v>
      </c>
      <c r="H34" s="36">
        <v>0.73507599999999995</v>
      </c>
      <c r="I34" s="28">
        <v>0.93</v>
      </c>
      <c r="J34" s="28">
        <v>0.61699999999999999</v>
      </c>
      <c r="K34" s="28">
        <v>0.96</v>
      </c>
      <c r="L34" s="28">
        <v>0.68799999999999994</v>
      </c>
      <c r="M34" s="28">
        <v>0.73</v>
      </c>
      <c r="N34" s="28">
        <v>0.82</v>
      </c>
      <c r="O34" s="28">
        <v>0.73</v>
      </c>
      <c r="P34" s="28"/>
      <c r="Q34" s="28"/>
      <c r="R34" s="28"/>
      <c r="S34" s="28">
        <v>0.28999999999999998</v>
      </c>
      <c r="T34" s="109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14"/>
      <c r="D35" s="115"/>
      <c r="E35" s="168">
        <v>4</v>
      </c>
      <c r="F35" s="26" t="s">
        <v>33</v>
      </c>
      <c r="G35" s="26" t="s">
        <v>48</v>
      </c>
      <c r="H35" s="36">
        <v>1.1054949999999999</v>
      </c>
      <c r="I35" s="28">
        <v>1.08</v>
      </c>
      <c r="J35" s="28">
        <v>2.11</v>
      </c>
      <c r="K35" s="28">
        <v>1.04</v>
      </c>
      <c r="L35" s="28">
        <v>0.9</v>
      </c>
      <c r="M35" s="28">
        <v>0.83</v>
      </c>
      <c r="N35" s="28">
        <v>0.76</v>
      </c>
      <c r="O35" s="28">
        <v>0.5</v>
      </c>
      <c r="P35" s="28"/>
      <c r="Q35" s="28"/>
      <c r="R35" s="28"/>
      <c r="S35" s="28">
        <v>0.6</v>
      </c>
      <c r="T35" s="109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14"/>
      <c r="D36" s="115"/>
      <c r="E36" s="120"/>
      <c r="F36" s="26" t="s">
        <v>35</v>
      </c>
      <c r="G36" s="26" t="s">
        <v>49</v>
      </c>
      <c r="H36" s="28">
        <v>5.5211000000000003E-2</v>
      </c>
      <c r="I36" s="28">
        <v>0.02</v>
      </c>
      <c r="J36" s="28">
        <v>3.6999999999999998E-2</v>
      </c>
      <c r="K36" s="28">
        <v>0.01</v>
      </c>
      <c r="L36" s="28">
        <v>0.01</v>
      </c>
      <c r="M36" s="28">
        <v>0.01</v>
      </c>
      <c r="N36" s="28">
        <v>0.01</v>
      </c>
      <c r="O36" s="28">
        <v>0.01</v>
      </c>
      <c r="P36" s="28"/>
      <c r="Q36" s="28"/>
      <c r="R36" s="28"/>
      <c r="S36" s="28">
        <v>0.01</v>
      </c>
      <c r="T36" s="109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14"/>
      <c r="D37" s="115"/>
      <c r="E37" s="120"/>
      <c r="F37" s="26" t="s">
        <v>33</v>
      </c>
      <c r="G37" s="26" t="s">
        <v>50</v>
      </c>
      <c r="H37" s="36">
        <v>1.5180670000000001</v>
      </c>
      <c r="I37" s="28">
        <v>0.99</v>
      </c>
      <c r="J37" s="28">
        <v>1.43</v>
      </c>
      <c r="K37" s="28">
        <v>1</v>
      </c>
      <c r="L37" s="28">
        <v>0.85499999999999998</v>
      </c>
      <c r="M37" s="28">
        <v>0.92</v>
      </c>
      <c r="N37" s="28">
        <v>0.89</v>
      </c>
      <c r="O37" s="28">
        <v>0.72</v>
      </c>
      <c r="P37" s="28"/>
      <c r="Q37" s="28"/>
      <c r="R37" s="28"/>
      <c r="S37" s="28">
        <v>0.76</v>
      </c>
      <c r="T37" s="109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72"/>
      <c r="D38" s="173"/>
      <c r="E38" s="169"/>
      <c r="F38" s="32" t="s">
        <v>33</v>
      </c>
      <c r="G38" s="32" t="s">
        <v>51</v>
      </c>
      <c r="H38" s="33">
        <v>0.66484600000000005</v>
      </c>
      <c r="I38" s="33">
        <v>0.79</v>
      </c>
      <c r="J38" s="37">
        <v>1.71</v>
      </c>
      <c r="K38" s="28">
        <v>0.85</v>
      </c>
      <c r="L38" s="33">
        <v>0.79</v>
      </c>
      <c r="M38" s="33">
        <v>0.85</v>
      </c>
      <c r="N38" s="33">
        <v>0.8</v>
      </c>
      <c r="O38" s="33">
        <v>1.2</v>
      </c>
      <c r="P38" s="33"/>
      <c r="Q38" s="33"/>
      <c r="R38" s="33"/>
      <c r="S38" s="33">
        <v>0.35</v>
      </c>
      <c r="T38" s="110"/>
      <c r="U38" s="1"/>
      <c r="V38" s="1"/>
      <c r="W38" s="1"/>
      <c r="X38" s="1"/>
      <c r="Y38" s="1"/>
      <c r="Z38" s="1"/>
    </row>
    <row r="39" spans="1:26" ht="21" customHeight="1" x14ac:dyDescent="0.3">
      <c r="A39" s="1"/>
      <c r="B39" s="1"/>
      <c r="C39" s="170" t="s">
        <v>52</v>
      </c>
      <c r="D39" s="171"/>
      <c r="E39" s="166">
        <v>5</v>
      </c>
      <c r="F39" s="21" t="s">
        <v>33</v>
      </c>
      <c r="G39" s="21" t="s">
        <v>53</v>
      </c>
      <c r="H39" s="36">
        <v>0.88969100000000001</v>
      </c>
      <c r="I39" s="36">
        <v>0.77</v>
      </c>
      <c r="J39" s="22">
        <v>1.1399999999999999</v>
      </c>
      <c r="K39" s="22">
        <v>0.92</v>
      </c>
      <c r="L39" s="22"/>
      <c r="M39" s="22">
        <v>0.73</v>
      </c>
      <c r="N39" s="22">
        <v>1.55</v>
      </c>
      <c r="O39" s="22">
        <v>1.82</v>
      </c>
      <c r="P39" s="22"/>
      <c r="Q39" s="22"/>
      <c r="R39" s="22"/>
      <c r="S39" s="22">
        <v>0.68</v>
      </c>
      <c r="T39" s="108"/>
      <c r="U39" s="1"/>
      <c r="V39" s="1"/>
      <c r="W39" s="1"/>
      <c r="X39" s="1"/>
      <c r="Y39" s="1"/>
      <c r="Z39" s="1"/>
    </row>
    <row r="40" spans="1:26" ht="21" customHeight="1" x14ac:dyDescent="0.3">
      <c r="A40" s="1"/>
      <c r="B40" s="1"/>
      <c r="C40" s="114"/>
      <c r="D40" s="115"/>
      <c r="E40" s="120"/>
      <c r="F40" s="26" t="s">
        <v>35</v>
      </c>
      <c r="G40" s="26" t="s">
        <v>54</v>
      </c>
      <c r="H40" s="28">
        <v>8.0779000000000004E-2</v>
      </c>
      <c r="I40" s="28">
        <v>0.01</v>
      </c>
      <c r="J40" s="28">
        <v>2.1999999999999999E-2</v>
      </c>
      <c r="K40" s="28">
        <v>0.01</v>
      </c>
      <c r="L40" s="28"/>
      <c r="M40" s="28">
        <v>0.01</v>
      </c>
      <c r="N40" s="28">
        <v>0.03</v>
      </c>
      <c r="O40" s="28">
        <v>0.01</v>
      </c>
      <c r="P40" s="28"/>
      <c r="Q40" s="28"/>
      <c r="R40" s="28"/>
      <c r="S40" s="28">
        <v>0.01</v>
      </c>
      <c r="T40" s="109"/>
      <c r="U40" s="1"/>
      <c r="V40" s="1"/>
      <c r="W40" s="1"/>
      <c r="X40" s="1"/>
      <c r="Y40" s="1"/>
      <c r="Z40" s="1"/>
    </row>
    <row r="41" spans="1:26" ht="21" customHeight="1" x14ac:dyDescent="0.3">
      <c r="A41" s="1"/>
      <c r="B41" s="1"/>
      <c r="C41" s="114"/>
      <c r="D41" s="115"/>
      <c r="E41" s="120"/>
      <c r="F41" s="26" t="s">
        <v>33</v>
      </c>
      <c r="G41" s="26" t="s">
        <v>55</v>
      </c>
      <c r="H41" s="36">
        <v>0.83201099999999995</v>
      </c>
      <c r="I41" s="28">
        <v>1</v>
      </c>
      <c r="J41" s="28">
        <v>0.64600000000000002</v>
      </c>
      <c r="K41" s="28">
        <v>0.79</v>
      </c>
      <c r="L41" s="28"/>
      <c r="M41" s="28">
        <v>0.84</v>
      </c>
      <c r="N41" s="28">
        <v>2.13</v>
      </c>
      <c r="O41" s="28">
        <v>2.04</v>
      </c>
      <c r="P41" s="28"/>
      <c r="Q41" s="28"/>
      <c r="R41" s="28"/>
      <c r="S41" s="28">
        <v>0.51</v>
      </c>
      <c r="T41" s="109"/>
      <c r="U41" s="1"/>
      <c r="V41" s="1"/>
      <c r="W41" s="1"/>
      <c r="X41" s="1"/>
      <c r="Y41" s="1"/>
      <c r="Z41" s="1"/>
    </row>
    <row r="42" spans="1:26" ht="21" customHeight="1" x14ac:dyDescent="0.3">
      <c r="A42" s="1"/>
      <c r="B42" s="1"/>
      <c r="C42" s="114"/>
      <c r="D42" s="115"/>
      <c r="E42" s="167"/>
      <c r="F42" s="26" t="s">
        <v>33</v>
      </c>
      <c r="G42" s="26" t="s">
        <v>56</v>
      </c>
      <c r="H42" s="36">
        <v>0.69513499999999995</v>
      </c>
      <c r="I42" s="28">
        <v>0.75</v>
      </c>
      <c r="J42" s="28">
        <v>0.91600000000000004</v>
      </c>
      <c r="K42" s="28">
        <v>0.52500000000000002</v>
      </c>
      <c r="L42" s="28"/>
      <c r="M42" s="28">
        <v>0.61</v>
      </c>
      <c r="N42" s="28">
        <v>1.1100000000000001</v>
      </c>
      <c r="O42" s="28">
        <v>0.98</v>
      </c>
      <c r="P42" s="28"/>
      <c r="Q42" s="28"/>
      <c r="R42" s="28"/>
      <c r="S42" s="28">
        <v>0.32</v>
      </c>
      <c r="T42" s="109"/>
      <c r="U42" s="1"/>
      <c r="V42" s="1"/>
      <c r="W42" s="1"/>
      <c r="X42" s="1"/>
      <c r="Y42" s="1"/>
      <c r="Z42" s="1"/>
    </row>
    <row r="43" spans="1:26" ht="21" customHeight="1" x14ac:dyDescent="0.3">
      <c r="A43" s="1"/>
      <c r="B43" s="1"/>
      <c r="C43" s="114"/>
      <c r="D43" s="115"/>
      <c r="E43" s="168">
        <v>6</v>
      </c>
      <c r="F43" s="26" t="s">
        <v>33</v>
      </c>
      <c r="G43" s="26" t="s">
        <v>57</v>
      </c>
      <c r="H43" s="29">
        <v>1.176031</v>
      </c>
      <c r="I43" s="28">
        <v>0.54</v>
      </c>
      <c r="J43" s="28">
        <v>1.69</v>
      </c>
      <c r="K43" s="28">
        <v>0.66</v>
      </c>
      <c r="L43" s="28">
        <v>1.07</v>
      </c>
      <c r="M43" s="28">
        <v>1.0109999999999999</v>
      </c>
      <c r="N43" s="28">
        <v>3.26</v>
      </c>
      <c r="O43" s="28">
        <v>1.89</v>
      </c>
      <c r="P43" s="28"/>
      <c r="Q43" s="28"/>
      <c r="R43" s="28"/>
      <c r="S43" s="28" t="s">
        <v>109</v>
      </c>
      <c r="T43" s="109"/>
      <c r="U43" s="1"/>
      <c r="V43" s="1"/>
      <c r="W43" s="1"/>
      <c r="X43" s="1"/>
      <c r="Y43" s="1"/>
      <c r="Z43" s="1"/>
    </row>
    <row r="44" spans="1:26" ht="21" customHeight="1" x14ac:dyDescent="0.3">
      <c r="A44" s="1"/>
      <c r="B44" s="1"/>
      <c r="C44" s="114"/>
      <c r="D44" s="115"/>
      <c r="E44" s="120"/>
      <c r="F44" s="26" t="s">
        <v>35</v>
      </c>
      <c r="G44" s="26" t="s">
        <v>58</v>
      </c>
      <c r="H44" s="29">
        <v>9.3710000000000002E-2</v>
      </c>
      <c r="I44" s="28">
        <v>0.01</v>
      </c>
      <c r="J44" s="28">
        <v>2.5000000000000001E-2</v>
      </c>
      <c r="K44" s="28">
        <v>0.01</v>
      </c>
      <c r="L44" s="28">
        <v>0.01</v>
      </c>
      <c r="M44" s="28">
        <v>0.01</v>
      </c>
      <c r="N44" s="28">
        <v>0.06</v>
      </c>
      <c r="O44" s="28">
        <v>0.02</v>
      </c>
      <c r="P44" s="28"/>
      <c r="Q44" s="28"/>
      <c r="R44" s="28"/>
      <c r="S44" s="28" t="s">
        <v>109</v>
      </c>
      <c r="T44" s="109"/>
      <c r="U44" s="1"/>
      <c r="V44" s="1"/>
      <c r="W44" s="1"/>
      <c r="X44" s="1"/>
      <c r="Y44" s="1"/>
      <c r="Z44" s="1"/>
    </row>
    <row r="45" spans="1:26" ht="21" customHeight="1" x14ac:dyDescent="0.3">
      <c r="A45" s="1"/>
      <c r="B45" s="1"/>
      <c r="C45" s="114"/>
      <c r="D45" s="115"/>
      <c r="E45" s="120"/>
      <c r="F45" s="26" t="s">
        <v>33</v>
      </c>
      <c r="G45" s="26" t="s">
        <v>59</v>
      </c>
      <c r="H45" s="29">
        <v>1.463897</v>
      </c>
      <c r="I45" s="28">
        <v>0.91</v>
      </c>
      <c r="J45" s="28">
        <v>1.26</v>
      </c>
      <c r="K45" s="28">
        <v>1.06</v>
      </c>
      <c r="L45" s="28">
        <v>0.94</v>
      </c>
      <c r="M45" s="28">
        <v>1.1100000000000001</v>
      </c>
      <c r="N45" s="28">
        <v>0.81</v>
      </c>
      <c r="O45" s="28">
        <v>1.62</v>
      </c>
      <c r="P45" s="28"/>
      <c r="Q45" s="28"/>
      <c r="R45" s="28"/>
      <c r="S45" s="28" t="s">
        <v>109</v>
      </c>
      <c r="T45" s="109"/>
      <c r="U45" s="1"/>
      <c r="V45" s="1"/>
      <c r="W45" s="1"/>
      <c r="X45" s="1"/>
      <c r="Y45" s="1"/>
      <c r="Z45" s="1"/>
    </row>
    <row r="46" spans="1:26" ht="21" customHeight="1" thickBot="1" x14ac:dyDescent="0.35">
      <c r="A46" s="1"/>
      <c r="B46" s="1"/>
      <c r="C46" s="172"/>
      <c r="D46" s="173"/>
      <c r="E46" s="169"/>
      <c r="F46" s="32" t="s">
        <v>33</v>
      </c>
      <c r="G46" s="32" t="s">
        <v>60</v>
      </c>
      <c r="H46" s="34">
        <v>0.81240299999999999</v>
      </c>
      <c r="I46" s="33">
        <v>0.69</v>
      </c>
      <c r="J46" s="33">
        <v>1.06</v>
      </c>
      <c r="K46" s="28">
        <v>0.83</v>
      </c>
      <c r="L46" s="33">
        <v>1.1299999999999999</v>
      </c>
      <c r="M46" s="33">
        <v>1.06</v>
      </c>
      <c r="N46" s="33">
        <v>0.93</v>
      </c>
      <c r="O46" s="33">
        <v>1.02</v>
      </c>
      <c r="P46" s="33"/>
      <c r="Q46" s="33"/>
      <c r="R46" s="33"/>
      <c r="S46" s="28" t="s">
        <v>109</v>
      </c>
      <c r="T46" s="110"/>
      <c r="U46" s="1"/>
      <c r="V46" s="1"/>
      <c r="W46" s="1"/>
      <c r="X46" s="1"/>
      <c r="Y46" s="1"/>
      <c r="Z46" s="1"/>
    </row>
    <row r="47" spans="1:26" ht="13.5" customHeight="1" x14ac:dyDescent="0.3">
      <c r="A47" s="38"/>
      <c r="B47" s="38"/>
      <c r="C47" s="39"/>
      <c r="D47" s="40"/>
      <c r="E47" s="41"/>
      <c r="F47" s="41"/>
      <c r="G47" s="42" t="s">
        <v>61</v>
      </c>
      <c r="H47" s="43">
        <v>7.1</v>
      </c>
      <c r="I47" s="43">
        <f t="shared" ref="I47:T47" si="0">H47</f>
        <v>7.1</v>
      </c>
      <c r="J47" s="43">
        <f t="shared" si="0"/>
        <v>7.1</v>
      </c>
      <c r="K47" s="43">
        <f t="shared" si="0"/>
        <v>7.1</v>
      </c>
      <c r="L47" s="43">
        <f t="shared" si="0"/>
        <v>7.1</v>
      </c>
      <c r="M47" s="43">
        <f t="shared" si="0"/>
        <v>7.1</v>
      </c>
      <c r="N47" s="43">
        <f t="shared" si="0"/>
        <v>7.1</v>
      </c>
      <c r="O47" s="43">
        <f t="shared" si="0"/>
        <v>7.1</v>
      </c>
      <c r="P47" s="43">
        <f t="shared" si="0"/>
        <v>7.1</v>
      </c>
      <c r="Q47" s="43">
        <f t="shared" si="0"/>
        <v>7.1</v>
      </c>
      <c r="R47" s="43">
        <f t="shared" si="0"/>
        <v>7.1</v>
      </c>
      <c r="S47" s="43">
        <f t="shared" si="0"/>
        <v>7.1</v>
      </c>
      <c r="T47" s="44">
        <f t="shared" si="0"/>
        <v>7.1</v>
      </c>
      <c r="U47" s="38"/>
      <c r="V47" s="38"/>
      <c r="W47" s="38"/>
      <c r="X47" s="38"/>
      <c r="Y47" s="38"/>
      <c r="Z47" s="38"/>
    </row>
    <row r="48" spans="1:26" ht="12.75" customHeight="1" x14ac:dyDescent="0.3">
      <c r="A48" s="38"/>
      <c r="B48" s="38"/>
      <c r="C48" s="39"/>
      <c r="D48" s="40"/>
      <c r="E48" s="41"/>
      <c r="F48" s="41"/>
      <c r="G48" s="45" t="s">
        <v>62</v>
      </c>
      <c r="H48" s="46">
        <v>4.5</v>
      </c>
      <c r="I48" s="46">
        <f t="shared" ref="I48:T48" si="1">H48</f>
        <v>4.5</v>
      </c>
      <c r="J48" s="46">
        <f t="shared" si="1"/>
        <v>4.5</v>
      </c>
      <c r="K48" s="46">
        <f t="shared" si="1"/>
        <v>4.5</v>
      </c>
      <c r="L48" s="46">
        <f t="shared" si="1"/>
        <v>4.5</v>
      </c>
      <c r="M48" s="46">
        <f t="shared" si="1"/>
        <v>4.5</v>
      </c>
      <c r="N48" s="46">
        <f t="shared" si="1"/>
        <v>4.5</v>
      </c>
      <c r="O48" s="46">
        <f t="shared" si="1"/>
        <v>4.5</v>
      </c>
      <c r="P48" s="46">
        <f t="shared" si="1"/>
        <v>4.5</v>
      </c>
      <c r="Q48" s="46">
        <f t="shared" si="1"/>
        <v>4.5</v>
      </c>
      <c r="R48" s="46">
        <f t="shared" si="1"/>
        <v>4.5</v>
      </c>
      <c r="S48" s="46">
        <f t="shared" si="1"/>
        <v>4.5</v>
      </c>
      <c r="T48" s="47">
        <f t="shared" si="1"/>
        <v>4.5</v>
      </c>
      <c r="U48" s="38"/>
      <c r="V48" s="38"/>
      <c r="W48" s="38"/>
      <c r="X48" s="38"/>
      <c r="Y48" s="38"/>
      <c r="Z48" s="38"/>
    </row>
    <row r="49" spans="1:26" ht="14.25" customHeight="1" x14ac:dyDescent="0.3">
      <c r="A49" s="1"/>
      <c r="B49" s="1"/>
      <c r="C49" s="162" t="s">
        <v>67</v>
      </c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48"/>
      <c r="U49" s="1"/>
      <c r="V49" s="1"/>
      <c r="W49" s="1"/>
      <c r="X49" s="1"/>
      <c r="Y49" s="1"/>
      <c r="Z49" s="1"/>
    </row>
    <row r="50" spans="1:26" ht="15" customHeight="1" x14ac:dyDescent="0.3">
      <c r="A50" s="1"/>
      <c r="B50" s="1"/>
      <c r="C50" s="163" t="s">
        <v>99</v>
      </c>
      <c r="D50" s="117"/>
      <c r="E50" s="117"/>
      <c r="F50" s="117"/>
      <c r="G50" s="117"/>
      <c r="H50" s="113"/>
      <c r="I50" s="50" t="s">
        <v>26</v>
      </c>
      <c r="J50" s="51" t="s">
        <v>62</v>
      </c>
      <c r="K50" s="52" t="s">
        <v>61</v>
      </c>
      <c r="L50" s="165"/>
      <c r="M50" s="115"/>
      <c r="N50" s="53"/>
      <c r="O50" s="54"/>
      <c r="P50" s="54"/>
      <c r="Q50" s="54"/>
      <c r="R50" s="54"/>
      <c r="S50" s="54"/>
      <c r="T50" s="55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64"/>
      <c r="D51" s="139"/>
      <c r="E51" s="139"/>
      <c r="F51" s="139"/>
      <c r="G51" s="139"/>
      <c r="H51" s="152"/>
      <c r="I51" s="56">
        <v>4.5</v>
      </c>
      <c r="J51" s="29" t="s">
        <v>69</v>
      </c>
      <c r="K51" s="56">
        <v>7.1</v>
      </c>
      <c r="L51" s="150"/>
      <c r="M51" s="115"/>
      <c r="N51" s="57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" customHeight="1" x14ac:dyDescent="0.3">
      <c r="A52" s="1"/>
      <c r="B52" s="1"/>
      <c r="C52" s="163" t="s">
        <v>70</v>
      </c>
      <c r="D52" s="117"/>
      <c r="E52" s="117"/>
      <c r="F52" s="117"/>
      <c r="G52" s="117"/>
      <c r="H52" s="113"/>
      <c r="I52" s="58" t="s">
        <v>26</v>
      </c>
      <c r="J52" s="59" t="s">
        <v>62</v>
      </c>
      <c r="K52" s="60" t="s">
        <v>61</v>
      </c>
      <c r="L52" s="150"/>
      <c r="M52" s="115"/>
      <c r="N52" s="57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64"/>
      <c r="D53" s="139"/>
      <c r="E53" s="139"/>
      <c r="F53" s="139"/>
      <c r="G53" s="139"/>
      <c r="H53" s="152"/>
      <c r="I53" s="56">
        <v>5.3</v>
      </c>
      <c r="J53" s="29" t="s">
        <v>71</v>
      </c>
      <c r="K53" s="56">
        <v>8.1</v>
      </c>
      <c r="L53" s="150"/>
      <c r="M53" s="115"/>
      <c r="N53" s="57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" customHeight="1" x14ac:dyDescent="0.3">
      <c r="A54" s="1"/>
      <c r="B54" s="1"/>
      <c r="C54" s="163" t="s">
        <v>72</v>
      </c>
      <c r="D54" s="117"/>
      <c r="E54" s="117"/>
      <c r="F54" s="117"/>
      <c r="G54" s="117"/>
      <c r="H54" s="113"/>
      <c r="I54" s="61" t="s">
        <v>26</v>
      </c>
      <c r="J54" s="62" t="s">
        <v>62</v>
      </c>
      <c r="K54" s="63" t="s">
        <v>61</v>
      </c>
      <c r="L54" s="150"/>
      <c r="M54" s="115"/>
      <c r="N54" s="57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64"/>
      <c r="D55" s="139"/>
      <c r="E55" s="139"/>
      <c r="F55" s="139"/>
      <c r="G55" s="139"/>
      <c r="H55" s="152"/>
      <c r="I55" s="56">
        <v>2</v>
      </c>
      <c r="J55" s="29" t="str">
        <f>CONCATENATE(I55," @ ",K55)</f>
        <v>2 @ 2.5</v>
      </c>
      <c r="K55" s="56">
        <v>2.5</v>
      </c>
      <c r="L55" s="151"/>
      <c r="M55" s="152"/>
      <c r="N55" s="64"/>
      <c r="O55" s="65"/>
      <c r="P55" s="65"/>
      <c r="Q55" s="65"/>
      <c r="R55" s="65"/>
      <c r="S55" s="65"/>
      <c r="T55" s="66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62" t="s">
        <v>73</v>
      </c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48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67"/>
      <c r="D57" s="68"/>
      <c r="E57" s="68"/>
      <c r="F57" s="68"/>
      <c r="G57" s="68"/>
      <c r="H57" s="68"/>
      <c r="I57" s="68"/>
      <c r="J57" s="68"/>
      <c r="K57" s="68"/>
      <c r="L57" s="54"/>
      <c r="M57" s="54"/>
      <c r="N57" s="54"/>
      <c r="O57" s="54"/>
      <c r="P57" s="54"/>
      <c r="Q57" s="54"/>
      <c r="R57" s="54"/>
      <c r="S57" s="54"/>
      <c r="T57" s="55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69" t="str">
        <f>C23</f>
        <v>MOTOR</v>
      </c>
      <c r="D58" s="70"/>
      <c r="E58" s="71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72" t="str">
        <f>C39</f>
        <v>CHUMACERA</v>
      </c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39"/>
      <c r="D59" s="73"/>
      <c r="E59" s="73"/>
      <c r="F59" s="73"/>
      <c r="G59" s="73"/>
      <c r="H59" s="74"/>
      <c r="I59" s="74"/>
      <c r="J59" s="74"/>
      <c r="K59" s="74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39"/>
      <c r="D60" s="75"/>
      <c r="E60" s="75"/>
      <c r="F60" s="75"/>
      <c r="G60" s="75"/>
      <c r="H60" s="76"/>
      <c r="I60" s="76"/>
      <c r="J60" s="76"/>
      <c r="K60" s="76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39"/>
      <c r="D61" s="75"/>
      <c r="E61" s="75"/>
      <c r="F61" s="75"/>
      <c r="G61" s="75"/>
      <c r="H61" s="76"/>
      <c r="I61" s="76"/>
      <c r="J61" s="76"/>
      <c r="K61" s="76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39"/>
      <c r="D62" s="40"/>
      <c r="E62" s="40"/>
      <c r="F62" s="40"/>
      <c r="G62" s="40"/>
      <c r="H62" s="40"/>
      <c r="I62" s="40"/>
      <c r="J62" s="40"/>
      <c r="K62" s="40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39"/>
      <c r="D63" s="40"/>
      <c r="E63" s="40"/>
      <c r="F63" s="40"/>
      <c r="G63" s="40"/>
      <c r="H63" s="40"/>
      <c r="I63" s="40"/>
      <c r="J63" s="40"/>
      <c r="K63" s="40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39"/>
      <c r="D64" s="40"/>
      <c r="E64" s="40"/>
      <c r="F64" s="40"/>
      <c r="G64" s="40"/>
      <c r="H64" s="40"/>
      <c r="I64" s="40"/>
      <c r="J64" s="40"/>
      <c r="K64" s="40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39"/>
      <c r="D65" s="40"/>
      <c r="E65" s="40"/>
      <c r="F65" s="40"/>
      <c r="G65" s="40"/>
      <c r="H65" s="40"/>
      <c r="I65" s="40"/>
      <c r="J65" s="40"/>
      <c r="K65" s="40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39"/>
      <c r="D66" s="40"/>
      <c r="E66" s="40"/>
      <c r="F66" s="40"/>
      <c r="G66" s="40"/>
      <c r="H66" s="40"/>
      <c r="I66" s="40"/>
      <c r="J66" s="40"/>
      <c r="K66" s="40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39"/>
      <c r="D67" s="40"/>
      <c r="E67" s="40"/>
      <c r="F67" s="40"/>
      <c r="G67" s="40"/>
      <c r="H67" s="40"/>
      <c r="I67" s="40"/>
      <c r="J67" s="40"/>
      <c r="K67" s="40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4"/>
      <c r="D68" s="5"/>
      <c r="E68" s="5"/>
      <c r="F68" s="5"/>
      <c r="G68" s="5"/>
      <c r="H68" s="5"/>
      <c r="I68" s="5"/>
      <c r="J68" s="5"/>
      <c r="K68" s="5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4"/>
      <c r="D69" s="5"/>
      <c r="E69" s="5"/>
      <c r="F69" s="5"/>
      <c r="G69" s="5"/>
      <c r="H69" s="5"/>
      <c r="I69" s="5"/>
      <c r="J69" s="5"/>
      <c r="K69" s="5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77"/>
      <c r="D70" s="78"/>
      <c r="E70" s="78"/>
      <c r="F70" s="78"/>
      <c r="G70" s="78"/>
      <c r="H70" s="78"/>
      <c r="I70" s="78"/>
      <c r="J70" s="78"/>
      <c r="K70" s="78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77"/>
      <c r="D71" s="78"/>
      <c r="E71" s="78"/>
      <c r="F71" s="78"/>
      <c r="G71" s="78"/>
      <c r="H71" s="78"/>
      <c r="I71" s="78"/>
      <c r="J71" s="78"/>
      <c r="K71" s="78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69" t="str">
        <f>C31</f>
        <v xml:space="preserve">REDUCTOR </v>
      </c>
      <c r="D72" s="79"/>
      <c r="E72" s="78"/>
      <c r="F72" s="78"/>
      <c r="G72" s="78"/>
      <c r="H72" s="78"/>
      <c r="I72" s="78"/>
      <c r="J72" s="78"/>
      <c r="K72" s="78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77"/>
      <c r="D73" s="78"/>
      <c r="E73" s="78"/>
      <c r="F73" s="78"/>
      <c r="G73" s="78"/>
      <c r="H73" s="78"/>
      <c r="I73" s="78"/>
      <c r="J73" s="78"/>
      <c r="K73" s="78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8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8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8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8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8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8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9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8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9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8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8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8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3.95" customHeight="1" x14ac:dyDescent="0.3">
      <c r="A84" s="1"/>
      <c r="B84" s="1"/>
      <c r="C84" s="8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3.95" customHeight="1" x14ac:dyDescent="0.3">
      <c r="A85" s="1"/>
      <c r="B85" s="1"/>
      <c r="C85" s="9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8"/>
      <c r="U85" s="1"/>
      <c r="V85" s="1"/>
      <c r="W85" s="1"/>
      <c r="X85" s="1"/>
      <c r="Y85" s="1"/>
      <c r="Z85" s="1"/>
    </row>
    <row r="86" spans="1:26" ht="13.95" customHeight="1" thickBot="1" x14ac:dyDescent="0.35">
      <c r="A86" s="1"/>
      <c r="B86" s="1"/>
      <c r="C86" s="81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3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84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97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8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97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8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97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8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97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8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97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8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97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8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97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8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97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8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97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8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97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8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97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8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97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8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97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8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97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8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97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8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97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8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97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8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97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8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97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8"/>
      <c r="U106" s="1"/>
      <c r="V106" s="1"/>
      <c r="W106" s="1"/>
      <c r="X106" s="1"/>
      <c r="Y106" s="1"/>
      <c r="Z106" s="1"/>
    </row>
    <row r="107" spans="1:26" ht="15.9" customHeight="1" thickBot="1" x14ac:dyDescent="0.35">
      <c r="A107" s="1"/>
      <c r="B107" s="1"/>
      <c r="C107" s="105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7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</sheetData>
  <mergeCells count="55">
    <mergeCell ref="E39:E42"/>
    <mergeCell ref="E43:E46"/>
    <mergeCell ref="C23:D30"/>
    <mergeCell ref="E23:E26"/>
    <mergeCell ref="E27:E30"/>
    <mergeCell ref="C31:D38"/>
    <mergeCell ref="E31:E34"/>
    <mergeCell ref="E35:E38"/>
    <mergeCell ref="C39:D46"/>
    <mergeCell ref="C56:T56"/>
    <mergeCell ref="C49:T49"/>
    <mergeCell ref="C50:H51"/>
    <mergeCell ref="L50:M55"/>
    <mergeCell ref="C52:H53"/>
    <mergeCell ref="C54:H55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8:D8"/>
    <mergeCell ref="C9:D9"/>
    <mergeCell ref="C10:D10"/>
    <mergeCell ref="E10:G10"/>
    <mergeCell ref="C11:D11"/>
    <mergeCell ref="E11:G11"/>
    <mergeCell ref="E8:G8"/>
    <mergeCell ref="E9:G9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</mergeCells>
  <conditionalFormatting sqref="E14:G14">
    <cfRule type="cellIs" dxfId="411" priority="1" stopIfTrue="1" operator="equal">
      <formula>"APAGADO"</formula>
    </cfRule>
    <cfRule type="cellIs" dxfId="410" priority="2" stopIfTrue="1" operator="equal">
      <formula>"ALARMA"</formula>
    </cfRule>
    <cfRule type="cellIs" dxfId="409" priority="3" stopIfTrue="1" operator="equal">
      <formula>"PARADDA"</formula>
    </cfRule>
    <cfRule type="cellIs" dxfId="408" priority="4" stopIfTrue="1" operator="equal">
      <formula>"NORMAL"</formula>
    </cfRule>
  </conditionalFormatting>
  <conditionalFormatting sqref="H39">
    <cfRule type="cellIs" dxfId="407" priority="1361" stopIfTrue="1" operator="between">
      <formula>$I$53</formula>
      <formula>$K$53</formula>
    </cfRule>
    <cfRule type="cellIs" dxfId="406" priority="1360" stopIfTrue="1" operator="greaterThan">
      <formula>$K$53</formula>
    </cfRule>
    <cfRule type="colorScale" priority="1379">
      <colorScale>
        <cfvo type="formula" val="$I$53"/>
        <cfvo type="max"/>
        <color rgb="FFFFFF00"/>
        <color rgb="FFFFFF00"/>
      </colorScale>
    </cfRule>
    <cfRule type="cellIs" dxfId="405" priority="1366" stopIfTrue="1" operator="between">
      <formula>$I$53</formula>
      <formula>$K$53</formula>
    </cfRule>
    <cfRule type="cellIs" dxfId="404" priority="1363" stopIfTrue="1" operator="between">
      <formula>$I$53</formula>
      <formula>$K$53</formula>
    </cfRule>
    <cfRule type="cellIs" dxfId="403" priority="1362" stopIfTrue="1" operator="lessThan">
      <formula>$I$53</formula>
    </cfRule>
    <cfRule type="cellIs" dxfId="402" priority="1359" stopIfTrue="1" operator="greaterThan">
      <formula>$K$51</formula>
    </cfRule>
    <cfRule type="cellIs" dxfId="401" priority="1358" stopIfTrue="1" operator="between">
      <formula>$I$51</formula>
      <formula>$K$51</formula>
    </cfRule>
  </conditionalFormatting>
  <conditionalFormatting sqref="H43">
    <cfRule type="cellIs" dxfId="400" priority="977" stopIfTrue="1" operator="greaterThan">
      <formula>$K$53</formula>
    </cfRule>
    <cfRule type="cellIs" dxfId="399" priority="978" stopIfTrue="1" operator="between">
      <formula>$I$53</formula>
      <formula>$K$53</formula>
    </cfRule>
    <cfRule type="cellIs" dxfId="398" priority="979" stopIfTrue="1" operator="lessThan">
      <formula>$I$53</formula>
    </cfRule>
    <cfRule type="cellIs" dxfId="397" priority="980" stopIfTrue="1" operator="between">
      <formula>$I$53</formula>
      <formula>$K$53</formula>
    </cfRule>
    <cfRule type="cellIs" dxfId="396" priority="983" stopIfTrue="1" operator="between">
      <formula>$I$53</formula>
      <formula>$K$53</formula>
    </cfRule>
    <cfRule type="cellIs" dxfId="395" priority="985" stopIfTrue="1" operator="between">
      <formula>$I$51</formula>
      <formula>$K$51</formula>
    </cfRule>
    <cfRule type="cellIs" dxfId="394" priority="986" stopIfTrue="1" operator="greaterThan">
      <formula>$K$51</formula>
    </cfRule>
    <cfRule type="cellIs" dxfId="393" priority="988" stopIfTrue="1" operator="between">
      <formula>$I$53</formula>
      <formula>$K$53</formula>
    </cfRule>
    <cfRule type="cellIs" dxfId="392" priority="989" stopIfTrue="1" operator="lessThan">
      <formula>$I$53</formula>
    </cfRule>
    <cfRule type="cellIs" dxfId="391" priority="990" stopIfTrue="1" operator="between">
      <formula>$I$53</formula>
      <formula>$K$53</formula>
    </cfRule>
    <cfRule type="cellIs" dxfId="390" priority="993" stopIfTrue="1" operator="between">
      <formula>$I$53</formula>
      <formula>$K$53</formula>
    </cfRule>
    <cfRule type="colorScale" priority="1231">
      <colorScale>
        <cfvo type="formula" val="$I$53"/>
        <cfvo type="max"/>
        <color rgb="FFFFFF00"/>
        <color rgb="FFFFFF00"/>
      </colorScale>
    </cfRule>
    <cfRule type="cellIs" dxfId="389" priority="995" stopIfTrue="1" operator="between">
      <formula>$I$51</formula>
      <formula>$K$51</formula>
    </cfRule>
    <cfRule type="cellIs" dxfId="388" priority="976" stopIfTrue="1" operator="greaterThan">
      <formula>$K$51</formula>
    </cfRule>
    <cfRule type="cellIs" dxfId="387" priority="987" stopIfTrue="1" operator="greaterThan">
      <formula>$K$53</formula>
    </cfRule>
    <cfRule type="cellIs" dxfId="386" priority="996" stopIfTrue="1" operator="greaterThan">
      <formula>$K$51</formula>
    </cfRule>
    <cfRule type="cellIs" dxfId="385" priority="975" stopIfTrue="1" operator="between">
      <formula>$I$51</formula>
      <formula>$K$51</formula>
    </cfRule>
    <cfRule type="cellIs" dxfId="384" priority="973" stopIfTrue="1" operator="between">
      <formula>$I$53</formula>
      <formula>$K$53</formula>
    </cfRule>
    <cfRule type="cellIs" dxfId="383" priority="970" stopIfTrue="1" operator="between">
      <formula>$I$53</formula>
      <formula>$K$53</formula>
    </cfRule>
    <cfRule type="cellIs" dxfId="382" priority="969" stopIfTrue="1" operator="lessThan">
      <formula>$I$53</formula>
    </cfRule>
    <cfRule type="cellIs" dxfId="381" priority="968" stopIfTrue="1" operator="between">
      <formula>$I$53</formula>
      <formula>$K$53</formula>
    </cfRule>
    <cfRule type="cellIs" dxfId="380" priority="967" stopIfTrue="1" operator="greaterThan">
      <formula>$K$53</formula>
    </cfRule>
    <cfRule type="cellIs" dxfId="379" priority="966" stopIfTrue="1" operator="greaterThan">
      <formula>$K$51</formula>
    </cfRule>
    <cfRule type="cellIs" dxfId="378" priority="965" stopIfTrue="1" operator="between">
      <formula>$I$51</formula>
      <formula>$K$51</formula>
    </cfRule>
  </conditionalFormatting>
  <conditionalFormatting sqref="H44">
    <cfRule type="cellIs" dxfId="377" priority="635" stopIfTrue="1" operator="greaterThan">
      <formula>$K$55</formula>
    </cfRule>
    <cfRule type="cellIs" dxfId="376" priority="636" stopIfTrue="1" operator="between">
      <formula>$I$55</formula>
      <formula>$K$55</formula>
    </cfRule>
    <cfRule type="cellIs" dxfId="375" priority="637" stopIfTrue="1" operator="lessThan">
      <formula>$I$55</formula>
    </cfRule>
  </conditionalFormatting>
  <conditionalFormatting sqref="H28:I28">
    <cfRule type="cellIs" dxfId="374" priority="389" stopIfTrue="1" operator="between">
      <formula>$I$55</formula>
      <formula>$K$55</formula>
    </cfRule>
    <cfRule type="cellIs" dxfId="373" priority="388" stopIfTrue="1" operator="greaterThan">
      <formula>$K$55</formula>
    </cfRule>
    <cfRule type="cellIs" dxfId="372" priority="390" stopIfTrue="1" operator="lessThan">
      <formula>$I$55</formula>
    </cfRule>
  </conditionalFormatting>
  <conditionalFormatting sqref="H39:I39">
    <cfRule type="colorScale" priority="1229">
      <colorScale>
        <cfvo type="formula" val="$I$53"/>
        <cfvo type="max"/>
        <color rgb="FFFFFF00"/>
        <color rgb="FFFFFF00"/>
      </colorScale>
    </cfRule>
    <cfRule type="cellIs" dxfId="371" priority="948" stopIfTrue="1" operator="between">
      <formula>$I$53</formula>
      <formula>$K$53</formula>
    </cfRule>
    <cfRule type="cellIs" dxfId="370" priority="944" stopIfTrue="1" operator="lessThan">
      <formula>$I$53</formula>
    </cfRule>
    <cfRule type="cellIs" dxfId="369" priority="943" stopIfTrue="1" operator="between">
      <formula>$I$53</formula>
      <formula>$K$53</formula>
    </cfRule>
  </conditionalFormatting>
  <conditionalFormatting sqref="H45:I45">
    <cfRule type="cellIs" dxfId="368" priority="1007" stopIfTrue="1" operator="between">
      <formula>$I$51</formula>
      <formula>$K$51</formula>
    </cfRule>
    <cfRule type="cellIs" dxfId="367" priority="1005" stopIfTrue="1" operator="between">
      <formula>$I$53</formula>
      <formula>$K$53</formula>
    </cfRule>
    <cfRule type="cellIs" dxfId="366" priority="1002" stopIfTrue="1" operator="between">
      <formula>$I$53</formula>
      <formula>$K$53</formula>
    </cfRule>
    <cfRule type="cellIs" dxfId="365" priority="1018" stopIfTrue="1" operator="greaterThan">
      <formula>$K$51</formula>
    </cfRule>
    <cfRule type="cellIs" dxfId="364" priority="1000" stopIfTrue="1" operator="between">
      <formula>$I$53</formula>
      <formula>$K$53</formula>
    </cfRule>
    <cfRule type="cellIs" dxfId="363" priority="999" stopIfTrue="1" operator="greaterThan">
      <formula>$K$53</formula>
    </cfRule>
    <cfRule type="cellIs" dxfId="362" priority="998" stopIfTrue="1" operator="greaterThan">
      <formula>$K$51</formula>
    </cfRule>
    <cfRule type="cellIs" dxfId="361" priority="997" stopIfTrue="1" operator="between">
      <formula>$I$51</formula>
      <formula>$K$51</formula>
    </cfRule>
    <cfRule type="cellIs" dxfId="360" priority="1001" stopIfTrue="1" operator="lessThan">
      <formula>$I$53</formula>
    </cfRule>
    <cfRule type="colorScale" priority="1232">
      <colorScale>
        <cfvo type="formula" val="$I$53"/>
        <cfvo type="max"/>
        <color rgb="FFFFFF00"/>
        <color rgb="FFFFFF00"/>
      </colorScale>
    </cfRule>
    <cfRule type="cellIs" dxfId="359" priority="1025" stopIfTrue="1" operator="between">
      <formula>$I$53</formula>
      <formula>$K$53</formula>
    </cfRule>
    <cfRule type="cellIs" dxfId="358" priority="1022" stopIfTrue="1" operator="between">
      <formula>$I$53</formula>
      <formula>$K$53</formula>
    </cfRule>
    <cfRule type="cellIs" dxfId="357" priority="1021" stopIfTrue="1" operator="lessThan">
      <formula>$I$53</formula>
    </cfRule>
    <cfRule type="cellIs" dxfId="356" priority="1020" stopIfTrue="1" operator="between">
      <formula>$I$53</formula>
      <formula>$K$53</formula>
    </cfRule>
    <cfRule type="cellIs" dxfId="355" priority="1019" stopIfTrue="1" operator="greaterThan">
      <formula>$K$53</formula>
    </cfRule>
    <cfRule type="cellIs" dxfId="354" priority="1017" stopIfTrue="1" operator="between">
      <formula>$I$51</formula>
      <formula>$K$51</formula>
    </cfRule>
    <cfRule type="cellIs" dxfId="353" priority="1015" stopIfTrue="1" operator="between">
      <formula>$I$53</formula>
      <formula>$K$53</formula>
    </cfRule>
    <cfRule type="cellIs" dxfId="352" priority="1012" stopIfTrue="1" operator="between">
      <formula>$I$53</formula>
      <formula>$K$53</formula>
    </cfRule>
    <cfRule type="cellIs" dxfId="351" priority="1011" stopIfTrue="1" operator="lessThan">
      <formula>$I$53</formula>
    </cfRule>
    <cfRule type="cellIs" dxfId="350" priority="1010" stopIfTrue="1" operator="between">
      <formula>$I$53</formula>
      <formula>$K$53</formula>
    </cfRule>
    <cfRule type="cellIs" dxfId="349" priority="1009" stopIfTrue="1" operator="greaterThan">
      <formula>$K$53</formula>
    </cfRule>
    <cfRule type="cellIs" dxfId="348" priority="1008" stopIfTrue="1" operator="greaterThan">
      <formula>$K$51</formula>
    </cfRule>
  </conditionalFormatting>
  <conditionalFormatting sqref="H24:J24 H28:J28">
    <cfRule type="cellIs" dxfId="347" priority="378" stopIfTrue="1" operator="between">
      <formula>#REF!</formula>
      <formula>#REF!</formula>
    </cfRule>
    <cfRule type="cellIs" dxfId="346" priority="379" stopIfTrue="1" operator="greaterThan">
      <formula>#REF!</formula>
    </cfRule>
  </conditionalFormatting>
  <conditionalFormatting sqref="H24:J24">
    <cfRule type="cellIs" dxfId="345" priority="385" stopIfTrue="1" operator="greaterThan">
      <formula>$K$55</formula>
    </cfRule>
    <cfRule type="cellIs" dxfId="344" priority="386" stopIfTrue="1" operator="between">
      <formula>$I$55</formula>
      <formula>$K$55</formula>
    </cfRule>
    <cfRule type="cellIs" dxfId="343" priority="387" stopIfTrue="1" operator="lessThan">
      <formula>$I$55</formula>
    </cfRule>
  </conditionalFormatting>
  <conditionalFormatting sqref="H25:J26 H25:H27 L25:T27 I25:I28 J27 H29:J31 L29:T31 L37:T39 L34:T35 H23:J23">
    <cfRule type="cellIs" dxfId="342" priority="381" stopIfTrue="1" operator="greaterThan">
      <formula>$K$51</formula>
    </cfRule>
  </conditionalFormatting>
  <conditionalFormatting sqref="H28:J28">
    <cfRule type="cellIs" dxfId="341" priority="393" stopIfTrue="1" operator="lessThan">
      <formula>$I$55</formula>
    </cfRule>
    <cfRule type="cellIs" dxfId="340" priority="901" stopIfTrue="1" operator="greaterThan">
      <formula>$K$55</formula>
    </cfRule>
    <cfRule type="cellIs" dxfId="339" priority="902" stopIfTrue="1" operator="between">
      <formula>$I$55</formula>
      <formula>$K$55</formula>
    </cfRule>
    <cfRule type="cellIs" dxfId="338" priority="903" stopIfTrue="1" operator="lessThan">
      <formula>$I$55</formula>
    </cfRule>
    <cfRule type="cellIs" dxfId="337" priority="392" stopIfTrue="1" operator="between">
      <formula>$I$55</formula>
      <formula>$K$55</formula>
    </cfRule>
    <cfRule type="cellIs" dxfId="336" priority="391" stopIfTrue="1" operator="greaterThan">
      <formula>$K$55</formula>
    </cfRule>
  </conditionalFormatting>
  <conditionalFormatting sqref="H31:J31 L34:T35 L37:T38">
    <cfRule type="cellIs" dxfId="335" priority="394" stopIfTrue="1" operator="greaterThan">
      <formula>$K$53</formula>
    </cfRule>
    <cfRule type="cellIs" dxfId="334" priority="400" stopIfTrue="1" operator="between">
      <formula>$I$53</formula>
      <formula>$K$53</formula>
    </cfRule>
    <cfRule type="cellIs" dxfId="333" priority="396" stopIfTrue="1" operator="lessThan">
      <formula>$I$53</formula>
    </cfRule>
    <cfRule type="cellIs" dxfId="332" priority="395" stopIfTrue="1" operator="between">
      <formula>$I$53</formula>
      <formula>$K$53</formula>
    </cfRule>
  </conditionalFormatting>
  <conditionalFormatting sqref="H31:J31">
    <cfRule type="colorScale" priority="1202">
      <colorScale>
        <cfvo type="formula" val="$I$53"/>
        <cfvo type="max"/>
        <color rgb="FFFFFF00"/>
        <color rgb="FFFFFF00"/>
      </colorScale>
    </cfRule>
    <cfRule type="cellIs" dxfId="331" priority="397" stopIfTrue="1" operator="between">
      <formula>$I$53</formula>
      <formula>$K$53</formula>
    </cfRule>
  </conditionalFormatting>
  <conditionalFormatting sqref="H32:J32">
    <cfRule type="cellIs" dxfId="330" priority="906" stopIfTrue="1" operator="greaterThan">
      <formula>$K$55</formula>
    </cfRule>
    <cfRule type="cellIs" dxfId="329" priority="905" stopIfTrue="1" operator="greaterThan">
      <formula>#REF!</formula>
    </cfRule>
    <cfRule type="cellIs" dxfId="328" priority="907" stopIfTrue="1" operator="between">
      <formula>$I$55</formula>
      <formula>$K$55</formula>
    </cfRule>
    <cfRule type="cellIs" dxfId="327" priority="908" stopIfTrue="1" operator="lessThan">
      <formula>$I$55</formula>
    </cfRule>
  </conditionalFormatting>
  <conditionalFormatting sqref="H33:J35">
    <cfRule type="colorScale" priority="1227">
      <colorScale>
        <cfvo type="formula" val="$I$53"/>
        <cfvo type="max"/>
        <color rgb="FFFFFF00"/>
        <color rgb="FFFFFF00"/>
      </colorScale>
    </cfRule>
    <cfRule type="cellIs" dxfId="326" priority="917" stopIfTrue="1" operator="between">
      <formula>$I$53</formula>
      <formula>$K$53</formula>
    </cfRule>
    <cfRule type="cellIs" dxfId="325" priority="914" stopIfTrue="1" operator="between">
      <formula>$I$53</formula>
      <formula>$K$53</formula>
    </cfRule>
    <cfRule type="cellIs" dxfId="324" priority="913" stopIfTrue="1" operator="lessThan">
      <formula>$I$53</formula>
    </cfRule>
    <cfRule type="cellIs" dxfId="323" priority="912" stopIfTrue="1" operator="between">
      <formula>$I$53</formula>
      <formula>$K$53</formula>
    </cfRule>
    <cfRule type="cellIs" dxfId="322" priority="910" stopIfTrue="1" operator="greaterThan">
      <formula>$K$51</formula>
    </cfRule>
    <cfRule type="cellIs" dxfId="321" priority="909" stopIfTrue="1" operator="between">
      <formula>$I$51</formula>
      <formula>$K$51</formula>
    </cfRule>
    <cfRule type="cellIs" dxfId="320" priority="911" stopIfTrue="1" operator="greaterThan">
      <formula>$K$53</formula>
    </cfRule>
  </conditionalFormatting>
  <conditionalFormatting sqref="H36:J36">
    <cfRule type="cellIs" dxfId="319" priority="927" stopIfTrue="1" operator="greaterThan">
      <formula>$K$55</formula>
    </cfRule>
    <cfRule type="cellIs" dxfId="318" priority="928" stopIfTrue="1" operator="between">
      <formula>$I$55</formula>
      <formula>$K$55</formula>
    </cfRule>
    <cfRule type="cellIs" dxfId="317" priority="929" stopIfTrue="1" operator="lessThan">
      <formula>$I$55</formula>
    </cfRule>
    <cfRule type="cellIs" dxfId="316" priority="920" stopIfTrue="1" operator="greaterThan">
      <formula>#REF!</formula>
    </cfRule>
    <cfRule type="cellIs" dxfId="315" priority="921" stopIfTrue="1" operator="greaterThan">
      <formula>$K$55</formula>
    </cfRule>
    <cfRule type="cellIs" dxfId="314" priority="922" stopIfTrue="1" operator="between">
      <formula>$I$55</formula>
      <formula>$K$55</formula>
    </cfRule>
    <cfRule type="cellIs" dxfId="313" priority="923" stopIfTrue="1" operator="lessThan">
      <formula>$I$55</formula>
    </cfRule>
    <cfRule type="cellIs" dxfId="312" priority="924" stopIfTrue="1" operator="greaterThan">
      <formula>$K$55</formula>
    </cfRule>
    <cfRule type="cellIs" dxfId="311" priority="925" stopIfTrue="1" operator="between">
      <formula>$I$55</formula>
      <formula>$K$55</formula>
    </cfRule>
    <cfRule type="cellIs" dxfId="310" priority="926" stopIfTrue="1" operator="lessThan">
      <formula>$I$55</formula>
    </cfRule>
  </conditionalFormatting>
  <conditionalFormatting sqref="H37:J38">
    <cfRule type="cellIs" dxfId="309" priority="934" stopIfTrue="1" operator="lessThan">
      <formula>$I$53</formula>
    </cfRule>
    <cfRule type="cellIs" dxfId="308" priority="938" stopIfTrue="1" operator="between">
      <formula>$I$53</formula>
      <formula>$K$53</formula>
    </cfRule>
    <cfRule type="cellIs" dxfId="307" priority="933" stopIfTrue="1" operator="between">
      <formula>$I$53</formula>
      <formula>$K$53</formula>
    </cfRule>
    <cfRule type="colorScale" priority="1228">
      <colorScale>
        <cfvo type="formula" val="$I$53"/>
        <cfvo type="max"/>
        <color rgb="FFFFFF00"/>
        <color rgb="FFFFFF00"/>
      </colorScale>
    </cfRule>
    <cfRule type="cellIs" dxfId="306" priority="935" stopIfTrue="1" operator="between">
      <formula>$I$53</formula>
      <formula>$K$53</formula>
    </cfRule>
  </conditionalFormatting>
  <conditionalFormatting sqref="H37:J39">
    <cfRule type="cellIs" dxfId="305" priority="932" stopIfTrue="1" operator="greaterThan">
      <formula>$K$53</formula>
    </cfRule>
    <cfRule type="cellIs" dxfId="304" priority="930" stopIfTrue="1" operator="between">
      <formula>$I$51</formula>
      <formula>$K$51</formula>
    </cfRule>
    <cfRule type="cellIs" dxfId="303" priority="931" stopIfTrue="1" operator="greaterThan">
      <formula>$K$51</formula>
    </cfRule>
  </conditionalFormatting>
  <conditionalFormatting sqref="H40:J40 H44:J44">
    <cfRule type="cellIs" dxfId="302" priority="630" stopIfTrue="1" operator="between">
      <formula>#REF!</formula>
      <formula>#REF!</formula>
    </cfRule>
    <cfRule type="cellIs" dxfId="301" priority="631" stopIfTrue="1" operator="greaterThan">
      <formula>#REF!</formula>
    </cfRule>
  </conditionalFormatting>
  <conditionalFormatting sqref="H40:J40">
    <cfRule type="cellIs" dxfId="300" priority="951" stopIfTrue="1" operator="greaterThan">
      <formula>#REF!</formula>
    </cfRule>
    <cfRule type="cellIs" dxfId="299" priority="952" stopIfTrue="1" operator="greaterThan">
      <formula>$K$55</formula>
    </cfRule>
    <cfRule type="cellIs" dxfId="298" priority="634" stopIfTrue="1" operator="lessThan">
      <formula>$I$55</formula>
    </cfRule>
    <cfRule type="cellIs" dxfId="297" priority="950" stopIfTrue="1" operator="between">
      <formula>#REF!</formula>
      <formula>#REF!</formula>
    </cfRule>
    <cfRule type="cellIs" dxfId="296" priority="633" stopIfTrue="1" operator="between">
      <formula>$I$55</formula>
      <formula>$K$55</formula>
    </cfRule>
    <cfRule type="cellIs" dxfId="295" priority="953" stopIfTrue="1" operator="between">
      <formula>$I$55</formula>
      <formula>$K$55</formula>
    </cfRule>
    <cfRule type="cellIs" dxfId="294" priority="954" stopIfTrue="1" operator="lessThan">
      <formula>$I$55</formula>
    </cfRule>
    <cfRule type="cellIs" dxfId="293" priority="632" stopIfTrue="1" operator="greaterThan">
      <formula>$K$55</formula>
    </cfRule>
  </conditionalFormatting>
  <conditionalFormatting sqref="H41:J41">
    <cfRule type="cellIs" dxfId="292" priority="1037" operator="between">
      <formula>4.5</formula>
      <formula>7.1</formula>
    </cfRule>
  </conditionalFormatting>
  <conditionalFormatting sqref="H42:J42">
    <cfRule type="cellIs" dxfId="291" priority="963" stopIfTrue="1" operator="between">
      <formula>$I$53</formula>
      <formula>$K$53</formula>
    </cfRule>
    <cfRule type="cellIs" dxfId="290" priority="960" stopIfTrue="1" operator="between">
      <formula>$I$53</formula>
      <formula>$K$53</formula>
    </cfRule>
    <cfRule type="colorScale" priority="1230">
      <colorScale>
        <cfvo type="formula" val="$I$53"/>
        <cfvo type="max"/>
        <color rgb="FFFFFF00"/>
        <color rgb="FFFFFF00"/>
      </colorScale>
    </cfRule>
    <cfRule type="cellIs" dxfId="289" priority="955" stopIfTrue="1" operator="between">
      <formula>$I$51</formula>
      <formula>$K$51</formula>
    </cfRule>
    <cfRule type="cellIs" dxfId="288" priority="956" stopIfTrue="1" operator="greaterThan">
      <formula>$K$51</formula>
    </cfRule>
    <cfRule type="cellIs" dxfId="287" priority="957" stopIfTrue="1" operator="greaterThan">
      <formula>$K$53</formula>
    </cfRule>
    <cfRule type="cellIs" dxfId="286" priority="958" stopIfTrue="1" operator="between">
      <formula>$I$53</formula>
      <formula>$K$53</formula>
    </cfRule>
    <cfRule type="cellIs" dxfId="285" priority="959" stopIfTrue="1" operator="lessThan">
      <formula>$I$53</formula>
    </cfRule>
  </conditionalFormatting>
  <conditionalFormatting sqref="H44:J44">
    <cfRule type="cellIs" dxfId="284" priority="640" stopIfTrue="1" operator="greaterThan">
      <formula>$K$55</formula>
    </cfRule>
    <cfRule type="cellIs" dxfId="283" priority="642" stopIfTrue="1" operator="lessThan">
      <formula>$I$55</formula>
    </cfRule>
    <cfRule type="cellIs" dxfId="282" priority="641" stopIfTrue="1" operator="between">
      <formula>$I$55</formula>
      <formula>$K$55</formula>
    </cfRule>
  </conditionalFormatting>
  <conditionalFormatting sqref="H39:K39">
    <cfRule type="cellIs" dxfId="281" priority="945" stopIfTrue="1" operator="between">
      <formula>$I$53</formula>
      <formula>$K$53</formula>
    </cfRule>
  </conditionalFormatting>
  <conditionalFormatting sqref="H21:P21 S21:T21">
    <cfRule type="cellIs" dxfId="280" priority="1380" stopIfTrue="1" operator="equal">
      <formula>"NORMAL"</formula>
    </cfRule>
    <cfRule type="cellIs" dxfId="279" priority="68" stopIfTrue="1" operator="equal">
      <formula>"ALARMA"</formula>
    </cfRule>
  </conditionalFormatting>
  <conditionalFormatting sqref="H21:P21">
    <cfRule type="cellIs" dxfId="278" priority="67" stopIfTrue="1" operator="equal">
      <formula>"PARADDA"</formula>
    </cfRule>
  </conditionalFormatting>
  <conditionalFormatting sqref="I24:I38">
    <cfRule type="cellIs" dxfId="277" priority="1354" stopIfTrue="1" operator="between">
      <formula>$I$51</formula>
      <formula>$K$51</formula>
    </cfRule>
    <cfRule type="cellIs" dxfId="276" priority="1355" stopIfTrue="1" operator="greaterThan">
      <formula>$K$51</formula>
    </cfRule>
  </conditionalFormatting>
  <conditionalFormatting sqref="I25:I28 L37:T39 L29:T31 H25:J26 H25:H27 L25:T27 J27 H29:J31">
    <cfRule type="cellIs" dxfId="275" priority="380" stopIfTrue="1" operator="between">
      <formula>$I$51</formula>
      <formula>$K$51</formula>
    </cfRule>
  </conditionalFormatting>
  <conditionalFormatting sqref="I55">
    <cfRule type="cellIs" dxfId="274" priority="377" stopIfTrue="1" operator="between">
      <formula>#REF!</formula>
      <formula>#REF!</formula>
    </cfRule>
  </conditionalFormatting>
  <conditionalFormatting sqref="J23:J38">
    <cfRule type="cellIs" dxfId="273" priority="1357" stopIfTrue="1" operator="greaterThan">
      <formula>$K$51</formula>
    </cfRule>
    <cfRule type="cellIs" dxfId="272" priority="1356" stopIfTrue="1" operator="between">
      <formula>$I$51</formula>
      <formula>$K$51</formula>
    </cfRule>
  </conditionalFormatting>
  <conditionalFormatting sqref="J40 J44">
    <cfRule type="cellIs" dxfId="271" priority="1299" stopIfTrue="1" operator="greaterThan">
      <formula>#REF!</formula>
    </cfRule>
    <cfRule type="cellIs" dxfId="270" priority="1298" stopIfTrue="1" operator="between">
      <formula>#REF!</formula>
      <formula>#REF!</formula>
    </cfRule>
  </conditionalFormatting>
  <conditionalFormatting sqref="J40">
    <cfRule type="cellIs" dxfId="269" priority="1303" stopIfTrue="1" operator="lessThan">
      <formula>$I$55</formula>
    </cfRule>
    <cfRule type="cellIs" dxfId="268" priority="1302" stopIfTrue="1" operator="greaterThan">
      <formula>$K$55</formula>
    </cfRule>
    <cfRule type="cellIs" dxfId="267" priority="290" stopIfTrue="1" operator="between">
      <formula>$I$55</formula>
      <formula>$K$55</formula>
    </cfRule>
  </conditionalFormatting>
  <conditionalFormatting sqref="J44 L44:M44">
    <cfRule type="cellIs" dxfId="266" priority="1304" stopIfTrue="1" operator="greaterThan">
      <formula>$K$55</formula>
    </cfRule>
  </conditionalFormatting>
  <conditionalFormatting sqref="J44 L44:Q44">
    <cfRule type="cellIs" dxfId="265" priority="1306" stopIfTrue="1" operator="lessThan">
      <formula>$I$55</formula>
    </cfRule>
    <cfRule type="cellIs" dxfId="264" priority="1305" stopIfTrue="1" operator="between">
      <formula>$I$55</formula>
      <formula>$K$55</formula>
    </cfRule>
  </conditionalFormatting>
  <conditionalFormatting sqref="J39:K39">
    <cfRule type="colorScale" priority="1233">
      <colorScale>
        <cfvo type="formula" val="$I$53"/>
        <cfvo type="max"/>
        <color rgb="FFFFFF00"/>
        <color rgb="FFFFFF00"/>
      </colorScale>
    </cfRule>
    <cfRule type="cellIs" dxfId="263" priority="1035" stopIfTrue="1" operator="between">
      <formula>$I$53</formula>
      <formula>$K$53</formula>
    </cfRule>
    <cfRule type="cellIs" dxfId="262" priority="1032" stopIfTrue="1" operator="between">
      <formula>$I$53</formula>
      <formula>$K$53</formula>
    </cfRule>
    <cfRule type="cellIs" dxfId="261" priority="1031" stopIfTrue="1" operator="lessThan">
      <formula>$I$53</formula>
    </cfRule>
  </conditionalFormatting>
  <conditionalFormatting sqref="J39:O39">
    <cfRule type="cellIs" dxfId="260" priority="1301" stopIfTrue="1" operator="greaterThan">
      <formula>$K$51</formula>
    </cfRule>
  </conditionalFormatting>
  <conditionalFormatting sqref="J39:Q39">
    <cfRule type="cellIs" dxfId="259" priority="1300" stopIfTrue="1" operator="between">
      <formula>$I$51</formula>
      <formula>$K$51</formula>
    </cfRule>
  </conditionalFormatting>
  <conditionalFormatting sqref="K23:K30 K32:K38 K40:K46">
    <cfRule type="cellIs" dxfId="258" priority="59" stopIfTrue="1" operator="between">
      <formula>$I$53</formula>
      <formula>$K$53</formula>
    </cfRule>
    <cfRule type="cellIs" dxfId="257" priority="57" stopIfTrue="1" operator="between">
      <formula>$I$53</formula>
      <formula>$K$53</formula>
    </cfRule>
    <cfRule type="cellIs" dxfId="256" priority="63" stopIfTrue="1" operator="greaterThan">
      <formula>$K$51</formula>
    </cfRule>
    <cfRule type="cellIs" dxfId="255" priority="62" stopIfTrue="1" operator="between">
      <formula>$I$51</formula>
      <formula>$K$51</formula>
    </cfRule>
    <cfRule type="colorScale" priority="61">
      <colorScale>
        <cfvo type="formula" val="$I$53"/>
        <cfvo type="max"/>
        <color rgb="FFFFFF00"/>
        <color rgb="FFFFFF00"/>
      </colorScale>
    </cfRule>
    <cfRule type="cellIs" dxfId="254" priority="60" stopIfTrue="1" operator="between">
      <formula>$I$53</formula>
      <formula>$K$53</formula>
    </cfRule>
    <cfRule type="cellIs" dxfId="253" priority="58" stopIfTrue="1" operator="lessThan">
      <formula>$I$53</formula>
    </cfRule>
  </conditionalFormatting>
  <conditionalFormatting sqref="K23:K30">
    <cfRule type="cellIs" dxfId="252" priority="56" stopIfTrue="1" operator="greaterThan">
      <formula>$K$53</formula>
    </cfRule>
  </conditionalFormatting>
  <conditionalFormatting sqref="K23:K46">
    <cfRule type="cellIs" dxfId="251" priority="20" stopIfTrue="1" operator="greaterThan">
      <formula>$K$51</formula>
    </cfRule>
    <cfRule type="cellIs" dxfId="250" priority="19" stopIfTrue="1" operator="between">
      <formula>$I$51</formula>
      <formula>$K$51</formula>
    </cfRule>
  </conditionalFormatting>
  <conditionalFormatting sqref="K31">
    <cfRule type="cellIs" dxfId="249" priority="15" stopIfTrue="1" operator="lessThan">
      <formula>$I$53</formula>
    </cfRule>
    <cfRule type="colorScale" priority="18">
      <colorScale>
        <cfvo type="formula" val="$I$53"/>
        <cfvo type="max"/>
        <color rgb="FFFFFF00"/>
        <color rgb="FFFFFF00"/>
      </colorScale>
    </cfRule>
    <cfRule type="cellIs" dxfId="248" priority="11" stopIfTrue="1" operator="between">
      <formula>$I$51</formula>
      <formula>$K$51</formula>
    </cfRule>
    <cfRule type="cellIs" dxfId="247" priority="16" stopIfTrue="1" operator="between">
      <formula>$I$53</formula>
      <formula>$K$53</formula>
    </cfRule>
    <cfRule type="cellIs" dxfId="246" priority="14" stopIfTrue="1" operator="between">
      <formula>$I$53</formula>
      <formula>$K$53</formula>
    </cfRule>
    <cfRule type="cellIs" dxfId="245" priority="13" stopIfTrue="1" operator="greaterThan">
      <formula>$K$53</formula>
    </cfRule>
    <cfRule type="cellIs" dxfId="244" priority="12" stopIfTrue="1" operator="greaterThan">
      <formula>$K$51</formula>
    </cfRule>
  </conditionalFormatting>
  <conditionalFormatting sqref="K32:K46">
    <cfRule type="cellIs" dxfId="243" priority="27" stopIfTrue="1" operator="greaterThan">
      <formula>$K$53</formula>
    </cfRule>
  </conditionalFormatting>
  <conditionalFormatting sqref="K31:O31">
    <cfRule type="cellIs" dxfId="242" priority="17" stopIfTrue="1" operator="between">
      <formula>$I$53</formula>
      <formula>$K$53</formula>
    </cfRule>
  </conditionalFormatting>
  <conditionalFormatting sqref="L23:L38">
    <cfRule type="cellIs" dxfId="241" priority="900" stopIfTrue="1" operator="greaterThan">
      <formula>$K$51</formula>
    </cfRule>
    <cfRule type="cellIs" dxfId="240" priority="899" stopIfTrue="1" operator="between">
      <formula>$I$51</formula>
      <formula>$K$51</formula>
    </cfRule>
  </conditionalFormatting>
  <conditionalFormatting sqref="L31:M31">
    <cfRule type="cellIs" dxfId="239" priority="308" stopIfTrue="1" operator="between">
      <formula>$I$53</formula>
      <formula>$K$53</formula>
    </cfRule>
    <cfRule type="cellIs" dxfId="238" priority="309" stopIfTrue="1" operator="greaterThan">
      <formula>$K$53</formula>
    </cfRule>
    <cfRule type="cellIs" dxfId="237" priority="307" stopIfTrue="1" operator="lessThan">
      <formula>$I$53</formula>
    </cfRule>
  </conditionalFormatting>
  <conditionalFormatting sqref="L33:M33">
    <cfRule type="colorScale" priority="1370">
      <colorScale>
        <cfvo type="formula" val="$I$53"/>
        <cfvo type="max"/>
        <color rgb="FFFFFF00"/>
        <color rgb="FFFFFF00"/>
      </colorScale>
    </cfRule>
    <cfRule type="cellIs" dxfId="236" priority="300" stopIfTrue="1" operator="lessThan">
      <formula>$I$53</formula>
    </cfRule>
    <cfRule type="cellIs" dxfId="235" priority="302" stopIfTrue="1" operator="greaterThan">
      <formula>$K$53</formula>
    </cfRule>
    <cfRule type="cellIs" dxfId="234" priority="323" stopIfTrue="1" operator="greaterThan">
      <formula>$K$51</formula>
    </cfRule>
    <cfRule type="cellIs" dxfId="233" priority="301" stopIfTrue="1" operator="between">
      <formula>$I$53</formula>
      <formula>$K$53</formula>
    </cfRule>
  </conditionalFormatting>
  <conditionalFormatting sqref="L34:M35 L37:M38 L31:M31">
    <cfRule type="colorScale" priority="1369">
      <colorScale>
        <cfvo type="formula" val="$I$53"/>
        <cfvo type="max"/>
        <color rgb="FFFFFF00"/>
        <color rgb="FFFFFF00"/>
      </colorScale>
    </cfRule>
  </conditionalFormatting>
  <conditionalFormatting sqref="L31:N31 Q31">
    <cfRule type="cellIs" dxfId="232" priority="272" stopIfTrue="1" operator="between">
      <formula>$I$53</formula>
      <formula>$K$53</formula>
    </cfRule>
  </conditionalFormatting>
  <conditionalFormatting sqref="L33:N33">
    <cfRule type="cellIs" dxfId="231" priority="265" stopIfTrue="1" operator="between">
      <formula>$I$53</formula>
      <formula>$K$53</formula>
    </cfRule>
  </conditionalFormatting>
  <conditionalFormatting sqref="L24:O24 L28:O28">
    <cfRule type="cellIs" dxfId="230" priority="258" stopIfTrue="1" operator="greaterThan">
      <formula>#REF!</formula>
    </cfRule>
  </conditionalFormatting>
  <conditionalFormatting sqref="L24:O24">
    <cfRule type="cellIs" dxfId="229" priority="253" stopIfTrue="1" operator="lessThan">
      <formula>$I$55</formula>
    </cfRule>
    <cfRule type="cellIs" dxfId="228" priority="254" stopIfTrue="1" operator="between">
      <formula>$I$55</formula>
      <formula>$K$55</formula>
    </cfRule>
    <cfRule type="cellIs" dxfId="227" priority="255" stopIfTrue="1" operator="greaterThan">
      <formula>$K$55</formula>
    </cfRule>
  </conditionalFormatting>
  <conditionalFormatting sqref="L28:O28">
    <cfRule type="cellIs" dxfId="226" priority="249" stopIfTrue="1" operator="between">
      <formula>$I$55</formula>
      <formula>$K$55</formula>
    </cfRule>
    <cfRule type="cellIs" dxfId="225" priority="250" stopIfTrue="1" operator="greaterThan">
      <formula>$K$55</formula>
    </cfRule>
    <cfRule type="cellIs" dxfId="224" priority="248" stopIfTrue="1" operator="lessThan">
      <formula>$I$55</formula>
    </cfRule>
  </conditionalFormatting>
  <conditionalFormatting sqref="L32:O32">
    <cfRule type="cellIs" dxfId="223" priority="246" stopIfTrue="1" operator="greaterThan">
      <formula>#REF!</formula>
    </cfRule>
    <cfRule type="cellIs" dxfId="222" priority="245" stopIfTrue="1" operator="greaterThan">
      <formula>$K$55</formula>
    </cfRule>
    <cfRule type="cellIs" dxfId="221" priority="244" stopIfTrue="1" operator="between">
      <formula>$I$55</formula>
      <formula>$K$55</formula>
    </cfRule>
    <cfRule type="cellIs" dxfId="220" priority="243" stopIfTrue="1" operator="lessThan">
      <formula>$I$55</formula>
    </cfRule>
  </conditionalFormatting>
  <conditionalFormatting sqref="L33:O33">
    <cfRule type="cellIs" dxfId="219" priority="224" stopIfTrue="1" operator="between">
      <formula>$I$53</formula>
      <formula>$K$53</formula>
    </cfRule>
  </conditionalFormatting>
  <conditionalFormatting sqref="L36:O36 H36:J36">
    <cfRule type="cellIs" dxfId="218" priority="242" stopIfTrue="1" operator="between">
      <formula>#REF!</formula>
      <formula>#REF!</formula>
    </cfRule>
  </conditionalFormatting>
  <conditionalFormatting sqref="L36:O36">
    <cfRule type="cellIs" dxfId="217" priority="238" stopIfTrue="1" operator="lessThan">
      <formula>$I$55</formula>
    </cfRule>
    <cfRule type="cellIs" dxfId="216" priority="241" stopIfTrue="1" operator="greaterThan">
      <formula>#REF!</formula>
    </cfRule>
    <cfRule type="cellIs" dxfId="215" priority="240" stopIfTrue="1" operator="greaterThan">
      <formula>$K$55</formula>
    </cfRule>
    <cfRule type="cellIs" dxfId="214" priority="239" stopIfTrue="1" operator="between">
      <formula>$I$55</formula>
      <formula>$K$55</formula>
    </cfRule>
  </conditionalFormatting>
  <conditionalFormatting sqref="L23:P23">
    <cfRule type="cellIs" dxfId="213" priority="220" stopIfTrue="1" operator="greaterThan">
      <formula>$K$51</formula>
    </cfRule>
  </conditionalFormatting>
  <conditionalFormatting sqref="L23:Q23 H23:J23">
    <cfRule type="cellIs" dxfId="212" priority="221" stopIfTrue="1" operator="between">
      <formula>$I$51</formula>
      <formula>$K$51</formula>
    </cfRule>
  </conditionalFormatting>
  <conditionalFormatting sqref="L24:Q24 L28:Q28">
    <cfRule type="cellIs" dxfId="211" priority="259" stopIfTrue="1" operator="between">
      <formula>#REF!</formula>
      <formula>#REF!</formula>
    </cfRule>
  </conditionalFormatting>
  <conditionalFormatting sqref="L32:Q32 H32:J32">
    <cfRule type="cellIs" dxfId="210" priority="247" stopIfTrue="1" operator="between">
      <formula>#REF!</formula>
      <formula>#REF!</formula>
    </cfRule>
  </conditionalFormatting>
  <conditionalFormatting sqref="L40:Q40 L44:Q44">
    <cfRule type="cellIs" dxfId="209" priority="673" stopIfTrue="1" operator="greaterThan">
      <formula>#REF!</formula>
    </cfRule>
  </conditionalFormatting>
  <conditionalFormatting sqref="L40:Q40">
    <cfRule type="cellIs" dxfId="208" priority="678" stopIfTrue="1" operator="lessThan">
      <formula>$I$55</formula>
    </cfRule>
    <cfRule type="cellIs" dxfId="207" priority="676" stopIfTrue="1" operator="greaterThan">
      <formula>$K$55</formula>
    </cfRule>
    <cfRule type="cellIs" dxfId="206" priority="677" stopIfTrue="1" operator="between">
      <formula>$I$55</formula>
      <formula>$K$55</formula>
    </cfRule>
  </conditionalFormatting>
  <conditionalFormatting sqref="L44:Q44 L40:Q40">
    <cfRule type="cellIs" dxfId="205" priority="672" stopIfTrue="1" operator="between">
      <formula>#REF!</formula>
      <formula>#REF!</formula>
    </cfRule>
  </conditionalFormatting>
  <conditionalFormatting sqref="L44:Q44">
    <cfRule type="cellIs" dxfId="204" priority="683" stopIfTrue="1" operator="lessThan">
      <formula>$I$55</formula>
    </cfRule>
    <cfRule type="cellIs" dxfId="203" priority="682" stopIfTrue="1" operator="between">
      <formula>$I$55</formula>
      <formula>$K$55</formula>
    </cfRule>
    <cfRule type="cellIs" dxfId="202" priority="681" stopIfTrue="1" operator="greaterThan">
      <formula>$K$55</formula>
    </cfRule>
  </conditionalFormatting>
  <conditionalFormatting sqref="L44:R44 L40:T40 T44">
    <cfRule type="cellIs" dxfId="201" priority="824" stopIfTrue="1" operator="between">
      <formula>#REF!</formula>
      <formula>#REF!</formula>
    </cfRule>
  </conditionalFormatting>
  <conditionalFormatting sqref="L33:T35">
    <cfRule type="cellIs" dxfId="200" priority="324" stopIfTrue="1" operator="between">
      <formula>$I$51</formula>
      <formula>$K$51</formula>
    </cfRule>
  </conditionalFormatting>
  <conditionalFormatting sqref="L40:T40 L44:R44 T44">
    <cfRule type="cellIs" dxfId="199" priority="825" stopIfTrue="1" operator="greaterThan">
      <formula>#REF!</formula>
    </cfRule>
  </conditionalFormatting>
  <conditionalFormatting sqref="L40:T40">
    <cfRule type="cellIs" dxfId="198" priority="830" stopIfTrue="1" operator="lessThan">
      <formula>$I$55</formula>
    </cfRule>
    <cfRule type="cellIs" dxfId="197" priority="829" stopIfTrue="1" operator="between">
      <formula>$I$55</formula>
      <formula>$K$55</formula>
    </cfRule>
    <cfRule type="cellIs" dxfId="196" priority="828" stopIfTrue="1" operator="greaterThan">
      <formula>$K$55</formula>
    </cfRule>
  </conditionalFormatting>
  <conditionalFormatting sqref="M31">
    <cfRule type="cellIs" dxfId="195" priority="429" stopIfTrue="1" operator="lessThan">
      <formula>$I$53</formula>
    </cfRule>
    <cfRule type="cellIs" dxfId="194" priority="428" stopIfTrue="1" operator="between">
      <formula>$I$53</formula>
      <formula>$K$53</formula>
    </cfRule>
    <cfRule type="cellIs" dxfId="193" priority="433" stopIfTrue="1" operator="between">
      <formula>$I$53</formula>
      <formula>$K$53</formula>
    </cfRule>
  </conditionalFormatting>
  <conditionalFormatting sqref="M33">
    <cfRule type="cellIs" dxfId="192" priority="437" stopIfTrue="1" operator="lessThan">
      <formula>$I$53</formula>
    </cfRule>
    <cfRule type="cellIs" dxfId="191" priority="441" stopIfTrue="1" operator="between">
      <formula>$I$53</formula>
      <formula>$K$53</formula>
    </cfRule>
    <cfRule type="colorScale" priority="1206">
      <colorScale>
        <cfvo type="formula" val="$I$53"/>
        <cfvo type="max"/>
        <color rgb="FFFFFF00"/>
        <color rgb="FFFFFF00"/>
      </colorScale>
    </cfRule>
    <cfRule type="cellIs" dxfId="190" priority="436" stopIfTrue="1" operator="between">
      <formula>$I$53</formula>
      <formula>$K$53</formula>
    </cfRule>
  </conditionalFormatting>
  <conditionalFormatting sqref="M34:M35 M31 M37:M38">
    <cfRule type="colorScale" priority="1203">
      <colorScale>
        <cfvo type="formula" val="$I$53"/>
        <cfvo type="max"/>
        <color rgb="FFFFFF00"/>
        <color rgb="FFFFFF00"/>
      </colorScale>
    </cfRule>
  </conditionalFormatting>
  <conditionalFormatting sqref="M31:O31">
    <cfRule type="cellIs" dxfId="189" priority="430" stopIfTrue="1" operator="between">
      <formula>$I$53</formula>
      <formula>$K$53</formula>
    </cfRule>
  </conditionalFormatting>
  <conditionalFormatting sqref="M33:O33">
    <cfRule type="cellIs" dxfId="188" priority="438" stopIfTrue="1" operator="between">
      <formula>$I$53</formula>
      <formula>$K$53</formula>
    </cfRule>
  </conditionalFormatting>
  <conditionalFormatting sqref="M23:Q23">
    <cfRule type="cellIs" dxfId="187" priority="408" stopIfTrue="1" operator="greaterThan">
      <formula>$K$51</formula>
    </cfRule>
  </conditionalFormatting>
  <conditionalFormatting sqref="M24:Q24 M28:Q28">
    <cfRule type="cellIs" dxfId="186" priority="406" stopIfTrue="1" operator="greaterThan">
      <formula>#REF!</formula>
    </cfRule>
  </conditionalFormatting>
  <conditionalFormatting sqref="M24:Q24">
    <cfRule type="cellIs" dxfId="185" priority="409" stopIfTrue="1" operator="greaterThan">
      <formula>$K$55</formula>
    </cfRule>
    <cfRule type="cellIs" dxfId="184" priority="411" stopIfTrue="1" operator="lessThan">
      <formula>$I$55</formula>
    </cfRule>
    <cfRule type="cellIs" dxfId="183" priority="410" stopIfTrue="1" operator="between">
      <formula>$I$55</formula>
      <formula>$K$55</formula>
    </cfRule>
  </conditionalFormatting>
  <conditionalFormatting sqref="M28:Q28">
    <cfRule type="cellIs" dxfId="182" priority="415" stopIfTrue="1" operator="between">
      <formula>$I$55</formula>
      <formula>$K$55</formula>
    </cfRule>
    <cfRule type="cellIs" dxfId="181" priority="416" stopIfTrue="1" operator="lessThan">
      <formula>$I$55</formula>
    </cfRule>
    <cfRule type="cellIs" dxfId="180" priority="414" stopIfTrue="1" operator="greaterThan">
      <formula>$K$55</formula>
    </cfRule>
  </conditionalFormatting>
  <conditionalFormatting sqref="M32:Q32">
    <cfRule type="cellIs" dxfId="179" priority="418" stopIfTrue="1" operator="greaterThan">
      <formula>#REF!</formula>
    </cfRule>
    <cfRule type="cellIs" dxfId="178" priority="419" stopIfTrue="1" operator="greaterThan">
      <formula>$K$55</formula>
    </cfRule>
    <cfRule type="cellIs" dxfId="177" priority="421" stopIfTrue="1" operator="lessThan">
      <formula>$I$55</formula>
    </cfRule>
    <cfRule type="cellIs" dxfId="176" priority="420" stopIfTrue="1" operator="between">
      <formula>$I$55</formula>
      <formula>$K$55</formula>
    </cfRule>
  </conditionalFormatting>
  <conditionalFormatting sqref="M36:Q36">
    <cfRule type="cellIs" dxfId="175" priority="426" stopIfTrue="1" operator="lessThan">
      <formula>$I$55</formula>
    </cfRule>
    <cfRule type="cellIs" dxfId="174" priority="425" stopIfTrue="1" operator="between">
      <formula>$I$55</formula>
      <formula>$K$55</formula>
    </cfRule>
    <cfRule type="cellIs" dxfId="173" priority="424" stopIfTrue="1" operator="greaterThan">
      <formula>$K$55</formula>
    </cfRule>
    <cfRule type="cellIs" dxfId="172" priority="423" stopIfTrue="1" operator="greaterThan">
      <formula>#REF!</formula>
    </cfRule>
    <cfRule type="cellIs" dxfId="171" priority="422" stopIfTrue="1" operator="between">
      <formula>#REF!</formula>
      <formula>#REF!</formula>
    </cfRule>
  </conditionalFormatting>
  <conditionalFormatting sqref="M31:T31">
    <cfRule type="cellIs" dxfId="170" priority="427" stopIfTrue="1" operator="greaterThan">
      <formula>$K$53</formula>
    </cfRule>
  </conditionalFormatting>
  <conditionalFormatting sqref="M33:T33">
    <cfRule type="cellIs" dxfId="169" priority="413" stopIfTrue="1" operator="greaterThan">
      <formula>$K$51</formula>
    </cfRule>
    <cfRule type="cellIs" dxfId="168" priority="435" stopIfTrue="1" operator="greaterThan">
      <formula>$K$53</formula>
    </cfRule>
  </conditionalFormatting>
  <conditionalFormatting sqref="N31">
    <cfRule type="cellIs" dxfId="167" priority="271" stopIfTrue="1" operator="lessThan">
      <formula>$I$53</formula>
    </cfRule>
    <cfRule type="cellIs" dxfId="166" priority="273" stopIfTrue="1" operator="greaterThan">
      <formula>$K$53</formula>
    </cfRule>
  </conditionalFormatting>
  <conditionalFormatting sqref="N33">
    <cfRule type="cellIs" dxfId="165" priority="264" stopIfTrue="1" operator="lessThan">
      <formula>$I$53</formula>
    </cfRule>
    <cfRule type="cellIs" dxfId="164" priority="266" stopIfTrue="1" operator="greaterThan">
      <formula>$K$53</formula>
    </cfRule>
    <cfRule type="colorScale" priority="1372">
      <colorScale>
        <cfvo type="formula" val="$I$53"/>
        <cfvo type="max"/>
        <color rgb="FFFFFF00"/>
        <color rgb="FFFFFF00"/>
      </colorScale>
    </cfRule>
    <cfRule type="cellIs" dxfId="163" priority="287" stopIfTrue="1" operator="greaterThan">
      <formula>$K$51</formula>
    </cfRule>
    <cfRule type="cellIs" dxfId="162" priority="288" stopIfTrue="1" operator="between">
      <formula>$I$51</formula>
      <formula>$K$51</formula>
    </cfRule>
  </conditionalFormatting>
  <conditionalFormatting sqref="N34:N35 N31 N37:N38">
    <cfRule type="colorScale" priority="1371">
      <colorScale>
        <cfvo type="formula" val="$I$53"/>
        <cfvo type="max"/>
        <color rgb="FFFFFF00"/>
        <color rgb="FFFFFF00"/>
      </colorScale>
    </cfRule>
  </conditionalFormatting>
  <conditionalFormatting sqref="N31:O31 N34:O35 N37:O38">
    <cfRule type="colorScale" priority="1207">
      <colorScale>
        <cfvo type="formula" val="$I$53"/>
        <cfvo type="max"/>
        <color rgb="FFFFFF00"/>
        <color rgb="FFFFFF00"/>
      </colorScale>
    </cfRule>
  </conditionalFormatting>
  <conditionalFormatting sqref="N31:O31">
    <cfRule type="cellIs" dxfId="161" priority="236" stopIfTrue="1" operator="between">
      <formula>$I$53</formula>
      <formula>$K$53</formula>
    </cfRule>
    <cfRule type="cellIs" dxfId="160" priority="471" stopIfTrue="1" operator="between">
      <formula>$I$53</formula>
      <formula>$K$53</formula>
    </cfRule>
    <cfRule type="cellIs" dxfId="159" priority="467" stopIfTrue="1" operator="lessThan">
      <formula>$I$53</formula>
    </cfRule>
  </conditionalFormatting>
  <conditionalFormatting sqref="N33:O33">
    <cfRule type="cellIs" dxfId="158" priority="229" stopIfTrue="1" operator="between">
      <formula>$I$53</formula>
      <formula>$K$53</formula>
    </cfRule>
    <cfRule type="colorScale" priority="1210">
      <colorScale>
        <cfvo type="formula" val="$I$53"/>
        <cfvo type="max"/>
        <color rgb="FFFFFF00"/>
        <color rgb="FFFFFF00"/>
      </colorScale>
    </cfRule>
    <cfRule type="cellIs" dxfId="157" priority="475" stopIfTrue="1" operator="lessThan">
      <formula>$I$53</formula>
    </cfRule>
    <cfRule type="cellIs" dxfId="156" priority="479" stopIfTrue="1" operator="between">
      <formula>$I$53</formula>
      <formula>$K$53</formula>
    </cfRule>
  </conditionalFormatting>
  <conditionalFormatting sqref="N44:O44">
    <cfRule type="cellIs" dxfId="155" priority="312" stopIfTrue="1" operator="greaterThan">
      <formula>$K$55</formula>
    </cfRule>
  </conditionalFormatting>
  <conditionalFormatting sqref="N31:P31">
    <cfRule type="cellIs" dxfId="154" priority="468" stopIfTrue="1" operator="between">
      <formula>$I$53</formula>
      <formula>$K$53</formula>
    </cfRule>
  </conditionalFormatting>
  <conditionalFormatting sqref="N33:P33">
    <cfRule type="cellIs" dxfId="153" priority="476" stopIfTrue="1" operator="between">
      <formula>$I$53</formula>
      <formula>$K$53</formula>
    </cfRule>
  </conditionalFormatting>
  <conditionalFormatting sqref="O31">
    <cfRule type="cellIs" dxfId="152" priority="237" stopIfTrue="1" operator="greaterThan">
      <formula>$K$53</formula>
    </cfRule>
    <cfRule type="cellIs" dxfId="151" priority="232" stopIfTrue="1" operator="between">
      <formula>$I$53</formula>
      <formula>$K$53</formula>
    </cfRule>
    <cfRule type="cellIs" dxfId="150" priority="235" stopIfTrue="1" operator="lessThan">
      <formula>$I$53</formula>
    </cfRule>
  </conditionalFormatting>
  <conditionalFormatting sqref="O33">
    <cfRule type="cellIs" dxfId="149" priority="251" stopIfTrue="1" operator="greaterThan">
      <formula>$K$51</formula>
    </cfRule>
    <cfRule type="cellIs" dxfId="148" priority="252" stopIfTrue="1" operator="between">
      <formula>$I$51</formula>
      <formula>$K$51</formula>
    </cfRule>
    <cfRule type="cellIs" dxfId="147" priority="228" stopIfTrue="1" operator="lessThan">
      <formula>$I$53</formula>
    </cfRule>
    <cfRule type="cellIs" dxfId="146" priority="225" stopIfTrue="1" operator="between">
      <formula>$I$53</formula>
      <formula>$K$53</formula>
    </cfRule>
    <cfRule type="colorScale" priority="1374">
      <colorScale>
        <cfvo type="formula" val="$I$53"/>
        <cfvo type="max"/>
        <color rgb="FFFFFF00"/>
        <color rgb="FFFFFF00"/>
      </colorScale>
    </cfRule>
    <cfRule type="cellIs" dxfId="145" priority="230" stopIfTrue="1" operator="greaterThan">
      <formula>$K$53</formula>
    </cfRule>
  </conditionalFormatting>
  <conditionalFormatting sqref="O34:O35 O31 O37:O38">
    <cfRule type="colorScale" priority="1373">
      <colorScale>
        <cfvo type="formula" val="$I$53"/>
        <cfvo type="max"/>
        <color rgb="FFFFFF00"/>
        <color rgb="FFFFFF00"/>
      </colorScale>
    </cfRule>
  </conditionalFormatting>
  <conditionalFormatting sqref="P21">
    <cfRule type="cellIs" dxfId="144" priority="10" stopIfTrue="1" operator="between">
      <formula>"APAGADO+$E$14"</formula>
      <formula>$P$21</formula>
    </cfRule>
  </conditionalFormatting>
  <conditionalFormatting sqref="P24 P28">
    <cfRule type="cellIs" dxfId="143" priority="222" stopIfTrue="1" operator="greaterThan">
      <formula>#REF!</formula>
    </cfRule>
    <cfRule type="cellIs" dxfId="142" priority="223" stopIfTrue="1" operator="between">
      <formula>#REF!</formula>
      <formula>#REF!</formula>
    </cfRule>
  </conditionalFormatting>
  <conditionalFormatting sqref="P31">
    <cfRule type="cellIs" dxfId="141" priority="505" stopIfTrue="1" operator="lessThan">
      <formula>$I$53</formula>
    </cfRule>
    <cfRule type="cellIs" dxfId="140" priority="509" stopIfTrue="1" operator="between">
      <formula>$I$53</formula>
      <formula>$K$53</formula>
    </cfRule>
    <cfRule type="cellIs" dxfId="139" priority="1253" stopIfTrue="1" operator="between">
      <formula>$I$53</formula>
      <formula>$K$53</formula>
    </cfRule>
  </conditionalFormatting>
  <conditionalFormatting sqref="P33">
    <cfRule type="cellIs" dxfId="138" priority="517" stopIfTrue="1" operator="between">
      <formula>$I$53</formula>
      <formula>$K$53</formula>
    </cfRule>
    <cfRule type="cellIs" dxfId="137" priority="1265" stopIfTrue="1" operator="between">
      <formula>$I$53</formula>
      <formula>$K$53</formula>
    </cfRule>
    <cfRule type="cellIs" dxfId="136" priority="513" stopIfTrue="1" operator="lessThan">
      <formula>$I$53</formula>
    </cfRule>
    <cfRule type="cellIs" dxfId="135" priority="1260" stopIfTrue="1" operator="between">
      <formula>$I$53</formula>
      <formula>$K$53</formula>
    </cfRule>
    <cfRule type="colorScale" priority="1214">
      <colorScale>
        <cfvo type="formula" val="$I$53"/>
        <cfvo type="max"/>
        <color rgb="FFFFFF00"/>
        <color rgb="FFFFFF00"/>
      </colorScale>
    </cfRule>
    <cfRule type="cellIs" dxfId="134" priority="1261" stopIfTrue="1" operator="lessThan">
      <formula>$I$53</formula>
    </cfRule>
    <cfRule type="colorScale" priority="1376">
      <colorScale>
        <cfvo type="formula" val="$I$53"/>
        <cfvo type="max"/>
        <color rgb="FFFFFF00"/>
        <color rgb="FFFFFF00"/>
      </colorScale>
    </cfRule>
  </conditionalFormatting>
  <conditionalFormatting sqref="P34:P35 P31 P37:P38">
    <cfRule type="colorScale" priority="1211">
      <colorScale>
        <cfvo type="formula" val="$I$53"/>
        <cfvo type="max"/>
        <color rgb="FFFFFF00"/>
        <color rgb="FFFFFF00"/>
      </colorScale>
    </cfRule>
    <cfRule type="colorScale" priority="1375">
      <colorScale>
        <cfvo type="formula" val="$I$53"/>
        <cfvo type="max"/>
        <color rgb="FFFFFF00"/>
        <color rgb="FFFFFF00"/>
      </colorScale>
    </cfRule>
  </conditionalFormatting>
  <conditionalFormatting sqref="P36">
    <cfRule type="cellIs" dxfId="133" priority="1249" stopIfTrue="1" operator="greaterThan">
      <formula>$K$55</formula>
    </cfRule>
    <cfRule type="cellIs" dxfId="132" priority="1250" stopIfTrue="1" operator="between">
      <formula>$I$55</formula>
      <formula>$K$55</formula>
    </cfRule>
    <cfRule type="cellIs" dxfId="131" priority="1251" stopIfTrue="1" operator="lessThan">
      <formula>$I$55</formula>
    </cfRule>
  </conditionalFormatting>
  <conditionalFormatting sqref="P39">
    <cfRule type="cellIs" dxfId="130" priority="328" stopIfTrue="1" operator="greaterThan">
      <formula>$K$51</formula>
    </cfRule>
  </conditionalFormatting>
  <conditionalFormatting sqref="P31:Q31">
    <cfRule type="cellIs" dxfId="129" priority="1252" stopIfTrue="1" operator="greaterThan">
      <formula>$K$53</formula>
    </cfRule>
    <cfRule type="cellIs" dxfId="128" priority="1254" stopIfTrue="1" operator="lessThan">
      <formula>$I$53</formula>
    </cfRule>
    <cfRule type="cellIs" dxfId="127" priority="1255" stopIfTrue="1" operator="between">
      <formula>$I$53</formula>
      <formula>$K$53</formula>
    </cfRule>
    <cfRule type="cellIs" dxfId="126" priority="1258" stopIfTrue="1" operator="between">
      <formula>$I$53</formula>
      <formula>$K$53</formula>
    </cfRule>
    <cfRule type="cellIs" dxfId="125" priority="506" stopIfTrue="1" operator="between">
      <formula>$I$53</formula>
      <formula>$K$53</formula>
    </cfRule>
  </conditionalFormatting>
  <conditionalFormatting sqref="P33:Q33">
    <cfRule type="cellIs" dxfId="124" priority="1259" stopIfTrue="1" operator="greaterThan">
      <formula>$K$53</formula>
    </cfRule>
    <cfRule type="cellIs" dxfId="123" priority="514" stopIfTrue="1" operator="between">
      <formula>$I$53</formula>
      <formula>$K$53</formula>
    </cfRule>
    <cfRule type="cellIs" dxfId="122" priority="1262" stopIfTrue="1" operator="between">
      <formula>$I$53</formula>
      <formula>$K$53</formula>
    </cfRule>
    <cfRule type="cellIs" dxfId="121" priority="1237" stopIfTrue="1" operator="between">
      <formula>$I$51</formula>
      <formula>$K$51</formula>
    </cfRule>
    <cfRule type="cellIs" dxfId="120" priority="1238" stopIfTrue="1" operator="greaterThan">
      <formula>$K$51</formula>
    </cfRule>
  </conditionalFormatting>
  <conditionalFormatting sqref="P44:R44 T44">
    <cfRule type="cellIs" dxfId="119" priority="833" stopIfTrue="1" operator="greaterThan">
      <formula>$K$55</formula>
    </cfRule>
  </conditionalFormatting>
  <conditionalFormatting sqref="P24:T24">
    <cfRule type="cellIs" dxfId="118" priority="563" stopIfTrue="1" operator="lessThan">
      <formula>$I$55</formula>
    </cfRule>
    <cfRule type="cellIs" dxfId="117" priority="562" stopIfTrue="1" operator="between">
      <formula>$I$55</formula>
      <formula>$K$55</formula>
    </cfRule>
    <cfRule type="cellIs" dxfId="116" priority="561" stopIfTrue="1" operator="greaterThan">
      <formula>$K$55</formula>
    </cfRule>
  </conditionalFormatting>
  <conditionalFormatting sqref="P28:T28">
    <cfRule type="cellIs" dxfId="115" priority="567" stopIfTrue="1" operator="between">
      <formula>$I$55</formula>
      <formula>$K$55</formula>
    </cfRule>
    <cfRule type="cellIs" dxfId="114" priority="566" stopIfTrue="1" operator="greaterThan">
      <formula>$K$55</formula>
    </cfRule>
    <cfRule type="cellIs" dxfId="113" priority="568" stopIfTrue="1" operator="lessThan">
      <formula>$I$55</formula>
    </cfRule>
  </conditionalFormatting>
  <conditionalFormatting sqref="P32:T32">
    <cfRule type="cellIs" dxfId="112" priority="572" stopIfTrue="1" operator="between">
      <formula>$I$55</formula>
      <formula>$K$55</formula>
    </cfRule>
    <cfRule type="cellIs" dxfId="111" priority="573" stopIfTrue="1" operator="lessThan">
      <formula>$I$55</formula>
    </cfRule>
    <cfRule type="cellIs" dxfId="110" priority="571" stopIfTrue="1" operator="greaterThan">
      <formula>$K$55</formula>
    </cfRule>
    <cfRule type="cellIs" dxfId="109" priority="570" stopIfTrue="1" operator="greaterThan">
      <formula>#REF!</formula>
    </cfRule>
    <cfRule type="cellIs" dxfId="108" priority="569" stopIfTrue="1" operator="between">
      <formula>#REF!</formula>
      <formula>#REF!</formula>
    </cfRule>
  </conditionalFormatting>
  <conditionalFormatting sqref="P36:T36">
    <cfRule type="cellIs" dxfId="107" priority="575" stopIfTrue="1" operator="greaterThan">
      <formula>#REF!</formula>
    </cfRule>
    <cfRule type="cellIs" dxfId="106" priority="574" stopIfTrue="1" operator="between">
      <formula>#REF!</formula>
      <formula>#REF!</formula>
    </cfRule>
  </conditionalFormatting>
  <conditionalFormatting sqref="Q31">
    <cfRule type="cellIs" dxfId="105" priority="547" stopIfTrue="1" operator="between">
      <formula>$I$53</formula>
      <formula>$K$53</formula>
    </cfRule>
    <cfRule type="cellIs" dxfId="104" priority="543" stopIfTrue="1" operator="lessThan">
      <formula>$I$53</formula>
    </cfRule>
  </conditionalFormatting>
  <conditionalFormatting sqref="Q33">
    <cfRule type="cellIs" dxfId="103" priority="1294" stopIfTrue="1" operator="between">
      <formula>$I$53</formula>
      <formula>$K$53</formula>
    </cfRule>
    <cfRule type="colorScale" priority="1218">
      <colorScale>
        <cfvo type="formula" val="$I$53"/>
        <cfvo type="max"/>
        <color rgb="FFFFFF00"/>
        <color rgb="FFFFFF00"/>
      </colorScale>
    </cfRule>
    <cfRule type="cellIs" dxfId="102" priority="1297" stopIfTrue="1" operator="between">
      <formula>$I$53</formula>
      <formula>$K$53</formula>
    </cfRule>
    <cfRule type="cellIs" dxfId="101" priority="555" stopIfTrue="1" operator="between">
      <formula>$I$53</formula>
      <formula>$K$53</formula>
    </cfRule>
    <cfRule type="cellIs" dxfId="100" priority="551" stopIfTrue="1" operator="lessThan">
      <formula>$I$53</formula>
    </cfRule>
    <cfRule type="cellIs" dxfId="99" priority="1293" stopIfTrue="1" operator="lessThan">
      <formula>$I$53</formula>
    </cfRule>
    <cfRule type="colorScale" priority="1378">
      <colorScale>
        <cfvo type="formula" val="$I$53"/>
        <cfvo type="max"/>
        <color rgb="FFFFFF00"/>
        <color rgb="FFFFFF00"/>
      </colorScale>
    </cfRule>
  </conditionalFormatting>
  <conditionalFormatting sqref="Q34:Q35 Q31 Q37:Q38">
    <cfRule type="colorScale" priority="1215">
      <colorScale>
        <cfvo type="formula" val="$I$53"/>
        <cfvo type="max"/>
        <color rgb="FFFFFF00"/>
        <color rgb="FFFFFF00"/>
      </colorScale>
    </cfRule>
    <cfRule type="colorScale" priority="1377">
      <colorScale>
        <cfvo type="formula" val="$I$53"/>
        <cfvo type="max"/>
        <color rgb="FFFFFF00"/>
        <color rgb="FFFFFF00"/>
      </colorScale>
    </cfRule>
  </conditionalFormatting>
  <conditionalFormatting sqref="Q36">
    <cfRule type="cellIs" dxfId="98" priority="370" stopIfTrue="1" operator="greaterThan">
      <formula>$K$55</formula>
    </cfRule>
    <cfRule type="cellIs" dxfId="97" priority="368" stopIfTrue="1" operator="lessThan">
      <formula>$I$55</formula>
    </cfRule>
    <cfRule type="cellIs" dxfId="96" priority="369" stopIfTrue="1" operator="between">
      <formula>$I$55</formula>
      <formula>$K$55</formula>
    </cfRule>
  </conditionalFormatting>
  <conditionalFormatting sqref="Q39">
    <cfRule type="cellIs" dxfId="95" priority="1347" stopIfTrue="1" operator="greaterThan">
      <formula>$K$51</formula>
    </cfRule>
  </conditionalFormatting>
  <conditionalFormatting sqref="Q31:R31">
    <cfRule type="cellIs" dxfId="94" priority="544" stopIfTrue="1" operator="between">
      <formula>$I$53</formula>
      <formula>$K$53</formula>
    </cfRule>
  </conditionalFormatting>
  <conditionalFormatting sqref="Q33:R33">
    <cfRule type="cellIs" dxfId="93" priority="552" stopIfTrue="1" operator="between">
      <formula>$I$53</formula>
      <formula>$K$53</formula>
    </cfRule>
  </conditionalFormatting>
  <conditionalFormatting sqref="Q21:T21">
    <cfRule type="cellIs" dxfId="92" priority="6" stopIfTrue="1" operator="equal">
      <formula>"ALARMA"</formula>
    </cfRule>
    <cfRule type="cellIs" dxfId="91" priority="7" stopIfTrue="1" operator="equal">
      <formula>"PARADDA"</formula>
    </cfRule>
    <cfRule type="cellIs" dxfId="90" priority="8" stopIfTrue="1" operator="equal">
      <formula>"NORMAL"</formula>
    </cfRule>
    <cfRule type="cellIs" dxfId="89" priority="5" stopIfTrue="1" operator="equal">
      <formula>"APAGADO"</formula>
    </cfRule>
  </conditionalFormatting>
  <conditionalFormatting sqref="Q23:T23">
    <cfRule type="cellIs" dxfId="88" priority="560" stopIfTrue="1" operator="greaterThan">
      <formula>$K$51</formula>
    </cfRule>
    <cfRule type="cellIs" dxfId="87" priority="559" stopIfTrue="1" operator="between">
      <formula>$I$51</formula>
      <formula>$K$51</formula>
    </cfRule>
  </conditionalFormatting>
  <conditionalFormatting sqref="Q24:T24 Q28:T28">
    <cfRule type="cellIs" dxfId="86" priority="558" stopIfTrue="1" operator="greaterThan">
      <formula>#REF!</formula>
    </cfRule>
  </conditionalFormatting>
  <conditionalFormatting sqref="Q28:T28 Q24:T24">
    <cfRule type="cellIs" dxfId="85" priority="557" stopIfTrue="1" operator="between">
      <formula>#REF!</formula>
      <formula>#REF!</formula>
    </cfRule>
  </conditionalFormatting>
  <conditionalFormatting sqref="R31">
    <cfRule type="cellIs" dxfId="84" priority="581" stopIfTrue="1" operator="lessThan">
      <formula>$I$53</formula>
    </cfRule>
    <cfRule type="cellIs" dxfId="83" priority="585" stopIfTrue="1" operator="between">
      <formula>$I$53</formula>
      <formula>$K$53</formula>
    </cfRule>
  </conditionalFormatting>
  <conditionalFormatting sqref="R33">
    <cfRule type="cellIs" dxfId="82" priority="589" stopIfTrue="1" operator="lessThan">
      <formula>$I$53</formula>
    </cfRule>
    <cfRule type="colorScale" priority="1222">
      <colorScale>
        <cfvo type="formula" val="$I$53"/>
        <cfvo type="max"/>
        <color rgb="FFFFFF00"/>
        <color rgb="FFFFFF00"/>
      </colorScale>
    </cfRule>
    <cfRule type="cellIs" dxfId="81" priority="593" stopIfTrue="1" operator="between">
      <formula>$I$53</formula>
      <formula>$K$53</formula>
    </cfRule>
  </conditionalFormatting>
  <conditionalFormatting sqref="R34:R35 R31 R37:R38">
    <cfRule type="colorScale" priority="1219">
      <colorScale>
        <cfvo type="formula" val="$I$53"/>
        <cfvo type="max"/>
        <color rgb="FFFFFF00"/>
        <color rgb="FFFFFF00"/>
      </colorScale>
    </cfRule>
  </conditionalFormatting>
  <conditionalFormatting sqref="R36">
    <cfRule type="cellIs" dxfId="80" priority="576" stopIfTrue="1" operator="greaterThan">
      <formula>$K$55</formula>
    </cfRule>
    <cfRule type="cellIs" dxfId="79" priority="577" stopIfTrue="1" operator="between">
      <formula>$I$55</formula>
      <formula>$K$55</formula>
    </cfRule>
    <cfRule type="cellIs" dxfId="78" priority="578" stopIfTrue="1" operator="lessThan">
      <formula>$I$55</formula>
    </cfRule>
  </conditionalFormatting>
  <conditionalFormatting sqref="R44 T44">
    <cfRule type="cellIs" dxfId="77" priority="834" stopIfTrue="1" operator="between">
      <formula>$I$55</formula>
      <formula>$K$55</formula>
    </cfRule>
    <cfRule type="cellIs" dxfId="76" priority="835" stopIfTrue="1" operator="lessThan">
      <formula>$I$55</formula>
    </cfRule>
  </conditionalFormatting>
  <conditionalFormatting sqref="R31:T31">
    <cfRule type="cellIs" dxfId="75" priority="582" stopIfTrue="1" operator="between">
      <formula>$I$53</formula>
      <formula>$K$53</formula>
    </cfRule>
  </conditionalFormatting>
  <conditionalFormatting sqref="R33:T33">
    <cfRule type="cellIs" dxfId="74" priority="590" stopIfTrue="1" operator="between">
      <formula>$I$53</formula>
      <formula>$K$53</formula>
    </cfRule>
  </conditionalFormatting>
  <conditionalFormatting sqref="S31:T31 S34:T35 S37:T38">
    <cfRule type="colorScale" priority="1223">
      <colorScale>
        <cfvo type="formula" val="$I$53"/>
        <cfvo type="max"/>
        <color rgb="FFFFFF00"/>
        <color rgb="FFFFFF00"/>
      </colorScale>
    </cfRule>
  </conditionalFormatting>
  <conditionalFormatting sqref="S31:T31">
    <cfRule type="cellIs" dxfId="73" priority="617" stopIfTrue="1" operator="between">
      <formula>$I$53</formula>
      <formula>$K$53</formula>
    </cfRule>
    <cfRule type="cellIs" dxfId="72" priority="620" stopIfTrue="1" operator="between">
      <formula>$I$53</formula>
      <formula>$K$53</formula>
    </cfRule>
    <cfRule type="cellIs" dxfId="71" priority="616" stopIfTrue="1" operator="lessThan">
      <formula>$I$53</formula>
    </cfRule>
  </conditionalFormatting>
  <conditionalFormatting sqref="S33:T33">
    <cfRule type="colorScale" priority="1226">
      <colorScale>
        <cfvo type="formula" val="$I$53"/>
        <cfvo type="max"/>
        <color rgb="FFFFFF00"/>
        <color rgb="FFFFFF00"/>
      </colorScale>
    </cfRule>
    <cfRule type="cellIs" dxfId="70" priority="628" stopIfTrue="1" operator="between">
      <formula>$I$53</formula>
      <formula>$K$53</formula>
    </cfRule>
    <cfRule type="cellIs" dxfId="69" priority="625" stopIfTrue="1" operator="between">
      <formula>$I$53</formula>
      <formula>$K$53</formula>
    </cfRule>
    <cfRule type="cellIs" dxfId="68" priority="624" stopIfTrue="1" operator="lessThan">
      <formula>$I$53</formula>
    </cfRule>
  </conditionalFormatting>
  <conditionalFormatting sqref="S36:T36">
    <cfRule type="cellIs" dxfId="67" priority="404" stopIfTrue="1" operator="lessThan">
      <formula>$I$55</formula>
    </cfRule>
    <cfRule type="cellIs" dxfId="66" priority="403" stopIfTrue="1" operator="between">
      <formula>$I$55</formula>
      <formula>$K$55</formula>
    </cfRule>
    <cfRule type="cellIs" dxfId="65" priority="402" stopIfTrue="1" operator="greaterThan">
      <formula>$K$55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5"/>
  <sheetViews>
    <sheetView showGridLines="0" zoomScale="85" zoomScaleNormal="85" workbookViewId="0">
      <selection activeCell="Q61" sqref="Q61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4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4.25" customHeight="1" x14ac:dyDescent="0.3">
      <c r="A2" s="1"/>
      <c r="B2" s="1"/>
      <c r="C2" s="2"/>
      <c r="D2" s="3"/>
      <c r="E2" s="3"/>
      <c r="F2" s="3"/>
      <c r="G2" s="3"/>
      <c r="H2" s="135" t="s">
        <v>100</v>
      </c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7"/>
      <c r="U2" s="1"/>
    </row>
    <row r="3" spans="1:21" ht="14.25" customHeight="1" x14ac:dyDescent="0.3">
      <c r="A3" s="1"/>
      <c r="B3" s="1"/>
      <c r="C3" s="100"/>
      <c r="D3" s="101"/>
      <c r="E3" s="1"/>
      <c r="F3" s="1"/>
      <c r="G3" s="1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81"/>
      <c r="U3" s="1"/>
    </row>
    <row r="4" spans="1:21" ht="14.25" customHeight="1" x14ac:dyDescent="0.3">
      <c r="A4" s="1"/>
      <c r="B4" s="1"/>
      <c r="C4" s="182"/>
      <c r="D4" s="183"/>
      <c r="E4" s="1"/>
      <c r="F4" s="1"/>
      <c r="G4" s="1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81"/>
      <c r="U4" s="1"/>
    </row>
    <row r="5" spans="1:21" ht="14.25" customHeight="1" x14ac:dyDescent="0.3">
      <c r="A5" s="1"/>
      <c r="B5" s="1"/>
      <c r="C5" s="184"/>
      <c r="D5" s="183"/>
      <c r="E5" s="1"/>
      <c r="F5" s="1"/>
      <c r="G5" s="1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81"/>
      <c r="U5" s="1"/>
    </row>
    <row r="6" spans="1:21" ht="14.25" customHeight="1" x14ac:dyDescent="0.3">
      <c r="A6" s="1"/>
      <c r="B6" s="1"/>
      <c r="C6" s="102"/>
      <c r="D6" s="103"/>
      <c r="E6" s="104"/>
      <c r="F6" s="104"/>
      <c r="G6" s="104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1"/>
      <c r="U6" s="1"/>
    </row>
    <row r="7" spans="1:21" ht="14.25" customHeight="1" x14ac:dyDescent="0.3">
      <c r="A7" s="1"/>
      <c r="B7" s="1"/>
      <c r="C7" s="145" t="s">
        <v>0</v>
      </c>
      <c r="D7" s="125"/>
      <c r="E7" s="125"/>
      <c r="F7" s="125"/>
      <c r="G7" s="126"/>
      <c r="H7" s="146" t="s">
        <v>1</v>
      </c>
      <c r="I7" s="125"/>
      <c r="J7" s="125"/>
      <c r="K7" s="126"/>
      <c r="L7" s="147" t="s">
        <v>2</v>
      </c>
      <c r="M7" s="125"/>
      <c r="N7" s="125"/>
      <c r="O7" s="125"/>
      <c r="P7" s="125"/>
      <c r="Q7" s="125"/>
      <c r="R7" s="125"/>
      <c r="S7" s="125"/>
      <c r="T7" s="148"/>
      <c r="U7" s="1"/>
    </row>
    <row r="8" spans="1:21" ht="14.25" customHeight="1" x14ac:dyDescent="0.3">
      <c r="A8" s="1"/>
      <c r="B8" s="1"/>
      <c r="C8" s="121" t="s">
        <v>3</v>
      </c>
      <c r="D8" s="126"/>
      <c r="E8" s="133" t="s">
        <v>97</v>
      </c>
      <c r="F8" s="128"/>
      <c r="G8" s="122"/>
      <c r="H8" s="149"/>
      <c r="I8" s="117"/>
      <c r="J8" s="117"/>
      <c r="K8" s="113"/>
      <c r="L8" s="155">
        <v>45761</v>
      </c>
      <c r="M8" s="157" t="s">
        <v>102</v>
      </c>
      <c r="N8" s="158"/>
      <c r="O8" s="158"/>
      <c r="P8" s="158"/>
      <c r="Q8" s="158"/>
      <c r="R8" s="158"/>
      <c r="S8" s="158"/>
      <c r="T8" s="159"/>
      <c r="U8" s="1"/>
    </row>
    <row r="9" spans="1:21" ht="14.25" customHeight="1" x14ac:dyDescent="0.3">
      <c r="A9" s="1"/>
      <c r="B9" s="1"/>
      <c r="C9" s="121" t="s">
        <v>4</v>
      </c>
      <c r="D9" s="126"/>
      <c r="E9" s="127" t="s">
        <v>5</v>
      </c>
      <c r="F9" s="128"/>
      <c r="G9" s="122"/>
      <c r="H9" s="150"/>
      <c r="I9" s="118"/>
      <c r="J9" s="118"/>
      <c r="K9" s="115"/>
      <c r="L9" s="156"/>
      <c r="M9" s="151"/>
      <c r="N9" s="130"/>
      <c r="O9" s="130"/>
      <c r="P9" s="130"/>
      <c r="Q9" s="130"/>
      <c r="R9" s="130"/>
      <c r="S9" s="130"/>
      <c r="T9" s="131"/>
      <c r="U9" s="1"/>
    </row>
    <row r="10" spans="1:21" ht="14.25" customHeight="1" x14ac:dyDescent="0.3">
      <c r="A10" s="1"/>
      <c r="B10" s="1"/>
      <c r="C10" s="121" t="s">
        <v>6</v>
      </c>
      <c r="D10" s="126"/>
      <c r="E10" s="127" t="s">
        <v>7</v>
      </c>
      <c r="F10" s="128"/>
      <c r="G10" s="122"/>
      <c r="H10" s="150"/>
      <c r="I10" s="118"/>
      <c r="J10" s="118"/>
      <c r="K10" s="115"/>
      <c r="L10" s="160" t="s">
        <v>8</v>
      </c>
      <c r="M10" s="125"/>
      <c r="N10" s="125"/>
      <c r="O10" s="125"/>
      <c r="P10" s="125"/>
      <c r="Q10" s="125"/>
      <c r="R10" s="125"/>
      <c r="S10" s="125"/>
      <c r="T10" s="148"/>
      <c r="U10" s="1"/>
    </row>
    <row r="11" spans="1:21" ht="14.25" customHeight="1" x14ac:dyDescent="0.3">
      <c r="A11" s="1"/>
      <c r="B11" s="1"/>
      <c r="C11" s="121" t="s">
        <v>9</v>
      </c>
      <c r="D11" s="126"/>
      <c r="E11" s="127"/>
      <c r="F11" s="128"/>
      <c r="G11" s="122"/>
      <c r="H11" s="150"/>
      <c r="I11" s="118"/>
      <c r="J11" s="118"/>
      <c r="K11" s="115"/>
      <c r="L11" s="155">
        <v>45794</v>
      </c>
      <c r="M11" s="157" t="s">
        <v>102</v>
      </c>
      <c r="N11" s="158"/>
      <c r="O11" s="158"/>
      <c r="P11" s="158"/>
      <c r="Q11" s="158"/>
      <c r="R11" s="158"/>
      <c r="S11" s="158"/>
      <c r="T11" s="159"/>
      <c r="U11" s="1"/>
    </row>
    <row r="12" spans="1:21" ht="34.200000000000003" customHeight="1" x14ac:dyDescent="0.3">
      <c r="A12" s="1"/>
      <c r="B12" s="1"/>
      <c r="C12" s="121" t="s">
        <v>10</v>
      </c>
      <c r="D12" s="126"/>
      <c r="E12" s="132" t="s">
        <v>11</v>
      </c>
      <c r="F12" s="128"/>
      <c r="G12" s="122"/>
      <c r="H12" s="150"/>
      <c r="I12" s="118"/>
      <c r="J12" s="118"/>
      <c r="K12" s="115"/>
      <c r="L12" s="156"/>
      <c r="M12" s="151"/>
      <c r="N12" s="130"/>
      <c r="O12" s="130"/>
      <c r="P12" s="130"/>
      <c r="Q12" s="130"/>
      <c r="R12" s="130"/>
      <c r="S12" s="130"/>
      <c r="T12" s="131"/>
      <c r="U12" s="1"/>
    </row>
    <row r="13" spans="1:21" ht="14.25" customHeight="1" x14ac:dyDescent="0.3">
      <c r="A13" s="1"/>
      <c r="B13" s="1"/>
      <c r="C13" s="121" t="s">
        <v>12</v>
      </c>
      <c r="D13" s="126"/>
      <c r="E13" s="132"/>
      <c r="F13" s="128"/>
      <c r="G13" s="122"/>
      <c r="H13" s="150"/>
      <c r="I13" s="118"/>
      <c r="J13" s="118"/>
      <c r="K13" s="115"/>
      <c r="L13" s="160" t="s">
        <v>13</v>
      </c>
      <c r="M13" s="125"/>
      <c r="N13" s="125"/>
      <c r="O13" s="125"/>
      <c r="P13" s="125"/>
      <c r="Q13" s="125"/>
      <c r="R13" s="125"/>
      <c r="S13" s="125"/>
      <c r="T13" s="148"/>
      <c r="U13" s="1"/>
    </row>
    <row r="14" spans="1:21" ht="14.25" customHeight="1" x14ac:dyDescent="0.3">
      <c r="A14" s="1"/>
      <c r="B14" s="1"/>
      <c r="C14" s="121" t="s">
        <v>14</v>
      </c>
      <c r="D14" s="126"/>
      <c r="E14" s="134" t="s">
        <v>15</v>
      </c>
      <c r="F14" s="179"/>
      <c r="G14" s="180"/>
      <c r="H14" s="150"/>
      <c r="I14" s="118"/>
      <c r="J14" s="118"/>
      <c r="K14" s="115"/>
      <c r="L14" s="155">
        <v>45794</v>
      </c>
      <c r="M14" s="161" t="s">
        <v>103</v>
      </c>
      <c r="N14" s="158"/>
      <c r="O14" s="158"/>
      <c r="P14" s="158"/>
      <c r="Q14" s="158"/>
      <c r="R14" s="158"/>
      <c r="S14" s="158"/>
      <c r="T14" s="159"/>
      <c r="U14" s="1"/>
    </row>
    <row r="15" spans="1:21" ht="14.25" customHeight="1" x14ac:dyDescent="0.3">
      <c r="A15" s="1"/>
      <c r="B15" s="1"/>
      <c r="C15" s="123" t="s">
        <v>16</v>
      </c>
      <c r="D15" s="126"/>
      <c r="E15" s="176">
        <v>45794</v>
      </c>
      <c r="F15" s="177"/>
      <c r="G15" s="178"/>
      <c r="H15" s="150"/>
      <c r="I15" s="118"/>
      <c r="J15" s="118"/>
      <c r="K15" s="115"/>
      <c r="L15" s="156"/>
      <c r="M15" s="151"/>
      <c r="N15" s="130"/>
      <c r="O15" s="130"/>
      <c r="P15" s="130"/>
      <c r="Q15" s="130"/>
      <c r="R15" s="130"/>
      <c r="S15" s="130"/>
      <c r="T15" s="131"/>
      <c r="U15" s="1"/>
    </row>
    <row r="16" spans="1:21" ht="14.25" customHeight="1" x14ac:dyDescent="0.3">
      <c r="A16" s="1"/>
      <c r="B16" s="1"/>
      <c r="C16" s="121" t="s">
        <v>17</v>
      </c>
      <c r="D16" s="126"/>
      <c r="E16" s="176">
        <v>45796</v>
      </c>
      <c r="F16" s="177"/>
      <c r="G16" s="178"/>
      <c r="H16" s="150"/>
      <c r="I16" s="118"/>
      <c r="J16" s="118"/>
      <c r="K16" s="115"/>
      <c r="L16" s="1"/>
      <c r="M16" s="1"/>
      <c r="N16" s="1"/>
      <c r="O16" s="1"/>
      <c r="P16" s="1"/>
      <c r="Q16" s="1"/>
      <c r="R16" s="1"/>
      <c r="S16" s="1"/>
      <c r="T16" s="98"/>
      <c r="U16" s="1"/>
    </row>
    <row r="17" spans="1:21" ht="14.25" customHeight="1" x14ac:dyDescent="0.3">
      <c r="A17" s="1"/>
      <c r="B17" s="1"/>
      <c r="C17" s="121" t="s">
        <v>18</v>
      </c>
      <c r="D17" s="126"/>
      <c r="E17" s="127" t="s">
        <v>19</v>
      </c>
      <c r="F17" s="128"/>
      <c r="G17" s="122"/>
      <c r="H17" s="150"/>
      <c r="I17" s="118"/>
      <c r="J17" s="118"/>
      <c r="K17" s="115"/>
      <c r="L17" s="1"/>
      <c r="M17" s="1"/>
      <c r="N17" s="1"/>
      <c r="O17" s="1"/>
      <c r="P17" s="1"/>
      <c r="Q17" s="1"/>
      <c r="R17" s="1"/>
      <c r="S17" s="1"/>
      <c r="T17" s="98"/>
      <c r="U17" s="1"/>
    </row>
    <row r="18" spans="1:21" ht="14.25" customHeight="1" x14ac:dyDescent="0.3">
      <c r="A18" s="1"/>
      <c r="B18" s="1"/>
      <c r="C18" s="121" t="s">
        <v>20</v>
      </c>
      <c r="D18" s="126"/>
      <c r="E18" s="127" t="s">
        <v>21</v>
      </c>
      <c r="F18" s="128"/>
      <c r="G18" s="122"/>
      <c r="H18" s="151"/>
      <c r="I18" s="139"/>
      <c r="J18" s="139"/>
      <c r="K18" s="152"/>
      <c r="L18" s="1"/>
      <c r="M18" s="1"/>
      <c r="N18" s="1"/>
      <c r="O18" s="1"/>
      <c r="P18" s="1"/>
      <c r="Q18" s="1"/>
      <c r="R18" s="1"/>
      <c r="S18" s="1"/>
      <c r="T18" s="98"/>
      <c r="U18" s="1"/>
    </row>
    <row r="19" spans="1:21" ht="14.25" customHeight="1" thickBot="1" x14ac:dyDescent="0.35">
      <c r="A19" s="1"/>
      <c r="B19" s="1"/>
      <c r="C19" s="175" t="s">
        <v>22</v>
      </c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1"/>
      <c r="U19" s="1"/>
    </row>
    <row r="20" spans="1:21" ht="14.2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84"/>
      <c r="U20" s="1"/>
    </row>
    <row r="21" spans="1:21" ht="14.25" customHeight="1" x14ac:dyDescent="0.3">
      <c r="A21" s="1"/>
      <c r="B21" s="1"/>
      <c r="C21" s="9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98"/>
      <c r="U21" s="1"/>
    </row>
    <row r="22" spans="1:21" ht="14.25" customHeight="1" x14ac:dyDescent="0.3">
      <c r="A22" s="1"/>
      <c r="B22" s="1"/>
      <c r="C22" s="9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98"/>
      <c r="U22" s="1"/>
    </row>
    <row r="23" spans="1:21" ht="14.25" customHeight="1" x14ac:dyDescent="0.3">
      <c r="A23" s="1"/>
      <c r="B23" s="1"/>
      <c r="C23" s="9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98"/>
      <c r="U23" s="1"/>
    </row>
    <row r="24" spans="1:21" ht="14.25" customHeight="1" x14ac:dyDescent="0.3">
      <c r="A24" s="1"/>
      <c r="B24" s="1"/>
      <c r="C24" s="9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98"/>
      <c r="U24" s="1"/>
    </row>
    <row r="25" spans="1:21" ht="14.25" customHeight="1" x14ac:dyDescent="0.3">
      <c r="A25" s="1"/>
      <c r="B25" s="1"/>
      <c r="C25" s="9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98"/>
      <c r="U25" s="1"/>
    </row>
    <row r="26" spans="1:21" ht="14.25" customHeight="1" x14ac:dyDescent="0.3">
      <c r="A26" s="1"/>
      <c r="B26" s="1"/>
      <c r="C26" s="9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98"/>
      <c r="U26" s="1"/>
    </row>
    <row r="27" spans="1:21" ht="14.25" customHeight="1" x14ac:dyDescent="0.3">
      <c r="A27" s="1"/>
      <c r="B27" s="1"/>
      <c r="C27" s="9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98"/>
      <c r="U27" s="1"/>
    </row>
    <row r="28" spans="1:21" ht="14.25" customHeight="1" x14ac:dyDescent="0.3">
      <c r="A28" s="1"/>
      <c r="B28" s="1"/>
      <c r="C28" s="9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98"/>
      <c r="U28" s="1"/>
    </row>
    <row r="29" spans="1:21" ht="14.25" customHeight="1" x14ac:dyDescent="0.3">
      <c r="A29" s="1"/>
      <c r="B29" s="1"/>
      <c r="C29" s="97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98"/>
      <c r="U29" s="1"/>
    </row>
    <row r="30" spans="1:21" ht="14.25" customHeight="1" x14ac:dyDescent="0.3">
      <c r="A30" s="1"/>
      <c r="B30" s="1"/>
      <c r="C30" s="97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98"/>
      <c r="U30" s="1"/>
    </row>
    <row r="31" spans="1:21" ht="14.25" customHeight="1" x14ac:dyDescent="0.3">
      <c r="A31" s="1"/>
      <c r="B31" s="1"/>
      <c r="C31" s="9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98"/>
      <c r="U31" s="1"/>
    </row>
    <row r="32" spans="1:21" ht="14.25" customHeight="1" x14ac:dyDescent="0.3">
      <c r="A32" s="1"/>
      <c r="B32" s="1"/>
      <c r="C32" s="97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98"/>
      <c r="U32" s="1"/>
    </row>
    <row r="33" spans="1:21" ht="14.25" customHeight="1" x14ac:dyDescent="0.3">
      <c r="A33" s="1"/>
      <c r="B33" s="1"/>
      <c r="C33" s="97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98"/>
      <c r="U33" s="1"/>
    </row>
    <row r="34" spans="1:21" ht="14.25" customHeight="1" x14ac:dyDescent="0.3">
      <c r="A34" s="1"/>
      <c r="B34" s="1"/>
      <c r="C34" s="9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98"/>
      <c r="U34" s="1"/>
    </row>
    <row r="35" spans="1:21" ht="14.25" customHeight="1" x14ac:dyDescent="0.3">
      <c r="A35" s="1"/>
      <c r="B35" s="1"/>
      <c r="C35" s="9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98"/>
      <c r="U35" s="1"/>
    </row>
    <row r="36" spans="1:21" ht="14.25" customHeight="1" x14ac:dyDescent="0.3">
      <c r="A36" s="1"/>
      <c r="B36" s="1"/>
      <c r="C36" s="97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98"/>
      <c r="U36" s="1"/>
    </row>
    <row r="37" spans="1:21" ht="14.25" customHeight="1" x14ac:dyDescent="0.3">
      <c r="A37" s="1"/>
      <c r="B37" s="1"/>
      <c r="C37" s="9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98"/>
      <c r="U37" s="1"/>
    </row>
    <row r="38" spans="1:21" ht="14.25" customHeight="1" x14ac:dyDescent="0.3">
      <c r="A38" s="1"/>
      <c r="B38" s="1"/>
      <c r="C38" s="97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98"/>
      <c r="U38" s="1"/>
    </row>
    <row r="39" spans="1:21" ht="14.25" customHeight="1" x14ac:dyDescent="0.3">
      <c r="A39" s="1"/>
      <c r="B39" s="1"/>
      <c r="C39" s="97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98"/>
      <c r="U39" s="1"/>
    </row>
    <row r="40" spans="1:21" ht="14.25" customHeight="1" x14ac:dyDescent="0.3">
      <c r="A40" s="1"/>
      <c r="B40" s="1"/>
      <c r="C40" s="97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98"/>
      <c r="U40" s="1"/>
    </row>
    <row r="41" spans="1:21" ht="14.25" customHeight="1" x14ac:dyDescent="0.3">
      <c r="A41" s="1"/>
      <c r="B41" s="1"/>
      <c r="C41" s="97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98"/>
      <c r="U41" s="1"/>
    </row>
    <row r="42" spans="1:21" ht="14.25" customHeight="1" x14ac:dyDescent="0.3">
      <c r="A42" s="1"/>
      <c r="B42" s="1"/>
      <c r="C42" s="9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98"/>
      <c r="U42" s="1"/>
    </row>
    <row r="43" spans="1:21" ht="14.25" customHeight="1" x14ac:dyDescent="0.3">
      <c r="A43" s="1"/>
      <c r="B43" s="1"/>
      <c r="C43" s="9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98"/>
      <c r="U43" s="1"/>
    </row>
    <row r="44" spans="1:21" ht="14.25" customHeight="1" x14ac:dyDescent="0.3">
      <c r="A44" s="1"/>
      <c r="B44" s="1"/>
      <c r="C44" s="97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98"/>
      <c r="U44" s="1"/>
    </row>
    <row r="45" spans="1:21" ht="14.25" customHeight="1" x14ac:dyDescent="0.3">
      <c r="A45" s="1"/>
      <c r="B45" s="1"/>
      <c r="C45" s="9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98"/>
      <c r="U45" s="1"/>
    </row>
    <row r="46" spans="1:21" ht="14.25" customHeight="1" x14ac:dyDescent="0.3">
      <c r="A46" s="1"/>
      <c r="B46" s="1"/>
      <c r="C46" s="9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98"/>
      <c r="U46" s="1"/>
    </row>
    <row r="47" spans="1:21" ht="14.25" customHeight="1" x14ac:dyDescent="0.3">
      <c r="A47" s="1"/>
      <c r="B47" s="1"/>
      <c r="C47" s="9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98"/>
      <c r="U47" s="1"/>
    </row>
    <row r="48" spans="1:21" ht="14.25" customHeight="1" x14ac:dyDescent="0.3">
      <c r="A48" s="1"/>
      <c r="B48" s="1"/>
      <c r="C48" s="9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98"/>
      <c r="U48" s="1"/>
    </row>
    <row r="49" spans="1:21" ht="14.25" customHeight="1" x14ac:dyDescent="0.3">
      <c r="A49" s="1"/>
      <c r="B49" s="1"/>
      <c r="C49" s="97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98"/>
      <c r="U49" s="1"/>
    </row>
    <row r="50" spans="1:21" ht="14.25" customHeight="1" x14ac:dyDescent="0.3">
      <c r="A50" s="1"/>
      <c r="B50" s="1"/>
      <c r="C50" s="9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98"/>
      <c r="U50" s="1"/>
    </row>
    <row r="51" spans="1:21" ht="14.25" customHeight="1" x14ac:dyDescent="0.3">
      <c r="A51" s="1"/>
      <c r="B51" s="1"/>
      <c r="C51" s="9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98"/>
      <c r="U51" s="1"/>
    </row>
    <row r="52" spans="1:21" ht="14.25" customHeight="1" x14ac:dyDescent="0.3">
      <c r="A52" s="1"/>
      <c r="B52" s="1"/>
      <c r="C52" s="9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98"/>
      <c r="U52" s="1"/>
    </row>
    <row r="53" spans="1:21" ht="14.25" customHeight="1" x14ac:dyDescent="0.3">
      <c r="A53" s="1"/>
      <c r="B53" s="1"/>
      <c r="C53" s="9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98"/>
      <c r="U53" s="1"/>
    </row>
    <row r="54" spans="1:21" ht="14.25" customHeight="1" x14ac:dyDescent="0.3">
      <c r="A54" s="1"/>
      <c r="B54" s="1"/>
      <c r="C54" s="9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98"/>
      <c r="U54" s="1"/>
    </row>
    <row r="55" spans="1:21" ht="14.25" customHeight="1" x14ac:dyDescent="0.3">
      <c r="A55" s="1"/>
      <c r="B55" s="1"/>
      <c r="C55" s="97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98"/>
      <c r="U55" s="1"/>
    </row>
    <row r="56" spans="1:21" ht="14.25" customHeight="1" x14ac:dyDescent="0.3">
      <c r="A56" s="1"/>
      <c r="B56" s="1"/>
      <c r="C56" s="9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98"/>
      <c r="U56" s="1"/>
    </row>
    <row r="57" spans="1:21" ht="13.8" customHeight="1" thickBot="1" x14ac:dyDescent="0.35">
      <c r="A57" s="1"/>
      <c r="B57" s="1"/>
      <c r="C57" s="105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7"/>
      <c r="U57" s="1"/>
    </row>
    <row r="58" spans="1:21" ht="13.8" customHeight="1" x14ac:dyDescent="0.3">
      <c r="A58" s="1"/>
      <c r="B58" s="99"/>
      <c r="C58" s="9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9"/>
      <c r="U58" s="99"/>
    </row>
    <row r="59" spans="1:21" ht="13.8" customHeight="1" x14ac:dyDescent="0.3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</row>
    <row r="60" spans="1:21" ht="13.8" customHeight="1" x14ac:dyDescent="0.3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</row>
    <row r="61" spans="1:21" ht="13.8" customHeight="1" x14ac:dyDescent="0.3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</row>
    <row r="62" spans="1:21" ht="13.8" customHeight="1" x14ac:dyDescent="0.3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</row>
    <row r="63" spans="1:21" ht="13.8" customHeight="1" x14ac:dyDescent="0.3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</row>
    <row r="64" spans="1:21" ht="13.8" customHeight="1" x14ac:dyDescent="0.3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</row>
    <row r="65" spans="1:21" ht="13.8" customHeight="1" x14ac:dyDescent="0.3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</row>
    <row r="66" spans="1:21" ht="13.8" customHeight="1" x14ac:dyDescent="0.3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</row>
    <row r="67" spans="1:21" ht="13.8" customHeight="1" x14ac:dyDescent="0.3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</row>
    <row r="68" spans="1:21" ht="13.8" customHeight="1" x14ac:dyDescent="0.3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</row>
    <row r="69" spans="1:21" ht="14.25" customHeight="1" x14ac:dyDescent="0.3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</row>
    <row r="70" spans="1:21" ht="14.25" customHeight="1" x14ac:dyDescent="0.3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</row>
    <row r="71" spans="1:21" ht="14.25" customHeight="1" x14ac:dyDescent="0.3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</row>
    <row r="72" spans="1:21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4.25" customHeight="1" x14ac:dyDescent="0.3"/>
    <row r="238" spans="1:21" ht="14.25" customHeight="1" x14ac:dyDescent="0.3"/>
    <row r="239" spans="1:21" ht="14.25" customHeight="1" x14ac:dyDescent="0.3"/>
    <row r="240" spans="1:21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6" width="11.441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5"/>
      <c r="L2" s="3"/>
      <c r="M2" s="3"/>
      <c r="N2" s="3"/>
      <c r="O2" s="3"/>
      <c r="P2" s="3"/>
      <c r="Q2" s="3"/>
      <c r="R2" s="3"/>
      <c r="S2" s="3"/>
      <c r="T2" s="84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6"/>
      <c r="L3" s="87" t="s">
        <v>74</v>
      </c>
      <c r="M3" s="87"/>
      <c r="N3" s="87"/>
      <c r="O3" s="87"/>
      <c r="P3" s="87"/>
      <c r="Q3" s="87"/>
      <c r="R3" s="87"/>
      <c r="S3" s="1"/>
      <c r="T3" s="9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1"/>
      <c r="C4" s="141"/>
      <c r="D4" s="142"/>
      <c r="E4" s="1"/>
      <c r="F4" s="1"/>
      <c r="G4" s="1"/>
      <c r="H4" s="1"/>
      <c r="I4" s="1"/>
      <c r="J4" s="1"/>
      <c r="K4" s="86"/>
      <c r="L4" s="87" t="s">
        <v>75</v>
      </c>
      <c r="M4" s="87"/>
      <c r="N4" s="87"/>
      <c r="O4" s="87"/>
      <c r="P4" s="87"/>
      <c r="Q4" s="87"/>
      <c r="R4" s="87"/>
      <c r="S4" s="1"/>
      <c r="T4" s="9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1"/>
      <c r="C5" s="143"/>
      <c r="D5" s="144"/>
      <c r="E5" s="1"/>
      <c r="F5" s="1"/>
      <c r="G5" s="1"/>
      <c r="H5" s="1"/>
      <c r="I5" s="1"/>
      <c r="J5" s="1"/>
      <c r="K5" s="86"/>
      <c r="L5" s="190" t="s">
        <v>76</v>
      </c>
      <c r="M5" s="191"/>
      <c r="N5" s="191"/>
      <c r="O5" s="191"/>
      <c r="P5" s="191"/>
      <c r="Q5" s="191"/>
      <c r="R5" s="183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8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1"/>
      <c r="C7" s="145" t="s">
        <v>0</v>
      </c>
      <c r="D7" s="128"/>
      <c r="E7" s="128"/>
      <c r="F7" s="128"/>
      <c r="G7" s="122"/>
      <c r="H7" s="146" t="s">
        <v>1</v>
      </c>
      <c r="I7" s="128"/>
      <c r="J7" s="128"/>
      <c r="K7" s="122"/>
      <c r="L7" s="147" t="s">
        <v>2</v>
      </c>
      <c r="M7" s="128"/>
      <c r="N7" s="128"/>
      <c r="O7" s="128"/>
      <c r="P7" s="128"/>
      <c r="Q7" s="128"/>
      <c r="R7" s="128"/>
      <c r="S7" s="128"/>
      <c r="T7" s="148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1"/>
      <c r="C8" s="121" t="s">
        <v>3</v>
      </c>
      <c r="D8" s="122"/>
      <c r="E8" s="127" t="s">
        <v>77</v>
      </c>
      <c r="F8" s="128"/>
      <c r="G8" s="122"/>
      <c r="H8" s="149"/>
      <c r="I8" s="117"/>
      <c r="J8" s="117"/>
      <c r="K8" s="113"/>
      <c r="L8" s="189">
        <f>E15</f>
        <v>41694</v>
      </c>
      <c r="M8" s="188"/>
      <c r="N8" s="128"/>
      <c r="O8" s="128"/>
      <c r="P8" s="128"/>
      <c r="Q8" s="128"/>
      <c r="R8" s="128"/>
      <c r="S8" s="128"/>
      <c r="T8" s="148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1"/>
      <c r="C9" s="121" t="s">
        <v>4</v>
      </c>
      <c r="D9" s="122"/>
      <c r="E9" s="127" t="s">
        <v>78</v>
      </c>
      <c r="F9" s="128"/>
      <c r="G9" s="122"/>
      <c r="H9" s="150"/>
      <c r="I9" s="118"/>
      <c r="J9" s="118"/>
      <c r="K9" s="115"/>
      <c r="L9" s="152"/>
      <c r="M9" s="188"/>
      <c r="N9" s="128"/>
      <c r="O9" s="128"/>
      <c r="P9" s="128"/>
      <c r="Q9" s="128"/>
      <c r="R9" s="128"/>
      <c r="S9" s="128"/>
      <c r="T9" s="148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"/>
      <c r="C10" s="121" t="s">
        <v>6</v>
      </c>
      <c r="D10" s="122"/>
      <c r="E10" s="127"/>
      <c r="F10" s="128"/>
      <c r="G10" s="122"/>
      <c r="H10" s="150"/>
      <c r="I10" s="118"/>
      <c r="J10" s="118"/>
      <c r="K10" s="115"/>
      <c r="L10" s="160" t="s">
        <v>8</v>
      </c>
      <c r="M10" s="128"/>
      <c r="N10" s="128"/>
      <c r="O10" s="128"/>
      <c r="P10" s="128"/>
      <c r="Q10" s="128"/>
      <c r="R10" s="128"/>
      <c r="S10" s="128"/>
      <c r="T10" s="148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1"/>
      <c r="C11" s="121" t="s">
        <v>10</v>
      </c>
      <c r="D11" s="122"/>
      <c r="E11" s="185"/>
      <c r="F11" s="128"/>
      <c r="G11" s="122"/>
      <c r="H11" s="150"/>
      <c r="I11" s="118"/>
      <c r="J11" s="118"/>
      <c r="K11" s="115"/>
      <c r="L11" s="189">
        <f>E16</f>
        <v>0</v>
      </c>
      <c r="M11" s="188"/>
      <c r="N11" s="128"/>
      <c r="O11" s="128"/>
      <c r="P11" s="128"/>
      <c r="Q11" s="128"/>
      <c r="R11" s="128"/>
      <c r="S11" s="128"/>
      <c r="T11" s="148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1"/>
      <c r="C12" s="121" t="s">
        <v>79</v>
      </c>
      <c r="D12" s="122"/>
      <c r="E12" s="186"/>
      <c r="F12" s="128"/>
      <c r="G12" s="122"/>
      <c r="H12" s="150"/>
      <c r="I12" s="118"/>
      <c r="J12" s="118"/>
      <c r="K12" s="115"/>
      <c r="L12" s="152"/>
      <c r="M12" s="188"/>
      <c r="N12" s="128"/>
      <c r="O12" s="128"/>
      <c r="P12" s="128"/>
      <c r="Q12" s="128"/>
      <c r="R12" s="128"/>
      <c r="S12" s="128"/>
      <c r="T12" s="148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1"/>
      <c r="C13" s="121" t="s">
        <v>12</v>
      </c>
      <c r="D13" s="122"/>
      <c r="E13" s="185"/>
      <c r="F13" s="128"/>
      <c r="G13" s="122"/>
      <c r="H13" s="150"/>
      <c r="I13" s="118"/>
      <c r="J13" s="118"/>
      <c r="K13" s="115"/>
      <c r="L13" s="160" t="s">
        <v>13</v>
      </c>
      <c r="M13" s="128"/>
      <c r="N13" s="128"/>
      <c r="O13" s="128"/>
      <c r="P13" s="128"/>
      <c r="Q13" s="128"/>
      <c r="R13" s="128"/>
      <c r="S13" s="128"/>
      <c r="T13" s="148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1"/>
      <c r="C14" s="121" t="s">
        <v>14</v>
      </c>
      <c r="D14" s="122"/>
      <c r="E14" s="187" t="s">
        <v>80</v>
      </c>
      <c r="F14" s="128"/>
      <c r="G14" s="122"/>
      <c r="H14" s="150"/>
      <c r="I14" s="118"/>
      <c r="J14" s="118"/>
      <c r="K14" s="115"/>
      <c r="L14" s="189">
        <f>E16</f>
        <v>0</v>
      </c>
      <c r="M14" s="188"/>
      <c r="N14" s="128"/>
      <c r="O14" s="128"/>
      <c r="P14" s="128"/>
      <c r="Q14" s="128"/>
      <c r="R14" s="128"/>
      <c r="S14" s="128"/>
      <c r="T14" s="148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"/>
      <c r="C15" s="123" t="s">
        <v>16</v>
      </c>
      <c r="D15" s="122"/>
      <c r="E15" s="124">
        <v>41694</v>
      </c>
      <c r="F15" s="128"/>
      <c r="G15" s="122"/>
      <c r="H15" s="150"/>
      <c r="I15" s="118"/>
      <c r="J15" s="118"/>
      <c r="K15" s="115"/>
      <c r="L15" s="152"/>
      <c r="M15" s="188"/>
      <c r="N15" s="128"/>
      <c r="O15" s="128"/>
      <c r="P15" s="128"/>
      <c r="Q15" s="128"/>
      <c r="R15" s="128"/>
      <c r="S15" s="128"/>
      <c r="T15" s="148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1"/>
      <c r="C16" s="121" t="s">
        <v>17</v>
      </c>
      <c r="D16" s="122"/>
      <c r="E16" s="127"/>
      <c r="F16" s="128"/>
      <c r="G16" s="122"/>
      <c r="H16" s="150"/>
      <c r="I16" s="118"/>
      <c r="J16" s="118"/>
      <c r="K16" s="115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"/>
      <c r="C17" s="121" t="s">
        <v>18</v>
      </c>
      <c r="D17" s="122"/>
      <c r="E17" s="127" t="s">
        <v>19</v>
      </c>
      <c r="F17" s="128"/>
      <c r="G17" s="122"/>
      <c r="H17" s="150"/>
      <c r="I17" s="118"/>
      <c r="J17" s="118"/>
      <c r="K17" s="115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1"/>
      <c r="C18" s="121" t="s">
        <v>20</v>
      </c>
      <c r="D18" s="122"/>
      <c r="E18" s="127" t="s">
        <v>81</v>
      </c>
      <c r="F18" s="128"/>
      <c r="G18" s="122"/>
      <c r="H18" s="151"/>
      <c r="I18" s="139"/>
      <c r="J18" s="139"/>
      <c r="K18" s="152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"/>
      <c r="C19" s="129" t="s">
        <v>22</v>
      </c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1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"/>
      <c r="C20" s="112" t="s">
        <v>23</v>
      </c>
      <c r="D20" s="113"/>
      <c r="E20" s="116" t="s">
        <v>24</v>
      </c>
      <c r="F20" s="117"/>
      <c r="G20" s="119" t="s">
        <v>25</v>
      </c>
      <c r="H20" s="10">
        <v>41694</v>
      </c>
      <c r="I20" s="11" t="s">
        <v>82</v>
      </c>
      <c r="J20" s="11" t="s">
        <v>83</v>
      </c>
      <c r="K20" s="11" t="s">
        <v>84</v>
      </c>
      <c r="L20" s="11" t="s">
        <v>85</v>
      </c>
      <c r="M20" s="11" t="s">
        <v>86</v>
      </c>
      <c r="N20" s="11" t="s">
        <v>87</v>
      </c>
      <c r="O20" s="11" t="s">
        <v>88</v>
      </c>
      <c r="P20" s="11" t="s">
        <v>89</v>
      </c>
      <c r="Q20" s="11" t="s">
        <v>90</v>
      </c>
      <c r="R20" s="11" t="s">
        <v>91</v>
      </c>
      <c r="S20" s="11" t="s">
        <v>92</v>
      </c>
      <c r="T20" s="12" t="s">
        <v>93</v>
      </c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/>
      <c r="C21" s="114"/>
      <c r="D21" s="115"/>
      <c r="E21" s="118"/>
      <c r="F21" s="118"/>
      <c r="G21" s="120"/>
      <c r="H21" s="13" t="s">
        <v>26</v>
      </c>
      <c r="I21" s="14" t="s">
        <v>26</v>
      </c>
      <c r="J21" s="14" t="s">
        <v>26</v>
      </c>
      <c r="K21" s="14" t="s">
        <v>26</v>
      </c>
      <c r="L21" s="14" t="s">
        <v>26</v>
      </c>
      <c r="M21" s="14" t="s">
        <v>26</v>
      </c>
      <c r="N21" s="14" t="s">
        <v>26</v>
      </c>
      <c r="O21" s="14" t="s">
        <v>26</v>
      </c>
      <c r="P21" s="14" t="s">
        <v>26</v>
      </c>
      <c r="Q21" s="14" t="s">
        <v>26</v>
      </c>
      <c r="R21" s="14" t="s">
        <v>26</v>
      </c>
      <c r="S21" s="14" t="s">
        <v>26</v>
      </c>
      <c r="T21" s="15" t="s">
        <v>26</v>
      </c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1"/>
      <c r="C22" s="16"/>
      <c r="D22" s="17"/>
      <c r="E22" s="18"/>
      <c r="F22" s="18"/>
      <c r="G22" s="19"/>
      <c r="H22" s="20" t="s">
        <v>93</v>
      </c>
      <c r="I22" s="89" t="s">
        <v>82</v>
      </c>
      <c r="J22" s="89" t="s">
        <v>83</v>
      </c>
      <c r="K22" s="89" t="s">
        <v>84</v>
      </c>
      <c r="L22" s="89" t="s">
        <v>85</v>
      </c>
      <c r="M22" s="89" t="s">
        <v>86</v>
      </c>
      <c r="N22" s="89" t="s">
        <v>87</v>
      </c>
      <c r="O22" s="89" t="s">
        <v>88</v>
      </c>
      <c r="P22" s="89" t="s">
        <v>89</v>
      </c>
      <c r="Q22" s="89" t="s">
        <v>90</v>
      </c>
      <c r="R22" s="89" t="s">
        <v>91</v>
      </c>
      <c r="S22" s="89" t="s">
        <v>92</v>
      </c>
      <c r="T22" s="90" t="s">
        <v>93</v>
      </c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"/>
      <c r="C23" s="170" t="s">
        <v>94</v>
      </c>
      <c r="D23" s="171"/>
      <c r="E23" s="166">
        <v>1</v>
      </c>
      <c r="F23" s="21" t="s">
        <v>33</v>
      </c>
      <c r="G23" s="21" t="s">
        <v>34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"/>
      <c r="C24" s="114"/>
      <c r="D24" s="115"/>
      <c r="E24" s="120"/>
      <c r="F24" s="26" t="s">
        <v>35</v>
      </c>
      <c r="G24" s="26" t="s">
        <v>36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114"/>
      <c r="D25" s="115"/>
      <c r="E25" s="120"/>
      <c r="F25" s="26" t="s">
        <v>33</v>
      </c>
      <c r="G25" s="26" t="s">
        <v>37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114"/>
      <c r="D26" s="115"/>
      <c r="E26" s="167"/>
      <c r="F26" s="26" t="s">
        <v>33</v>
      </c>
      <c r="G26" s="26" t="s">
        <v>38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114"/>
      <c r="D27" s="115"/>
      <c r="E27" s="168">
        <v>2</v>
      </c>
      <c r="F27" s="26" t="s">
        <v>33</v>
      </c>
      <c r="G27" s="26" t="s">
        <v>39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114"/>
      <c r="D28" s="115"/>
      <c r="E28" s="120"/>
      <c r="F28" s="26" t="s">
        <v>35</v>
      </c>
      <c r="G28" s="26" t="s">
        <v>40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114"/>
      <c r="D29" s="115"/>
      <c r="E29" s="120"/>
      <c r="F29" s="26" t="s">
        <v>33</v>
      </c>
      <c r="G29" s="26" t="s">
        <v>41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172"/>
      <c r="D30" s="173"/>
      <c r="E30" s="169"/>
      <c r="F30" s="32" t="s">
        <v>33</v>
      </c>
      <c r="G30" s="32" t="s">
        <v>42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174" t="s">
        <v>95</v>
      </c>
      <c r="D31" s="171"/>
      <c r="E31" s="166">
        <v>3</v>
      </c>
      <c r="F31" s="21" t="s">
        <v>33</v>
      </c>
      <c r="G31" s="21" t="s">
        <v>44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114"/>
      <c r="D32" s="115"/>
      <c r="E32" s="120"/>
      <c r="F32" s="26" t="s">
        <v>35</v>
      </c>
      <c r="G32" s="26" t="s">
        <v>45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14"/>
      <c r="D33" s="115"/>
      <c r="E33" s="120"/>
      <c r="F33" s="26" t="s">
        <v>33</v>
      </c>
      <c r="G33" s="26" t="s">
        <v>46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14"/>
      <c r="D34" s="115"/>
      <c r="E34" s="167"/>
      <c r="F34" s="26" t="s">
        <v>33</v>
      </c>
      <c r="G34" s="26" t="s">
        <v>47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114"/>
      <c r="D35" s="115"/>
      <c r="E35" s="168">
        <v>4</v>
      </c>
      <c r="F35" s="26" t="s">
        <v>33</v>
      </c>
      <c r="G35" s="26" t="s">
        <v>48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14"/>
      <c r="D36" s="115"/>
      <c r="E36" s="120"/>
      <c r="F36" s="26" t="s">
        <v>35</v>
      </c>
      <c r="G36" s="26" t="s">
        <v>49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14"/>
      <c r="D37" s="115"/>
      <c r="E37" s="120"/>
      <c r="F37" s="26" t="s">
        <v>33</v>
      </c>
      <c r="G37" s="26" t="s">
        <v>50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172"/>
      <c r="D38" s="173"/>
      <c r="E38" s="169"/>
      <c r="F38" s="32" t="s">
        <v>33</v>
      </c>
      <c r="G38" s="32" t="s">
        <v>51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8"/>
      <c r="B39" s="38"/>
      <c r="C39" s="39"/>
      <c r="D39" s="40"/>
      <c r="E39" s="41"/>
      <c r="F39" s="41"/>
      <c r="G39" s="42" t="s">
        <v>61</v>
      </c>
      <c r="H39" s="43">
        <f>K50</f>
        <v>4</v>
      </c>
      <c r="I39" s="43">
        <f t="shared" ref="I39:T39" si="0">H39</f>
        <v>4</v>
      </c>
      <c r="J39" s="43">
        <f t="shared" si="0"/>
        <v>4</v>
      </c>
      <c r="K39" s="43">
        <f t="shared" si="0"/>
        <v>4</v>
      </c>
      <c r="L39" s="43">
        <f t="shared" si="0"/>
        <v>4</v>
      </c>
      <c r="M39" s="43">
        <f t="shared" si="0"/>
        <v>4</v>
      </c>
      <c r="N39" s="43">
        <f t="shared" si="0"/>
        <v>4</v>
      </c>
      <c r="O39" s="43">
        <f t="shared" si="0"/>
        <v>4</v>
      </c>
      <c r="P39" s="43">
        <f t="shared" si="0"/>
        <v>4</v>
      </c>
      <c r="Q39" s="43">
        <f t="shared" si="0"/>
        <v>4</v>
      </c>
      <c r="R39" s="43">
        <f t="shared" si="0"/>
        <v>4</v>
      </c>
      <c r="S39" s="43">
        <f t="shared" si="0"/>
        <v>4</v>
      </c>
      <c r="T39" s="44">
        <f t="shared" si="0"/>
        <v>4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31" t="s">
        <v>62</v>
      </c>
      <c r="H40" s="46">
        <f>I50</f>
        <v>2.5</v>
      </c>
      <c r="I40" s="46">
        <f t="shared" ref="I40:T40" si="1">H40</f>
        <v>2.5</v>
      </c>
      <c r="J40" s="46">
        <f t="shared" si="1"/>
        <v>2.5</v>
      </c>
      <c r="K40" s="46">
        <f t="shared" si="1"/>
        <v>2.5</v>
      </c>
      <c r="L40" s="46">
        <f t="shared" si="1"/>
        <v>2.5</v>
      </c>
      <c r="M40" s="46">
        <f t="shared" si="1"/>
        <v>2.5</v>
      </c>
      <c r="N40" s="46">
        <f t="shared" si="1"/>
        <v>2.5</v>
      </c>
      <c r="O40" s="46">
        <f t="shared" si="1"/>
        <v>2.5</v>
      </c>
      <c r="P40" s="46">
        <f t="shared" si="1"/>
        <v>2.5</v>
      </c>
      <c r="Q40" s="46">
        <f t="shared" si="1"/>
        <v>2.5</v>
      </c>
      <c r="R40" s="46">
        <f t="shared" si="1"/>
        <v>2.5</v>
      </c>
      <c r="S40" s="46">
        <f t="shared" si="1"/>
        <v>2.5</v>
      </c>
      <c r="T40" s="47">
        <f t="shared" si="1"/>
        <v>2.5</v>
      </c>
      <c r="U40" s="38"/>
      <c r="V40" s="38"/>
      <c r="W40" s="38"/>
      <c r="X40" s="38"/>
      <c r="Y40" s="38"/>
      <c r="Z40" s="38"/>
    </row>
    <row r="41" spans="1:26" ht="14.25" customHeight="1" x14ac:dyDescent="0.3">
      <c r="A41" s="1"/>
      <c r="B41" s="1"/>
      <c r="C41" s="192" t="s">
        <v>63</v>
      </c>
      <c r="D41" s="113"/>
      <c r="E41" s="194" t="s">
        <v>64</v>
      </c>
      <c r="F41" s="128"/>
      <c r="G41" s="122"/>
      <c r="H41" s="29">
        <f>K52</f>
        <v>0</v>
      </c>
      <c r="I41" s="29">
        <v>54</v>
      </c>
      <c r="J41" s="29">
        <v>54</v>
      </c>
      <c r="K41" s="29">
        <v>54</v>
      </c>
      <c r="L41" s="48"/>
      <c r="M41" s="48"/>
      <c r="N41" s="48"/>
      <c r="O41" s="48"/>
      <c r="P41" s="48"/>
      <c r="Q41" s="48"/>
      <c r="R41" s="48"/>
      <c r="S41" s="48"/>
      <c r="T41" s="49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14"/>
      <c r="D42" s="115"/>
      <c r="E42" s="194" t="s">
        <v>65</v>
      </c>
      <c r="F42" s="128"/>
      <c r="G42" s="122"/>
      <c r="H42" s="29">
        <v>3.7</v>
      </c>
      <c r="I42" s="91" t="s">
        <v>96</v>
      </c>
      <c r="J42" s="91" t="s">
        <v>96</v>
      </c>
      <c r="K42" s="29">
        <v>3.8</v>
      </c>
      <c r="L42" s="48"/>
      <c r="M42" s="48"/>
      <c r="N42" s="48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64"/>
      <c r="D43" s="152"/>
      <c r="E43" s="194" t="s">
        <v>66</v>
      </c>
      <c r="F43" s="128"/>
      <c r="G43" s="122"/>
      <c r="H43" s="29">
        <v>176</v>
      </c>
      <c r="I43" s="91" t="s">
        <v>96</v>
      </c>
      <c r="J43" s="91" t="s">
        <v>96</v>
      </c>
      <c r="K43" s="29">
        <v>181</v>
      </c>
      <c r="L43" s="48"/>
      <c r="M43" s="48"/>
      <c r="N43" s="48"/>
      <c r="O43" s="48"/>
      <c r="P43" s="48"/>
      <c r="Q43" s="48"/>
      <c r="R43" s="48"/>
      <c r="S43" s="48"/>
      <c r="T43" s="49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62" t="s">
        <v>67</v>
      </c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48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95" t="s">
        <v>68</v>
      </c>
      <c r="D45" s="118"/>
      <c r="E45" s="118"/>
      <c r="F45" s="118"/>
      <c r="G45" s="118"/>
      <c r="H45" s="115"/>
      <c r="I45" s="50" t="s">
        <v>26</v>
      </c>
      <c r="J45" s="51" t="s">
        <v>62</v>
      </c>
      <c r="K45" s="52" t="s">
        <v>61</v>
      </c>
      <c r="L45" s="165"/>
      <c r="M45" s="115"/>
      <c r="N45" s="53"/>
      <c r="O45" s="54"/>
      <c r="P45" s="54"/>
      <c r="Q45" s="54"/>
      <c r="R45" s="54"/>
      <c r="S45" s="54"/>
      <c r="T45" s="55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64"/>
      <c r="D46" s="139"/>
      <c r="E46" s="139"/>
      <c r="F46" s="139"/>
      <c r="G46" s="139"/>
      <c r="H46" s="152"/>
      <c r="I46" s="56">
        <v>2.8</v>
      </c>
      <c r="J46" s="29" t="str">
        <f>CONCATENATE(I46," @ ",K46)</f>
        <v>2.8 @ 4.5</v>
      </c>
      <c r="K46" s="56">
        <v>4.5</v>
      </c>
      <c r="L46" s="150"/>
      <c r="M46" s="115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63" t="s">
        <v>70</v>
      </c>
      <c r="D47" s="117"/>
      <c r="E47" s="117"/>
      <c r="F47" s="117"/>
      <c r="G47" s="117"/>
      <c r="H47" s="113"/>
      <c r="I47" s="58" t="s">
        <v>26</v>
      </c>
      <c r="J47" s="59" t="s">
        <v>62</v>
      </c>
      <c r="K47" s="60" t="s">
        <v>61</v>
      </c>
      <c r="L47" s="150"/>
      <c r="M47" s="115"/>
      <c r="N47" s="57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64"/>
      <c r="D48" s="139"/>
      <c r="E48" s="139"/>
      <c r="F48" s="139"/>
      <c r="G48" s="139"/>
      <c r="H48" s="152"/>
      <c r="I48" s="56">
        <v>2.25</v>
      </c>
      <c r="J48" s="29" t="str">
        <f>CONCATENATE(I48," @ ",K48)</f>
        <v>2.25 @ 3.6</v>
      </c>
      <c r="K48" s="56">
        <v>3.6</v>
      </c>
      <c r="L48" s="150"/>
      <c r="M48" s="115"/>
      <c r="N48" s="57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63" t="s">
        <v>72</v>
      </c>
      <c r="D49" s="117"/>
      <c r="E49" s="117"/>
      <c r="F49" s="117"/>
      <c r="G49" s="117"/>
      <c r="H49" s="113"/>
      <c r="I49" s="61" t="s">
        <v>26</v>
      </c>
      <c r="J49" s="62" t="s">
        <v>62</v>
      </c>
      <c r="K49" s="63" t="s">
        <v>61</v>
      </c>
      <c r="L49" s="150"/>
      <c r="M49" s="115"/>
      <c r="N49" s="57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64"/>
      <c r="D50" s="139"/>
      <c r="E50" s="139"/>
      <c r="F50" s="139"/>
      <c r="G50" s="139"/>
      <c r="H50" s="152"/>
      <c r="I50" s="56">
        <v>2.5</v>
      </c>
      <c r="J50" s="29" t="str">
        <f>CONCATENATE(I50," @ ",K50)</f>
        <v>2.5 @ 4</v>
      </c>
      <c r="K50" s="56">
        <v>4</v>
      </c>
      <c r="L50" s="151"/>
      <c r="M50" s="152"/>
      <c r="N50" s="64"/>
      <c r="O50" s="65"/>
      <c r="P50" s="65"/>
      <c r="Q50" s="65"/>
      <c r="R50" s="65"/>
      <c r="S50" s="65"/>
      <c r="T50" s="66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62" t="s">
        <v>73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48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67"/>
      <c r="D52" s="68"/>
      <c r="E52" s="68"/>
      <c r="F52" s="68"/>
      <c r="G52" s="68"/>
      <c r="H52" s="68"/>
      <c r="I52" s="68"/>
      <c r="J52" s="68"/>
      <c r="K52" s="68"/>
      <c r="L52" s="54"/>
      <c r="M52" s="54"/>
      <c r="N52" s="54"/>
      <c r="O52" s="54"/>
      <c r="P52" s="54"/>
      <c r="Q52" s="54"/>
      <c r="R52" s="54"/>
      <c r="S52" s="54"/>
      <c r="T52" s="55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93"/>
      <c r="D53" s="191"/>
      <c r="E53" s="183"/>
      <c r="F53" s="40"/>
      <c r="G53" s="40"/>
      <c r="H53" s="40"/>
      <c r="I53" s="40"/>
      <c r="J53" s="40"/>
      <c r="K53" s="40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39"/>
      <c r="D54" s="73"/>
      <c r="E54" s="73"/>
      <c r="F54" s="73"/>
      <c r="G54" s="73"/>
      <c r="H54" s="74"/>
      <c r="I54" s="74"/>
      <c r="J54" s="74"/>
      <c r="K54" s="74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39"/>
      <c r="D55" s="75"/>
      <c r="E55" s="75"/>
      <c r="F55" s="75"/>
      <c r="G55" s="75"/>
      <c r="H55" s="76"/>
      <c r="I55" s="76"/>
      <c r="J55" s="76"/>
      <c r="K55" s="76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39"/>
      <c r="D56" s="75"/>
      <c r="E56" s="75"/>
      <c r="F56" s="75"/>
      <c r="G56" s="75"/>
      <c r="H56" s="76"/>
      <c r="I56" s="76"/>
      <c r="J56" s="76"/>
      <c r="K56" s="76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39"/>
      <c r="D60" s="40"/>
      <c r="E60" s="40"/>
      <c r="F60" s="40"/>
      <c r="G60" s="40"/>
      <c r="H60" s="40"/>
      <c r="I60" s="40"/>
      <c r="J60" s="40"/>
      <c r="K60" s="40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39"/>
      <c r="D61" s="40"/>
      <c r="E61" s="40"/>
      <c r="F61" s="40"/>
      <c r="G61" s="40"/>
      <c r="H61" s="40"/>
      <c r="I61" s="40"/>
      <c r="J61" s="40"/>
      <c r="K61" s="40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39"/>
      <c r="D62" s="40"/>
      <c r="E62" s="40"/>
      <c r="F62" s="40"/>
      <c r="G62" s="40"/>
      <c r="H62" s="40"/>
      <c r="I62" s="40"/>
      <c r="J62" s="40"/>
      <c r="K62" s="40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77"/>
      <c r="D65" s="78"/>
      <c r="E65" s="78"/>
      <c r="F65" s="78"/>
      <c r="G65" s="78"/>
      <c r="H65" s="78"/>
      <c r="I65" s="78"/>
      <c r="J65" s="78"/>
      <c r="K65" s="78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77"/>
      <c r="D66" s="78"/>
      <c r="E66" s="78"/>
      <c r="F66" s="78"/>
      <c r="G66" s="78"/>
      <c r="H66" s="78"/>
      <c r="I66" s="78"/>
      <c r="J66" s="78"/>
      <c r="K66" s="78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77"/>
      <c r="D67" s="78"/>
      <c r="E67" s="78"/>
      <c r="F67" s="78"/>
      <c r="G67" s="78"/>
      <c r="H67" s="78"/>
      <c r="I67" s="78"/>
      <c r="J67" s="78"/>
      <c r="K67" s="78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77"/>
      <c r="D68" s="78"/>
      <c r="E68" s="78"/>
      <c r="F68" s="78"/>
      <c r="G68" s="78"/>
      <c r="H68" s="78"/>
      <c r="I68" s="78"/>
      <c r="J68" s="78"/>
      <c r="K68" s="78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8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8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8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8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8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8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8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8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8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8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81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3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4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8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8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8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8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8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8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8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8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8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8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8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8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8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8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8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8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8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81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3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2025-10-13T14:48:41Z</dcterms:modified>
</cp:coreProperties>
</file>