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E15A1B58-8D13-4FE6-BAFE-291E2CBCC0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<sst xmlns="http://schemas.openxmlformats.org/spreadsheetml/2006/main" count="261" uniqueCount="103">
  <si>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</si>
  <si>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</si>
  <si>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</si>
  <si>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</si>
  <si>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</si>
  <si>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</si>
  <si>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</si>
  <si>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</si>
  <si>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</si>
  <si>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</si>
  <si>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</si>
  <si>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</si>
  <si>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</si>
  <si>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</si>
  <si>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</si>
  <si>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</si>
  <si>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</si>
  <si>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</si>
  <si>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</si>
  <si>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</si>
  <si>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</si>
  <si>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</si>
  <si>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</si>
  <si>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</si>
  <si>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</si>
  <si>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</si>
  <si>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</si>
  <si>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</si>
  <si>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</si>
  <si>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</si>
  <si>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</si>
  <si>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</si>
  <si>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</si>
  <si>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</si>
  <si>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</si>
  <si>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</si>
  <si>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</si>
  <si>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</si>
  <si>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</si>
  <si>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</si>
  <si>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</si>
  <si>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</si>
  <si>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</si>
  <si>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</si>
  <si>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</si>
  <si>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</si>
  <si>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</si>
  <si>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</si>
  <si>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</si>
  <si>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</si>
  <si>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</si>
  <si>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</si>
  <si>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</si>
  <si>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</si>
  <si>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</si>
  <si>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</si>
  <si>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</si>
  <si>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</si>
  <si>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</si>
  <si>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</si>
  <si>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</si>
  <si>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</si>
  <si>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</si>
  <si>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</si>
  <si>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</si>
  <si>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</si>
  <si>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</si>
  <si>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</si>
  <si>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</si>
  <si>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</si>
  <si>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</si>
  <si>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</si>
  <si>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</si>
  <si>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</si>
  <si>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</si>
  <si>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</si>
  <si>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</si>
  <si>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</si>
  <si>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</si>
  <si>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</si>
  <si>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</si>
  <si>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</si>
  <si>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</si>
  <si>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</si>
  <si>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</si>
  <si>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</si>
  <si>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</si>
  <si>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REPORTE DE INSPECCIÓN PREDICTIVA
ANÁLISIS VIBRACIONAL
REPORTE Nº 009</t>
  </si>
  <si>
    <t>MAYO</t>
  </si>
  <si>
    <t>REFINADOR PILAO 26" 250 HP</t>
  </si>
  <si>
    <t>El conjunto rotórico presenta niveles de vibración muy por dentro de los valores de operatividad según norma ISO 20816-3.
CONDICIÓN: NORMAL.</t>
  </si>
  <si>
    <t>Limites permisibles de Vibración para motores eléctricos Según ISO 20816 - 3 (mm/seg. – RMS)</t>
  </si>
  <si>
    <t>REPORTE DE INSPECCIÓN PREDICTIVA
TERMOGRAFÍA INFRARROJA 
REPORTE Nº 009</t>
  </si>
  <si>
    <t>REFINADOR</t>
  </si>
  <si>
    <t>El conjunto rotórico no presenta temperaturas anómalas de acuerdo a tabla de tolerancia para elementos mecánicos.
CONDICIÓN: NORMAL.</t>
  </si>
  <si>
    <t>Se recomienda continuar con el monitoreo periódico del conjunto rotórico, para así poder llevar un control del equipo a largo plazo.</t>
  </si>
  <si>
    <t>JUNIO</t>
  </si>
  <si>
    <t>JULIO</t>
  </si>
  <si>
    <t>Se recomienda continuar con el monitoreo periódico termográfico.</t>
  </si>
  <si>
    <t>APAGADO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</si>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</sst>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164" fontId="5" fillId="0" borderId="66" xfId="0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16" fillId="4" borderId="67" xfId="0" applyFont="1" applyFill="1" applyBorder="1" applyAlignment="1">
      <alignment horizontal="center" vertical="center" wrapText="1"/>
    </xf>
    <xf numFmtId="164" fontId="5" fillId="0" borderId="68" xfId="0" applyNumberFormat="1" applyFont="1" applyBorder="1" applyAlignment="1">
      <alignment horizontal="center" vertical="center" wrapText="1"/>
    </xf>
    <xf numFmtId="49" fontId="5" fillId="0" borderId="69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1" fillId="0" borderId="61" xfId="0" applyFont="1" applyBorder="1"/>
    <xf numFmtId="2" fontId="7" fillId="8" borderId="34" xfId="0" applyNumberFormat="1" applyFont="1" applyFill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71" xfId="0" applyNumberFormat="1" applyFont="1" applyBorder="1" applyAlignment="1">
      <alignment horizontal="center" vertical="center" wrapText="1"/>
    </xf>
    <xf numFmtId="2" fontId="7" fillId="0" borderId="72" xfId="0" applyNumberFormat="1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2" fontId="7" fillId="0" borderId="73" xfId="0" applyNumberFormat="1" applyFont="1" applyBorder="1" applyAlignment="1">
      <alignment horizontal="center" vertical="center" wrapText="1"/>
    </xf>
    <xf numFmtId="2" fontId="7" fillId="0" borderId="74" xfId="0" applyNumberFormat="1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2" fontId="7" fillId="0" borderId="70" xfId="0" applyNumberFormat="1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0" fontId="1" fillId="0" borderId="77" xfId="0" applyFont="1" applyBorder="1"/>
    <xf numFmtId="0" fontId="1" fillId="0" borderId="78" xfId="0" applyFont="1" applyBorder="1"/>
    <xf numFmtId="0" fontId="1" fillId="0" borderId="79" xfId="0" applyFont="1" applyBorder="1"/>
    <xf numFmtId="0" fontId="5" fillId="4" borderId="38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6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" fillId="0" borderId="2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3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0" fontId="3" fillId="0" borderId="59" xfId="0" applyFont="1" applyBorder="1"/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219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2.8284549999999999</c:v>
                </c:pt>
                <c:pt idx="1">
                  <c:v>1.53</c:v>
                </c:pt>
                <c:pt idx="2">
                  <c:v>0.77500000000000002</c:v>
                </c:pt>
                <c:pt idx="3">
                  <c:v>0.65</c:v>
                </c:pt>
                <c:pt idx="4">
                  <c:v>1.46</c:v>
                </c:pt>
                <c:pt idx="5">
                  <c:v>1.05</c:v>
                </c:pt>
                <c:pt idx="6">
                  <c:v>1.41</c:v>
                </c:pt>
                <c:pt idx="7">
                  <c:v>0.69</c:v>
                </c:pt>
                <c:pt idx="8">
                  <c:v>1.53</c:v>
                </c:pt>
                <c:pt idx="10">
                  <c:v>1.399197</c:v>
                </c:pt>
                <c:pt idx="11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5-48DB-9BBB-FF70BC6EF57E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0.54777699999999996</c:v>
                </c:pt>
                <c:pt idx="1">
                  <c:v>0.68</c:v>
                </c:pt>
                <c:pt idx="2">
                  <c:v>0.32700000000000001</c:v>
                </c:pt>
                <c:pt idx="3">
                  <c:v>0.19</c:v>
                </c:pt>
                <c:pt idx="4">
                  <c:v>0.27</c:v>
                </c:pt>
                <c:pt idx="5">
                  <c:v>0.36</c:v>
                </c:pt>
                <c:pt idx="6">
                  <c:v>0.15</c:v>
                </c:pt>
                <c:pt idx="7">
                  <c:v>0.34</c:v>
                </c:pt>
                <c:pt idx="8">
                  <c:v>0.3</c:v>
                </c:pt>
                <c:pt idx="10">
                  <c:v>0.253243</c:v>
                </c:pt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95-48DB-9BBB-FF70BC6EF57E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1.0958049999999999</c:v>
                </c:pt>
                <c:pt idx="1">
                  <c:v>0.67</c:v>
                </c:pt>
                <c:pt idx="2">
                  <c:v>0.39300000000000002</c:v>
                </c:pt>
                <c:pt idx="3">
                  <c:v>0.7</c:v>
                </c:pt>
                <c:pt idx="4">
                  <c:v>1.1000000000000001</c:v>
                </c:pt>
                <c:pt idx="5">
                  <c:v>0.68</c:v>
                </c:pt>
                <c:pt idx="6">
                  <c:v>0.81</c:v>
                </c:pt>
                <c:pt idx="7">
                  <c:v>0.56999999999999995</c:v>
                </c:pt>
                <c:pt idx="8">
                  <c:v>0.71</c:v>
                </c:pt>
                <c:pt idx="10">
                  <c:v>0.90041099999999996</c:v>
                </c:pt>
                <c:pt idx="11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95-48DB-9BBB-FF70BC6EF57E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2.202979</c:v>
                </c:pt>
                <c:pt idx="1">
                  <c:v>1.1599999999999999</c:v>
                </c:pt>
                <c:pt idx="2">
                  <c:v>0.58699999999999997</c:v>
                </c:pt>
                <c:pt idx="3">
                  <c:v>0.43</c:v>
                </c:pt>
                <c:pt idx="4">
                  <c:v>0.93</c:v>
                </c:pt>
                <c:pt idx="5">
                  <c:v>0.54</c:v>
                </c:pt>
                <c:pt idx="6">
                  <c:v>0.52</c:v>
                </c:pt>
                <c:pt idx="7">
                  <c:v>0.34</c:v>
                </c:pt>
                <c:pt idx="8">
                  <c:v>0.62</c:v>
                </c:pt>
                <c:pt idx="10">
                  <c:v>0.45167400000000002</c:v>
                </c:pt>
                <c:pt idx="11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95-48DB-9BBB-FF70BC6EF57E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2.1655929999999999</c:v>
                </c:pt>
                <c:pt idx="1">
                  <c:v>1.1200000000000001</c:v>
                </c:pt>
                <c:pt idx="2">
                  <c:v>0.71899999999999997</c:v>
                </c:pt>
                <c:pt idx="3">
                  <c:v>0.65</c:v>
                </c:pt>
                <c:pt idx="4">
                  <c:v>0.95</c:v>
                </c:pt>
                <c:pt idx="5">
                  <c:v>1.51</c:v>
                </c:pt>
                <c:pt idx="6">
                  <c:v>1.5</c:v>
                </c:pt>
                <c:pt idx="7">
                  <c:v>0.8</c:v>
                </c:pt>
                <c:pt idx="8">
                  <c:v>1.74</c:v>
                </c:pt>
                <c:pt idx="10">
                  <c:v>1.2616350000000001</c:v>
                </c:pt>
                <c:pt idx="11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95-48DB-9BBB-FF70BC6EF57E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0.43639899999999998</c:v>
                </c:pt>
                <c:pt idx="1">
                  <c:v>1.2</c:v>
                </c:pt>
                <c:pt idx="2">
                  <c:v>0.28100000000000003</c:v>
                </c:pt>
                <c:pt idx="3">
                  <c:v>0.23</c:v>
                </c:pt>
                <c:pt idx="4">
                  <c:v>0.31</c:v>
                </c:pt>
                <c:pt idx="5">
                  <c:v>0.35</c:v>
                </c:pt>
                <c:pt idx="6">
                  <c:v>0.15</c:v>
                </c:pt>
                <c:pt idx="7">
                  <c:v>0.3</c:v>
                </c:pt>
                <c:pt idx="8">
                  <c:v>0.28999999999999998</c:v>
                </c:pt>
                <c:pt idx="10">
                  <c:v>0.27115699999999998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95-48DB-9BBB-FF70BC6EF57E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1.4265110000000001</c:v>
                </c:pt>
                <c:pt idx="1">
                  <c:v>0.75</c:v>
                </c:pt>
                <c:pt idx="2">
                  <c:v>0.45900000000000002</c:v>
                </c:pt>
                <c:pt idx="3">
                  <c:v>0.96</c:v>
                </c:pt>
                <c:pt idx="4">
                  <c:v>1.02</c:v>
                </c:pt>
                <c:pt idx="5">
                  <c:v>1.01</c:v>
                </c:pt>
                <c:pt idx="6">
                  <c:v>0.94</c:v>
                </c:pt>
                <c:pt idx="7">
                  <c:v>0.84</c:v>
                </c:pt>
                <c:pt idx="8">
                  <c:v>1.56</c:v>
                </c:pt>
                <c:pt idx="10">
                  <c:v>1.191748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95-48DB-9BBB-FF70BC6EF57E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2.3504589999999999</c:v>
                </c:pt>
                <c:pt idx="1">
                  <c:v>0.75</c:v>
                </c:pt>
                <c:pt idx="2">
                  <c:v>0.504</c:v>
                </c:pt>
                <c:pt idx="3">
                  <c:v>0.71</c:v>
                </c:pt>
                <c:pt idx="4">
                  <c:v>0.83</c:v>
                </c:pt>
                <c:pt idx="5">
                  <c:v>1.03</c:v>
                </c:pt>
                <c:pt idx="6">
                  <c:v>0.62</c:v>
                </c:pt>
                <c:pt idx="7">
                  <c:v>0.3</c:v>
                </c:pt>
                <c:pt idx="8">
                  <c:v>0.8</c:v>
                </c:pt>
                <c:pt idx="10">
                  <c:v>0.39127800000000001</c:v>
                </c:pt>
                <c:pt idx="1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395-48DB-9BBB-FF70BC6EF57E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0.73789899999999997</c:v>
                </c:pt>
                <c:pt idx="1">
                  <c:v>0.7</c:v>
                </c:pt>
                <c:pt idx="2">
                  <c:v>0.746</c:v>
                </c:pt>
                <c:pt idx="3">
                  <c:v>0.56999999999999995</c:v>
                </c:pt>
                <c:pt idx="4">
                  <c:v>1.4</c:v>
                </c:pt>
                <c:pt idx="5">
                  <c:v>1.25</c:v>
                </c:pt>
                <c:pt idx="6">
                  <c:v>1.1299999999999999</c:v>
                </c:pt>
                <c:pt idx="7">
                  <c:v>0.67</c:v>
                </c:pt>
                <c:pt idx="8">
                  <c:v>0.85</c:v>
                </c:pt>
                <c:pt idx="10">
                  <c:v>0.58645099999999994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95-48DB-9BBB-FF70BC6EF57E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2.0476000000000001E-2</c:v>
                </c:pt>
                <c:pt idx="1">
                  <c:v>0.37</c:v>
                </c:pt>
                <c:pt idx="2">
                  <c:v>0.252</c:v>
                </c:pt>
                <c:pt idx="3">
                  <c:v>0.09</c:v>
                </c:pt>
                <c:pt idx="4">
                  <c:v>0.32</c:v>
                </c:pt>
                <c:pt idx="5">
                  <c:v>0.43</c:v>
                </c:pt>
                <c:pt idx="6">
                  <c:v>0.08</c:v>
                </c:pt>
                <c:pt idx="7">
                  <c:v>0.4</c:v>
                </c:pt>
                <c:pt idx="8">
                  <c:v>0.23</c:v>
                </c:pt>
                <c:pt idx="10">
                  <c:v>0.19484899999999999</c:v>
                </c:pt>
                <c:pt idx="11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395-48DB-9BBB-FF70BC6EF57E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0.66843200000000003</c:v>
                </c:pt>
                <c:pt idx="1">
                  <c:v>0.7</c:v>
                </c:pt>
                <c:pt idx="2">
                  <c:v>0.81699999999999995</c:v>
                </c:pt>
                <c:pt idx="3">
                  <c:v>0.51</c:v>
                </c:pt>
                <c:pt idx="4">
                  <c:v>0.76</c:v>
                </c:pt>
                <c:pt idx="5">
                  <c:v>0.92</c:v>
                </c:pt>
                <c:pt idx="6">
                  <c:v>0.82</c:v>
                </c:pt>
                <c:pt idx="7">
                  <c:v>0.41</c:v>
                </c:pt>
                <c:pt idx="8">
                  <c:v>0.9</c:v>
                </c:pt>
                <c:pt idx="10">
                  <c:v>0.44631799999999999</c:v>
                </c:pt>
                <c:pt idx="11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395-48DB-9BBB-FF70BC6EF57E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0.693075</c:v>
                </c:pt>
                <c:pt idx="1">
                  <c:v>0.47</c:v>
                </c:pt>
                <c:pt idx="2">
                  <c:v>0.51900000000000002</c:v>
                </c:pt>
                <c:pt idx="3">
                  <c:v>0.44</c:v>
                </c:pt>
                <c:pt idx="4">
                  <c:v>0.67</c:v>
                </c:pt>
                <c:pt idx="5">
                  <c:v>0.71</c:v>
                </c:pt>
                <c:pt idx="6">
                  <c:v>0.57999999999999996</c:v>
                </c:pt>
                <c:pt idx="7">
                  <c:v>0.37</c:v>
                </c:pt>
                <c:pt idx="8">
                  <c:v>0.84</c:v>
                </c:pt>
                <c:pt idx="10">
                  <c:v>0.513131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395-48DB-9BBB-FF70BC6EF57E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0.454405</c:v>
                </c:pt>
                <c:pt idx="1">
                  <c:v>0.48</c:v>
                </c:pt>
                <c:pt idx="2">
                  <c:v>0.66200000000000003</c:v>
                </c:pt>
                <c:pt idx="3">
                  <c:v>0.55000000000000004</c:v>
                </c:pt>
                <c:pt idx="4">
                  <c:v>1.08</c:v>
                </c:pt>
                <c:pt idx="5">
                  <c:v>0.8</c:v>
                </c:pt>
                <c:pt idx="6">
                  <c:v>1.03</c:v>
                </c:pt>
                <c:pt idx="7">
                  <c:v>0.52</c:v>
                </c:pt>
                <c:pt idx="8">
                  <c:v>0.8</c:v>
                </c:pt>
                <c:pt idx="10">
                  <c:v>0.65145600000000004</c:v>
                </c:pt>
                <c:pt idx="11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395-48DB-9BBB-FF70BC6EF57E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1.4102999999999999E-2</c:v>
                </c:pt>
                <c:pt idx="1">
                  <c:v>0.12</c:v>
                </c:pt>
                <c:pt idx="2">
                  <c:v>0.32900000000000001</c:v>
                </c:pt>
                <c:pt idx="3">
                  <c:v>0.09</c:v>
                </c:pt>
                <c:pt idx="4">
                  <c:v>0.24</c:v>
                </c:pt>
                <c:pt idx="5">
                  <c:v>0.38</c:v>
                </c:pt>
                <c:pt idx="6">
                  <c:v>0.09</c:v>
                </c:pt>
                <c:pt idx="7">
                  <c:v>0.15</c:v>
                </c:pt>
                <c:pt idx="8">
                  <c:v>0.2</c:v>
                </c:pt>
                <c:pt idx="10">
                  <c:v>0.15044399999999999</c:v>
                </c:pt>
                <c:pt idx="11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395-48DB-9BBB-FF70BC6EF57E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0.65359199999999995</c:v>
                </c:pt>
                <c:pt idx="1">
                  <c:v>0.62</c:v>
                </c:pt>
                <c:pt idx="2">
                  <c:v>0.48399999999999999</c:v>
                </c:pt>
                <c:pt idx="3">
                  <c:v>0.44600000000000001</c:v>
                </c:pt>
                <c:pt idx="4">
                  <c:v>0.8</c:v>
                </c:pt>
                <c:pt idx="5">
                  <c:v>0.62</c:v>
                </c:pt>
                <c:pt idx="6">
                  <c:v>1.33</c:v>
                </c:pt>
                <c:pt idx="7">
                  <c:v>0.4</c:v>
                </c:pt>
                <c:pt idx="8">
                  <c:v>0.84</c:v>
                </c:pt>
                <c:pt idx="10">
                  <c:v>0.75224299999999999</c:v>
                </c:pt>
                <c:pt idx="1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395-48DB-9BBB-FF70BC6EF57E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0.86455099999999996</c:v>
                </c:pt>
                <c:pt idx="1">
                  <c:v>0.63</c:v>
                </c:pt>
                <c:pt idx="2">
                  <c:v>0.67900000000000005</c:v>
                </c:pt>
                <c:pt idx="3">
                  <c:v>0.79</c:v>
                </c:pt>
                <c:pt idx="4">
                  <c:v>1.1200000000000001</c:v>
                </c:pt>
                <c:pt idx="5">
                  <c:v>1.35</c:v>
                </c:pt>
                <c:pt idx="6">
                  <c:v>1.1100000000000001</c:v>
                </c:pt>
                <c:pt idx="7">
                  <c:v>0.7</c:v>
                </c:pt>
                <c:pt idx="8">
                  <c:v>1.17</c:v>
                </c:pt>
                <c:pt idx="10">
                  <c:v>0.64554299999999998</c:v>
                </c:pt>
                <c:pt idx="11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395-48DB-9BBB-FF70BC6EF57E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395-48DB-9BBB-FF70BC6EF57E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395-48DB-9BBB-FF70BC6EF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000400"/>
        <c:axId val="292004320"/>
      </c:lineChart>
      <c:catAx>
        <c:axId val="29200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2004320"/>
        <c:crosses val="autoZero"/>
        <c:auto val="1"/>
        <c:lblAlgn val="ctr"/>
        <c:lblOffset val="100"/>
        <c:noMultiLvlLbl val="1"/>
      </c:catAx>
      <c:valAx>
        <c:axId val="292004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200040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2-476D-96FB-A6370F9E12CE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2-476D-96FB-A6370F9E1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010592"/>
        <c:axId val="292000792"/>
      </c:lineChart>
      <c:catAx>
        <c:axId val="29201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2000792"/>
        <c:crosses val="autoZero"/>
        <c:auto val="1"/>
        <c:lblAlgn val="ctr"/>
        <c:lblOffset val="100"/>
        <c:noMultiLvlLbl val="1"/>
      </c:catAx>
      <c:valAx>
        <c:axId val="292000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201059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10</xdr:row>
      <xdr:rowOff>38100</xdr:rowOff>
    </xdr:from>
    <xdr:ext cx="3571875" cy="166687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78</xdr:row>
      <xdr:rowOff>0</xdr:rowOff>
    </xdr:from>
    <xdr:to>
      <xdr:col>19</xdr:col>
      <xdr:colOff>1047750</xdr:colOff>
      <xdr:row>101</xdr:row>
      <xdr:rowOff>116417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FB1114-2A85-0B00-9181-444E0F7F4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7417" y="17197917"/>
          <a:ext cx="14329833" cy="4741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179916</xdr:rowOff>
    </xdr:from>
    <xdr:to>
      <xdr:col>19</xdr:col>
      <xdr:colOff>1047750</xdr:colOff>
      <xdr:row>120</xdr:row>
      <xdr:rowOff>317499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6C3C21F-1EBE-375A-D93E-CE6F950EF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7417" y="22002749"/>
          <a:ext cx="14329833" cy="3958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080C2FF-0D94-402C-9AF7-D9B9720F6A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49305</xdr:colOff>
      <xdr:row>7</xdr:row>
      <xdr:rowOff>98611</xdr:rowOff>
    </xdr:from>
    <xdr:ext cx="3571875" cy="1666875"/>
    <xdr:pic>
      <xdr:nvPicPr>
        <xdr:cNvPr id="4" name="image1.png">
          <a:extLst>
            <a:ext uri="{FF2B5EF4-FFF2-40B4-BE49-F238E27FC236}">
              <a16:creationId xmlns:a16="http://schemas.microsoft.com/office/drawing/2014/main" id="{75858532-9C43-4443-BBFC-4FB495CCFD3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11070" y="1432111"/>
          <a:ext cx="3571875" cy="1666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573743</xdr:colOff>
      <xdr:row>19</xdr:row>
      <xdr:rowOff>8964</xdr:rowOff>
    </xdr:from>
    <xdr:to>
      <xdr:col>10</xdr:col>
      <xdr:colOff>600638</xdr:colOff>
      <xdr:row>46</xdr:row>
      <xdr:rowOff>385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56ED19-1AE0-0199-7B12-6ED7DF4A7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5767" y="3585882"/>
          <a:ext cx="5791200" cy="53074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125506</xdr:colOff>
      <xdr:row>19</xdr:row>
      <xdr:rowOff>0</xdr:rowOff>
    </xdr:from>
    <xdr:to>
      <xdr:col>19</xdr:col>
      <xdr:colOff>380164</xdr:colOff>
      <xdr:row>46</xdr:row>
      <xdr:rowOff>3151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EE8B52-5C79-34D3-679C-03225431D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9247" y="3576918"/>
          <a:ext cx="5875529" cy="531922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3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opLeftCell="A5" zoomScale="72" zoomScaleNormal="72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5" t="s">
        <v>87</v>
      </c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7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48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1"/>
      <c r="D4" s="152"/>
      <c r="E4" s="1"/>
      <c r="F4" s="1"/>
      <c r="G4" s="1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48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3"/>
      <c r="D5" s="154"/>
      <c r="E5" s="1"/>
      <c r="F5" s="1"/>
      <c r="G5" s="1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48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5" t="s">
        <v>0</v>
      </c>
      <c r="D7" s="139"/>
      <c r="E7" s="139"/>
      <c r="F7" s="139"/>
      <c r="G7" s="133"/>
      <c r="H7" s="156" t="s">
        <v>1</v>
      </c>
      <c r="I7" s="139"/>
      <c r="J7" s="139"/>
      <c r="K7" s="133"/>
      <c r="L7" s="157" t="s">
        <v>2</v>
      </c>
      <c r="M7" s="136"/>
      <c r="N7" s="136"/>
      <c r="O7" s="136"/>
      <c r="P7" s="136"/>
      <c r="Q7" s="136"/>
      <c r="R7" s="136"/>
      <c r="S7" s="136"/>
      <c r="T7" s="158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32" t="s">
        <v>3</v>
      </c>
      <c r="D8" s="133"/>
      <c r="E8" s="138" t="s">
        <v>86</v>
      </c>
      <c r="F8" s="136"/>
      <c r="G8" s="137"/>
      <c r="H8" s="159"/>
      <c r="I8" s="128"/>
      <c r="J8" s="128"/>
      <c r="K8" s="124"/>
      <c r="L8" s="163">
        <v>45895</v>
      </c>
      <c r="M8" s="165" t="s">
        <v>90</v>
      </c>
      <c r="N8" s="166"/>
      <c r="O8" s="166"/>
      <c r="P8" s="166"/>
      <c r="Q8" s="166"/>
      <c r="R8" s="166"/>
      <c r="S8" s="166"/>
      <c r="T8" s="167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32" t="s">
        <v>4</v>
      </c>
      <c r="D9" s="133"/>
      <c r="E9" s="138" t="s">
        <v>5</v>
      </c>
      <c r="F9" s="139"/>
      <c r="G9" s="133"/>
      <c r="H9" s="160"/>
      <c r="I9" s="129"/>
      <c r="J9" s="129"/>
      <c r="K9" s="126"/>
      <c r="L9" s="164"/>
      <c r="M9" s="161"/>
      <c r="N9" s="141"/>
      <c r="O9" s="141"/>
      <c r="P9" s="141"/>
      <c r="Q9" s="141"/>
      <c r="R9" s="141"/>
      <c r="S9" s="141"/>
      <c r="T9" s="14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2" t="s">
        <v>6</v>
      </c>
      <c r="D10" s="133"/>
      <c r="E10" s="138" t="s">
        <v>7</v>
      </c>
      <c r="F10" s="139"/>
      <c r="G10" s="133"/>
      <c r="H10" s="160"/>
      <c r="I10" s="129"/>
      <c r="J10" s="129"/>
      <c r="K10" s="126"/>
      <c r="L10" s="168" t="s">
        <v>8</v>
      </c>
      <c r="M10" s="136"/>
      <c r="N10" s="136"/>
      <c r="O10" s="136"/>
      <c r="P10" s="136"/>
      <c r="Q10" s="136"/>
      <c r="R10" s="136"/>
      <c r="S10" s="136"/>
      <c r="T10" s="158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32" t="s">
        <v>9</v>
      </c>
      <c r="D11" s="133"/>
      <c r="E11" s="138"/>
      <c r="F11" s="139"/>
      <c r="G11" s="133"/>
      <c r="H11" s="160"/>
      <c r="I11" s="129"/>
      <c r="J11" s="129"/>
      <c r="K11" s="126"/>
      <c r="L11" s="163">
        <v>45928</v>
      </c>
      <c r="M11" s="165" t="s">
        <v>90</v>
      </c>
      <c r="N11" s="166"/>
      <c r="O11" s="166"/>
      <c r="P11" s="166"/>
      <c r="Q11" s="166"/>
      <c r="R11" s="166"/>
      <c r="S11" s="166"/>
      <c r="T11" s="167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32" t="s">
        <v>10</v>
      </c>
      <c r="D12" s="133"/>
      <c r="E12" s="143" t="s">
        <v>89</v>
      </c>
      <c r="F12" s="139"/>
      <c r="G12" s="133"/>
      <c r="H12" s="160"/>
      <c r="I12" s="129"/>
      <c r="J12" s="129"/>
      <c r="K12" s="126"/>
      <c r="L12" s="164"/>
      <c r="M12" s="161"/>
      <c r="N12" s="141"/>
      <c r="O12" s="141"/>
      <c r="P12" s="141"/>
      <c r="Q12" s="141"/>
      <c r="R12" s="141"/>
      <c r="S12" s="141"/>
      <c r="T12" s="14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2" t="s">
        <v>11</v>
      </c>
      <c r="D13" s="133"/>
      <c r="E13" s="143"/>
      <c r="F13" s="139"/>
      <c r="G13" s="133"/>
      <c r="H13" s="160"/>
      <c r="I13" s="129"/>
      <c r="J13" s="129"/>
      <c r="K13" s="126"/>
      <c r="L13" s="168" t="s">
        <v>12</v>
      </c>
      <c r="M13" s="136"/>
      <c r="N13" s="136"/>
      <c r="O13" s="136"/>
      <c r="P13" s="136"/>
      <c r="Q13" s="136"/>
      <c r="R13" s="136"/>
      <c r="S13" s="136"/>
      <c r="T13" s="158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32" t="s">
        <v>13</v>
      </c>
      <c r="D14" s="133"/>
      <c r="E14" s="144" t="s">
        <v>14</v>
      </c>
      <c r="F14" s="139"/>
      <c r="G14" s="133"/>
      <c r="H14" s="160"/>
      <c r="I14" s="129"/>
      <c r="J14" s="129"/>
      <c r="K14" s="126"/>
      <c r="L14" s="163">
        <v>45928</v>
      </c>
      <c r="M14" s="169" t="s">
        <v>95</v>
      </c>
      <c r="N14" s="166"/>
      <c r="O14" s="166"/>
      <c r="P14" s="166"/>
      <c r="Q14" s="166"/>
      <c r="R14" s="166"/>
      <c r="S14" s="166"/>
      <c r="T14" s="167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4" t="s">
        <v>15</v>
      </c>
      <c r="D15" s="133"/>
      <c r="E15" s="135">
        <v>45928</v>
      </c>
      <c r="F15" s="136"/>
      <c r="G15" s="137"/>
      <c r="H15" s="160"/>
      <c r="I15" s="129"/>
      <c r="J15" s="129"/>
      <c r="K15" s="126"/>
      <c r="L15" s="164"/>
      <c r="M15" s="161"/>
      <c r="N15" s="141"/>
      <c r="O15" s="141"/>
      <c r="P15" s="141"/>
      <c r="Q15" s="141"/>
      <c r="R15" s="141"/>
      <c r="S15" s="141"/>
      <c r="T15" s="142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2" t="s">
        <v>16</v>
      </c>
      <c r="D16" s="133"/>
      <c r="E16" s="135">
        <v>45928</v>
      </c>
      <c r="F16" s="136"/>
      <c r="G16" s="137"/>
      <c r="H16" s="160"/>
      <c r="I16" s="129"/>
      <c r="J16" s="129"/>
      <c r="K16" s="12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2" t="s">
        <v>17</v>
      </c>
      <c r="D17" s="133"/>
      <c r="E17" s="138" t="s">
        <v>18</v>
      </c>
      <c r="F17" s="139"/>
      <c r="G17" s="133"/>
      <c r="H17" s="160"/>
      <c r="I17" s="129"/>
      <c r="J17" s="129"/>
      <c r="K17" s="12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32" t="s">
        <v>19</v>
      </c>
      <c r="D18" s="133"/>
      <c r="E18" s="138" t="s">
        <v>20</v>
      </c>
      <c r="F18" s="139"/>
      <c r="G18" s="133"/>
      <c r="H18" s="161"/>
      <c r="I18" s="149"/>
      <c r="J18" s="149"/>
      <c r="K18" s="16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40" t="s">
        <v>21</v>
      </c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3" t="s">
        <v>22</v>
      </c>
      <c r="D20" s="124"/>
      <c r="E20" s="127" t="s">
        <v>23</v>
      </c>
      <c r="F20" s="128"/>
      <c r="G20" s="130" t="s">
        <v>24</v>
      </c>
      <c r="H20" s="91">
        <v>45609</v>
      </c>
      <c r="I20" s="91">
        <v>45640</v>
      </c>
      <c r="J20" s="91">
        <v>45654</v>
      </c>
      <c r="K20" s="91">
        <v>45680</v>
      </c>
      <c r="L20" s="91">
        <v>45705</v>
      </c>
      <c r="M20" s="91">
        <v>45726</v>
      </c>
      <c r="N20" s="91">
        <v>45761</v>
      </c>
      <c r="O20" s="91">
        <v>45790</v>
      </c>
      <c r="P20" s="91">
        <v>45817</v>
      </c>
      <c r="Q20" s="91">
        <v>45859</v>
      </c>
      <c r="R20" s="91">
        <v>45895</v>
      </c>
      <c r="S20" s="91">
        <v>45928</v>
      </c>
      <c r="T20" s="92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5"/>
      <c r="D21" s="126"/>
      <c r="E21" s="129"/>
      <c r="F21" s="129"/>
      <c r="G21" s="131"/>
      <c r="H21" s="93" t="s">
        <v>14</v>
      </c>
      <c r="I21" s="93" t="s">
        <v>14</v>
      </c>
      <c r="J21" s="93" t="s">
        <v>14</v>
      </c>
      <c r="K21" s="93" t="s">
        <v>14</v>
      </c>
      <c r="L21" s="93" t="s">
        <v>14</v>
      </c>
      <c r="M21" s="93" t="s">
        <v>14</v>
      </c>
      <c r="N21" s="93" t="s">
        <v>14</v>
      </c>
      <c r="O21" s="93" t="s">
        <v>14</v>
      </c>
      <c r="P21" s="93" t="s">
        <v>14</v>
      </c>
      <c r="Q21" s="122" t="s">
        <v>99</v>
      </c>
      <c r="R21" s="93" t="s">
        <v>14</v>
      </c>
      <c r="S21" s="93" t="s">
        <v>14</v>
      </c>
      <c r="T21" s="94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5" t="s">
        <v>31</v>
      </c>
      <c r="I22" s="95" t="s">
        <v>26</v>
      </c>
      <c r="J22" s="95" t="s">
        <v>26</v>
      </c>
      <c r="K22" s="95" t="s">
        <v>27</v>
      </c>
      <c r="L22" s="95" t="s">
        <v>28</v>
      </c>
      <c r="M22" s="95" t="s">
        <v>29</v>
      </c>
      <c r="N22" s="95" t="s">
        <v>30</v>
      </c>
      <c r="O22" s="95" t="s">
        <v>88</v>
      </c>
      <c r="P22" s="95" t="s">
        <v>96</v>
      </c>
      <c r="Q22" s="95" t="s">
        <v>97</v>
      </c>
      <c r="R22" s="96" t="s">
        <v>100</v>
      </c>
      <c r="S22" s="96" t="s">
        <v>101</v>
      </c>
      <c r="T22" s="96" t="s">
        <v>102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74" t="s">
        <v>84</v>
      </c>
      <c r="D23" s="175"/>
      <c r="E23" s="178">
        <v>1</v>
      </c>
      <c r="F23" s="21" t="s">
        <v>32</v>
      </c>
      <c r="G23" s="21" t="s">
        <v>33</v>
      </c>
      <c r="H23" s="22">
        <v>2.8284549999999999</v>
      </c>
      <c r="I23" s="23">
        <v>1.53</v>
      </c>
      <c r="J23" s="23">
        <v>0.77500000000000002</v>
      </c>
      <c r="K23" s="22">
        <v>0.65</v>
      </c>
      <c r="L23" s="23">
        <v>1.46</v>
      </c>
      <c r="M23" s="22">
        <v>1.05</v>
      </c>
      <c r="N23" s="23">
        <v>1.41</v>
      </c>
      <c r="O23" s="22">
        <v>0.69</v>
      </c>
      <c r="P23" s="22">
        <v>1.53</v>
      </c>
      <c r="Q23" s="22"/>
      <c r="R23" s="22">
        <v>1.399197</v>
      </c>
      <c r="S23" s="22">
        <v>1.49</v>
      </c>
      <c r="T23" s="106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5"/>
      <c r="D24" s="126"/>
      <c r="E24" s="131"/>
      <c r="F24" s="26" t="s">
        <v>34</v>
      </c>
      <c r="G24" s="26" t="s">
        <v>35</v>
      </c>
      <c r="H24" s="27">
        <v>0.54777699999999996</v>
      </c>
      <c r="I24" s="28">
        <v>0.68</v>
      </c>
      <c r="J24" s="28">
        <v>0.32700000000000001</v>
      </c>
      <c r="K24" s="28">
        <v>0.19</v>
      </c>
      <c r="L24" s="28">
        <v>0.27</v>
      </c>
      <c r="M24" s="109">
        <v>0.36</v>
      </c>
      <c r="N24" s="116">
        <v>0.15</v>
      </c>
      <c r="O24" s="112">
        <v>0.34</v>
      </c>
      <c r="P24" s="28">
        <v>0.3</v>
      </c>
      <c r="Q24" s="28"/>
      <c r="R24" s="28">
        <v>0.253243</v>
      </c>
      <c r="S24" s="28">
        <v>0.13</v>
      </c>
      <c r="T24" s="107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5"/>
      <c r="D25" s="126"/>
      <c r="E25" s="131"/>
      <c r="F25" s="26" t="s">
        <v>32</v>
      </c>
      <c r="G25" s="26" t="s">
        <v>36</v>
      </c>
      <c r="H25" s="28">
        <v>1.0958049999999999</v>
      </c>
      <c r="I25" s="28">
        <v>0.67</v>
      </c>
      <c r="J25" s="28">
        <v>0.39300000000000002</v>
      </c>
      <c r="K25" s="28">
        <v>0.7</v>
      </c>
      <c r="L25" s="28">
        <v>1.1000000000000001</v>
      </c>
      <c r="M25" s="109">
        <v>0.68</v>
      </c>
      <c r="N25" s="116">
        <v>0.81</v>
      </c>
      <c r="O25" s="112">
        <v>0.56999999999999995</v>
      </c>
      <c r="P25" s="28">
        <v>0.71</v>
      </c>
      <c r="Q25" s="28"/>
      <c r="R25" s="28">
        <v>0.90041099999999996</v>
      </c>
      <c r="S25" s="28">
        <v>0.53</v>
      </c>
      <c r="T25" s="107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5"/>
      <c r="D26" s="126"/>
      <c r="E26" s="179"/>
      <c r="F26" s="26" t="s">
        <v>32</v>
      </c>
      <c r="G26" s="26" t="s">
        <v>37</v>
      </c>
      <c r="H26" s="28">
        <v>2.202979</v>
      </c>
      <c r="I26" s="28">
        <v>1.1599999999999999</v>
      </c>
      <c r="J26" s="28">
        <v>0.58699999999999997</v>
      </c>
      <c r="K26" s="28">
        <v>0.43</v>
      </c>
      <c r="L26" s="28">
        <v>0.93</v>
      </c>
      <c r="M26" s="109">
        <v>0.54</v>
      </c>
      <c r="N26" s="116">
        <v>0.52</v>
      </c>
      <c r="O26" s="112">
        <v>0.34</v>
      </c>
      <c r="P26" s="28">
        <v>0.62</v>
      </c>
      <c r="Q26" s="28"/>
      <c r="R26" s="28">
        <v>0.45167400000000002</v>
      </c>
      <c r="S26" s="28">
        <v>0.53</v>
      </c>
      <c r="T26" s="107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5"/>
      <c r="D27" s="126"/>
      <c r="E27" s="180">
        <v>2</v>
      </c>
      <c r="F27" s="26" t="s">
        <v>32</v>
      </c>
      <c r="G27" s="26" t="s">
        <v>38</v>
      </c>
      <c r="H27" s="28">
        <v>2.1655929999999999</v>
      </c>
      <c r="I27" s="28">
        <v>1.1200000000000001</v>
      </c>
      <c r="J27" s="28">
        <v>0.71899999999999997</v>
      </c>
      <c r="K27" s="28">
        <v>0.65</v>
      </c>
      <c r="L27" s="28">
        <v>0.95</v>
      </c>
      <c r="M27" s="109">
        <v>1.51</v>
      </c>
      <c r="N27" s="116">
        <v>1.5</v>
      </c>
      <c r="O27" s="112">
        <v>0.8</v>
      </c>
      <c r="P27" s="28">
        <v>1.74</v>
      </c>
      <c r="Q27" s="28"/>
      <c r="R27" s="28">
        <v>1.2616350000000001</v>
      </c>
      <c r="S27" s="28">
        <v>1.25</v>
      </c>
      <c r="T27" s="107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5"/>
      <c r="D28" s="126"/>
      <c r="E28" s="131"/>
      <c r="F28" s="26" t="s">
        <v>34</v>
      </c>
      <c r="G28" s="26" t="s">
        <v>39</v>
      </c>
      <c r="H28" s="27">
        <v>0.43639899999999998</v>
      </c>
      <c r="I28" s="28">
        <v>1.2</v>
      </c>
      <c r="J28" s="28">
        <v>0.28100000000000003</v>
      </c>
      <c r="K28" s="28">
        <v>0.23</v>
      </c>
      <c r="L28" s="28">
        <v>0.31</v>
      </c>
      <c r="M28" s="109">
        <v>0.35</v>
      </c>
      <c r="N28" s="116">
        <v>0.15</v>
      </c>
      <c r="O28" s="112">
        <v>0.3</v>
      </c>
      <c r="P28" s="28">
        <v>0.28999999999999998</v>
      </c>
      <c r="Q28" s="28"/>
      <c r="R28" s="28">
        <v>0.27115699999999998</v>
      </c>
      <c r="S28" s="28">
        <v>0.2</v>
      </c>
      <c r="T28" s="107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5"/>
      <c r="D29" s="126"/>
      <c r="E29" s="131"/>
      <c r="F29" s="26" t="s">
        <v>32</v>
      </c>
      <c r="G29" s="26" t="s">
        <v>40</v>
      </c>
      <c r="H29" s="28">
        <v>1.4265110000000001</v>
      </c>
      <c r="I29" s="28">
        <v>0.75</v>
      </c>
      <c r="J29" s="28">
        <v>0.45900000000000002</v>
      </c>
      <c r="K29" s="28">
        <v>0.96</v>
      </c>
      <c r="L29" s="28">
        <v>1.02</v>
      </c>
      <c r="M29" s="109">
        <v>1.01</v>
      </c>
      <c r="N29" s="116">
        <v>0.94</v>
      </c>
      <c r="O29" s="112">
        <v>0.84</v>
      </c>
      <c r="P29" s="28">
        <v>1.56</v>
      </c>
      <c r="Q29" s="28"/>
      <c r="R29" s="28">
        <v>1.191748</v>
      </c>
      <c r="S29" s="28">
        <v>0.81</v>
      </c>
      <c r="T29" s="107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76"/>
      <c r="D30" s="177"/>
      <c r="E30" s="181"/>
      <c r="F30" s="32" t="s">
        <v>32</v>
      </c>
      <c r="G30" s="32" t="s">
        <v>41</v>
      </c>
      <c r="H30" s="33">
        <v>2.3504589999999999</v>
      </c>
      <c r="I30" s="33">
        <v>0.75</v>
      </c>
      <c r="J30" s="33">
        <v>0.504</v>
      </c>
      <c r="K30" s="33">
        <v>0.71</v>
      </c>
      <c r="L30" s="33">
        <v>0.83</v>
      </c>
      <c r="M30" s="110">
        <v>1.03</v>
      </c>
      <c r="N30" s="118">
        <v>0.62</v>
      </c>
      <c r="O30" s="113">
        <v>0.3</v>
      </c>
      <c r="P30" s="33">
        <v>0.8</v>
      </c>
      <c r="Q30" s="33"/>
      <c r="R30" s="33">
        <v>0.39127800000000001</v>
      </c>
      <c r="S30" s="33">
        <v>0.57999999999999996</v>
      </c>
      <c r="T30" s="108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82" t="s">
        <v>93</v>
      </c>
      <c r="D31" s="175"/>
      <c r="E31" s="178">
        <v>3</v>
      </c>
      <c r="F31" s="21" t="s">
        <v>32</v>
      </c>
      <c r="G31" s="21" t="s">
        <v>43</v>
      </c>
      <c r="H31" s="36">
        <v>0.73789899999999997</v>
      </c>
      <c r="I31" s="36">
        <v>0.7</v>
      </c>
      <c r="J31" s="36">
        <v>0.746</v>
      </c>
      <c r="K31" s="22">
        <v>0.56999999999999995</v>
      </c>
      <c r="L31" s="36">
        <v>1.4</v>
      </c>
      <c r="M31" s="111">
        <v>1.25</v>
      </c>
      <c r="N31" s="117">
        <v>1.1299999999999999</v>
      </c>
      <c r="O31" s="114">
        <v>0.67</v>
      </c>
      <c r="P31" s="22">
        <v>0.85</v>
      </c>
      <c r="Q31" s="22"/>
      <c r="R31" s="22">
        <v>0.58645099999999994</v>
      </c>
      <c r="S31" s="22">
        <v>0.78</v>
      </c>
      <c r="T31" s="106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25"/>
      <c r="D32" s="126"/>
      <c r="E32" s="131"/>
      <c r="F32" s="26" t="s">
        <v>34</v>
      </c>
      <c r="G32" s="26" t="s">
        <v>44</v>
      </c>
      <c r="H32" s="28">
        <v>2.0476000000000001E-2</v>
      </c>
      <c r="I32" s="28">
        <v>0.37</v>
      </c>
      <c r="J32" s="28">
        <v>0.252</v>
      </c>
      <c r="K32" s="28">
        <v>0.09</v>
      </c>
      <c r="L32" s="28">
        <v>0.32</v>
      </c>
      <c r="M32" s="109">
        <v>0.43</v>
      </c>
      <c r="N32" s="116">
        <v>0.08</v>
      </c>
      <c r="O32" s="112">
        <v>0.4</v>
      </c>
      <c r="P32" s="28">
        <v>0.23</v>
      </c>
      <c r="Q32" s="28"/>
      <c r="R32" s="28">
        <v>0.19484899999999999</v>
      </c>
      <c r="S32" s="28">
        <v>0.26</v>
      </c>
      <c r="T32" s="107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25"/>
      <c r="D33" s="126"/>
      <c r="E33" s="131"/>
      <c r="F33" s="26" t="s">
        <v>32</v>
      </c>
      <c r="G33" s="26" t="s">
        <v>45</v>
      </c>
      <c r="H33" s="36">
        <v>0.66843200000000003</v>
      </c>
      <c r="I33" s="28">
        <v>0.7</v>
      </c>
      <c r="J33" s="28">
        <v>0.81699999999999995</v>
      </c>
      <c r="K33" s="28">
        <v>0.51</v>
      </c>
      <c r="L33" s="28">
        <v>0.76</v>
      </c>
      <c r="M33" s="109">
        <v>0.92</v>
      </c>
      <c r="N33" s="116">
        <v>0.82</v>
      </c>
      <c r="O33" s="112">
        <v>0.41</v>
      </c>
      <c r="P33" s="28">
        <v>0.9</v>
      </c>
      <c r="Q33" s="28"/>
      <c r="R33" s="28">
        <v>0.44631799999999999</v>
      </c>
      <c r="S33" s="28">
        <v>0.61</v>
      </c>
      <c r="T33" s="107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25"/>
      <c r="D34" s="126"/>
      <c r="E34" s="179"/>
      <c r="F34" s="26" t="s">
        <v>32</v>
      </c>
      <c r="G34" s="26" t="s">
        <v>46</v>
      </c>
      <c r="H34" s="36">
        <v>0.693075</v>
      </c>
      <c r="I34" s="28">
        <v>0.47</v>
      </c>
      <c r="J34" s="105">
        <v>0.51900000000000002</v>
      </c>
      <c r="K34" s="105">
        <v>0.44</v>
      </c>
      <c r="L34" s="28">
        <v>0.67</v>
      </c>
      <c r="M34" s="109">
        <v>0.71</v>
      </c>
      <c r="N34" s="116">
        <v>0.57999999999999996</v>
      </c>
      <c r="O34" s="112">
        <v>0.37</v>
      </c>
      <c r="P34" s="28">
        <v>0.84</v>
      </c>
      <c r="Q34" s="28"/>
      <c r="R34" s="28">
        <v>0.513131</v>
      </c>
      <c r="S34" s="28">
        <v>0.7</v>
      </c>
      <c r="T34" s="107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25"/>
      <c r="D35" s="126"/>
      <c r="E35" s="180">
        <v>4</v>
      </c>
      <c r="F35" s="26" t="s">
        <v>32</v>
      </c>
      <c r="G35" s="26" t="s">
        <v>47</v>
      </c>
      <c r="H35" s="36">
        <v>0.454405</v>
      </c>
      <c r="I35" s="28">
        <v>0.48</v>
      </c>
      <c r="J35" s="28">
        <v>0.66200000000000003</v>
      </c>
      <c r="K35" s="105">
        <v>0.55000000000000004</v>
      </c>
      <c r="L35" s="28">
        <v>1.08</v>
      </c>
      <c r="M35" s="109">
        <v>0.8</v>
      </c>
      <c r="N35" s="116">
        <v>1.03</v>
      </c>
      <c r="O35" s="112">
        <v>0.52</v>
      </c>
      <c r="P35" s="28">
        <v>0.8</v>
      </c>
      <c r="Q35" s="28"/>
      <c r="R35" s="28">
        <v>0.65145600000000004</v>
      </c>
      <c r="S35" s="28">
        <v>0.89</v>
      </c>
      <c r="T35" s="107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25"/>
      <c r="D36" s="126"/>
      <c r="E36" s="131"/>
      <c r="F36" s="26" t="s">
        <v>34</v>
      </c>
      <c r="G36" s="26" t="s">
        <v>48</v>
      </c>
      <c r="H36" s="28">
        <v>1.4102999999999999E-2</v>
      </c>
      <c r="I36" s="28">
        <v>0.12</v>
      </c>
      <c r="J36" s="28">
        <v>0.32900000000000001</v>
      </c>
      <c r="K36" s="105">
        <v>0.09</v>
      </c>
      <c r="L36" s="28">
        <v>0.24</v>
      </c>
      <c r="M36" s="109">
        <v>0.38</v>
      </c>
      <c r="N36" s="116">
        <v>0.09</v>
      </c>
      <c r="O36" s="112">
        <v>0.15</v>
      </c>
      <c r="P36" s="28">
        <v>0.2</v>
      </c>
      <c r="Q36" s="28"/>
      <c r="R36" s="28">
        <v>0.15044399999999999</v>
      </c>
      <c r="S36" s="28">
        <v>0.54</v>
      </c>
      <c r="T36" s="107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25"/>
      <c r="D37" s="126"/>
      <c r="E37" s="131"/>
      <c r="F37" s="26" t="s">
        <v>32</v>
      </c>
      <c r="G37" s="26" t="s">
        <v>49</v>
      </c>
      <c r="H37" s="36">
        <v>0.65359199999999995</v>
      </c>
      <c r="I37" s="28">
        <v>0.62</v>
      </c>
      <c r="J37" s="28">
        <v>0.48399999999999999</v>
      </c>
      <c r="K37" s="105">
        <v>0.44600000000000001</v>
      </c>
      <c r="L37" s="28">
        <v>0.8</v>
      </c>
      <c r="M37" s="109">
        <v>0.62</v>
      </c>
      <c r="N37" s="116">
        <v>1.33</v>
      </c>
      <c r="O37" s="112">
        <v>0.4</v>
      </c>
      <c r="P37" s="28">
        <v>0.84</v>
      </c>
      <c r="Q37" s="28"/>
      <c r="R37" s="28">
        <v>0.75224299999999999</v>
      </c>
      <c r="S37" s="28">
        <v>0.84</v>
      </c>
      <c r="T37" s="107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76"/>
      <c r="D38" s="177"/>
      <c r="E38" s="181"/>
      <c r="F38" s="32" t="s">
        <v>32</v>
      </c>
      <c r="G38" s="32" t="s">
        <v>50</v>
      </c>
      <c r="H38" s="33">
        <v>0.86455099999999996</v>
      </c>
      <c r="I38" s="33">
        <v>0.63</v>
      </c>
      <c r="J38" s="37">
        <v>0.67900000000000005</v>
      </c>
      <c r="K38" s="105">
        <v>0.79</v>
      </c>
      <c r="L38" s="37">
        <v>1.1200000000000001</v>
      </c>
      <c r="M38" s="33">
        <v>1.35</v>
      </c>
      <c r="N38" s="115">
        <v>1.1100000000000001</v>
      </c>
      <c r="O38" s="33">
        <v>0.7</v>
      </c>
      <c r="P38" s="33">
        <v>1.17</v>
      </c>
      <c r="Q38" s="33"/>
      <c r="R38" s="33">
        <v>0.64554299999999998</v>
      </c>
      <c r="S38" s="33">
        <v>1.26</v>
      </c>
      <c r="T38" s="108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52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70" t="s">
        <v>57</v>
      </c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58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71" t="s">
        <v>91</v>
      </c>
      <c r="D42" s="128"/>
      <c r="E42" s="128"/>
      <c r="F42" s="128"/>
      <c r="G42" s="128"/>
      <c r="H42" s="124"/>
      <c r="I42" s="50" t="s">
        <v>25</v>
      </c>
      <c r="J42" s="51" t="s">
        <v>52</v>
      </c>
      <c r="K42" s="52" t="s">
        <v>51</v>
      </c>
      <c r="L42" s="173"/>
      <c r="M42" s="126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2"/>
      <c r="D43" s="149"/>
      <c r="E43" s="149"/>
      <c r="F43" s="149"/>
      <c r="G43" s="149"/>
      <c r="H43" s="162"/>
      <c r="I43" s="56">
        <v>4.5</v>
      </c>
      <c r="J43" s="29" t="s">
        <v>59</v>
      </c>
      <c r="K43" s="56">
        <v>7.1</v>
      </c>
      <c r="L43" s="160"/>
      <c r="M43" s="126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71" t="s">
        <v>60</v>
      </c>
      <c r="D44" s="128"/>
      <c r="E44" s="128"/>
      <c r="F44" s="128"/>
      <c r="G44" s="128"/>
      <c r="H44" s="124"/>
      <c r="I44" s="58" t="s">
        <v>25</v>
      </c>
      <c r="J44" s="59" t="s">
        <v>52</v>
      </c>
      <c r="K44" s="60" t="s">
        <v>51</v>
      </c>
      <c r="L44" s="160"/>
      <c r="M44" s="126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2"/>
      <c r="D45" s="149"/>
      <c r="E45" s="149"/>
      <c r="F45" s="149"/>
      <c r="G45" s="149"/>
      <c r="H45" s="162"/>
      <c r="I45" s="56">
        <v>5.3</v>
      </c>
      <c r="J45" s="29" t="s">
        <v>61</v>
      </c>
      <c r="K45" s="56">
        <v>8.1</v>
      </c>
      <c r="L45" s="160"/>
      <c r="M45" s="126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71" t="s">
        <v>62</v>
      </c>
      <c r="D46" s="128"/>
      <c r="E46" s="128"/>
      <c r="F46" s="128"/>
      <c r="G46" s="128"/>
      <c r="H46" s="124"/>
      <c r="I46" s="61" t="s">
        <v>25</v>
      </c>
      <c r="J46" s="62" t="s">
        <v>52</v>
      </c>
      <c r="K46" s="63" t="s">
        <v>51</v>
      </c>
      <c r="L46" s="160"/>
      <c r="M46" s="126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2"/>
      <c r="D47" s="149"/>
      <c r="E47" s="149"/>
      <c r="F47" s="149"/>
      <c r="G47" s="149"/>
      <c r="H47" s="162"/>
      <c r="I47" s="56">
        <v>2</v>
      </c>
      <c r="J47" s="29" t="str">
        <f>CONCATENATE(I47," @ ",K47)</f>
        <v>2 @ 2.5</v>
      </c>
      <c r="K47" s="56">
        <v>2.5</v>
      </c>
      <c r="L47" s="161"/>
      <c r="M47" s="162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0" t="s">
        <v>63</v>
      </c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58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REFINADOR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8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8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97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98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97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98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97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98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97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98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97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98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7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98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7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98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7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98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7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98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7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98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7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98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7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98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7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98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7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98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7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98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7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98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7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98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7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98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7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98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8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8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8"/>
      <c r="U101" s="1"/>
      <c r="V101" s="1"/>
      <c r="W101" s="1"/>
      <c r="X101" s="1"/>
      <c r="Y101" s="1"/>
      <c r="Z101" s="1"/>
    </row>
    <row r="102" spans="1:26" ht="15.6" customHeight="1" x14ac:dyDescent="0.3">
      <c r="A102" s="1"/>
      <c r="B102" s="1"/>
      <c r="C102" s="9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8"/>
      <c r="U102" s="1"/>
      <c r="V102" s="1"/>
      <c r="W102" s="1"/>
      <c r="X102" s="1"/>
      <c r="Y102" s="1"/>
      <c r="Z102" s="1"/>
    </row>
    <row r="103" spans="1:26" ht="15.6" customHeight="1" x14ac:dyDescent="0.3">
      <c r="A103" s="1"/>
      <c r="B103" s="1"/>
      <c r="C103" s="9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98"/>
      <c r="U103" s="1"/>
      <c r="V103" s="1"/>
      <c r="W103" s="1"/>
      <c r="X103" s="1"/>
      <c r="Y103" s="1"/>
      <c r="Z103" s="1"/>
    </row>
    <row r="104" spans="1:26" ht="15.6" customHeight="1" x14ac:dyDescent="0.3">
      <c r="A104" s="1"/>
      <c r="B104" s="1"/>
      <c r="C104" s="9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98"/>
      <c r="U104" s="1"/>
      <c r="V104" s="1"/>
      <c r="W104" s="1"/>
      <c r="X104" s="1"/>
      <c r="Y104" s="1"/>
      <c r="Z104" s="1"/>
    </row>
    <row r="105" spans="1:26" ht="15.6" customHeight="1" x14ac:dyDescent="0.3">
      <c r="A105" s="1"/>
      <c r="B105" s="1"/>
      <c r="C105" s="9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98"/>
      <c r="U105" s="1"/>
      <c r="V105" s="1"/>
      <c r="W105" s="1"/>
      <c r="X105" s="1"/>
      <c r="Y105" s="1"/>
      <c r="Z105" s="1"/>
    </row>
    <row r="106" spans="1:26" ht="15.6" customHeight="1" x14ac:dyDescent="0.3">
      <c r="A106" s="1"/>
      <c r="B106" s="1"/>
      <c r="C106" s="9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98"/>
      <c r="U106" s="1"/>
      <c r="V106" s="1"/>
      <c r="W106" s="1"/>
      <c r="X106" s="1"/>
      <c r="Y106" s="1"/>
      <c r="Z106" s="1"/>
    </row>
    <row r="107" spans="1:26" ht="15.6" customHeight="1" x14ac:dyDescent="0.3">
      <c r="A107" s="1"/>
      <c r="B107" s="1"/>
      <c r="C107" s="9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8"/>
      <c r="U107" s="1"/>
      <c r="V107" s="1"/>
      <c r="W107" s="1"/>
      <c r="X107" s="1"/>
      <c r="Y107" s="1"/>
      <c r="Z107" s="1"/>
    </row>
    <row r="108" spans="1:26" ht="15.6" customHeight="1" x14ac:dyDescent="0.3">
      <c r="A108" s="1"/>
      <c r="B108" s="1"/>
      <c r="C108" s="9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8"/>
      <c r="U108" s="1"/>
      <c r="V108" s="1"/>
      <c r="W108" s="1"/>
      <c r="X108" s="1"/>
      <c r="Y108" s="1"/>
      <c r="Z108" s="1"/>
    </row>
    <row r="109" spans="1:26" ht="15.6" customHeight="1" x14ac:dyDescent="0.3">
      <c r="A109" s="1"/>
      <c r="B109" s="1"/>
      <c r="C109" s="9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8"/>
      <c r="U109" s="1"/>
      <c r="V109" s="1"/>
      <c r="W109" s="1"/>
      <c r="X109" s="1"/>
      <c r="Y109" s="1"/>
      <c r="Z109" s="1"/>
    </row>
    <row r="110" spans="1:26" ht="15.6" customHeight="1" x14ac:dyDescent="0.3">
      <c r="A110" s="1"/>
      <c r="B110" s="1"/>
      <c r="C110" s="9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8"/>
      <c r="U110" s="1"/>
      <c r="V110" s="1"/>
      <c r="W110" s="1"/>
      <c r="X110" s="1"/>
      <c r="Y110" s="1"/>
      <c r="Z110" s="1"/>
    </row>
    <row r="111" spans="1:26" ht="15.6" customHeight="1" x14ac:dyDescent="0.3">
      <c r="A111" s="1"/>
      <c r="B111" s="1"/>
      <c r="C111" s="9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8"/>
      <c r="U111" s="1"/>
      <c r="V111" s="1"/>
      <c r="W111" s="1"/>
      <c r="X111" s="1"/>
      <c r="Y111" s="1"/>
      <c r="Z111" s="1"/>
    </row>
    <row r="112" spans="1:26" ht="15.6" customHeight="1" x14ac:dyDescent="0.3">
      <c r="A112" s="1"/>
      <c r="B112" s="1"/>
      <c r="C112" s="9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8"/>
      <c r="U112" s="1"/>
      <c r="V112" s="1"/>
      <c r="W112" s="1"/>
      <c r="X112" s="1"/>
      <c r="Y112" s="1"/>
      <c r="Z112" s="1"/>
    </row>
    <row r="113" spans="1:26" ht="15.6" customHeight="1" x14ac:dyDescent="0.3">
      <c r="A113" s="1"/>
      <c r="B113" s="1"/>
      <c r="C113" s="9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8"/>
      <c r="U113" s="1"/>
      <c r="V113" s="1"/>
      <c r="W113" s="1"/>
      <c r="X113" s="1"/>
      <c r="Y113" s="1"/>
      <c r="Z113" s="1"/>
    </row>
    <row r="114" spans="1:26" ht="15.6" customHeight="1" x14ac:dyDescent="0.3">
      <c r="A114" s="1"/>
      <c r="B114" s="1"/>
      <c r="C114" s="9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8"/>
      <c r="U114" s="1"/>
      <c r="V114" s="1"/>
      <c r="W114" s="1"/>
      <c r="X114" s="1"/>
      <c r="Y114" s="1"/>
      <c r="Z114" s="1"/>
    </row>
    <row r="115" spans="1:26" ht="15.6" customHeight="1" x14ac:dyDescent="0.3">
      <c r="A115" s="1"/>
      <c r="B115" s="1"/>
      <c r="C115" s="9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8"/>
      <c r="U115" s="1"/>
      <c r="V115" s="1"/>
      <c r="W115" s="1"/>
      <c r="X115" s="1"/>
      <c r="Y115" s="1"/>
      <c r="Z115" s="1"/>
    </row>
    <row r="116" spans="1:26" ht="15.6" customHeight="1" x14ac:dyDescent="0.3">
      <c r="A116" s="1"/>
      <c r="B116" s="1"/>
      <c r="C116" s="9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8"/>
      <c r="U116" s="1"/>
      <c r="V116" s="1"/>
      <c r="W116" s="1"/>
      <c r="X116" s="1"/>
      <c r="Y116" s="1"/>
      <c r="Z116" s="1"/>
    </row>
    <row r="117" spans="1:26" ht="15.6" customHeight="1" x14ac:dyDescent="0.3">
      <c r="A117" s="1"/>
      <c r="B117" s="1"/>
      <c r="C117" s="9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8"/>
      <c r="U117" s="1"/>
      <c r="V117" s="1"/>
      <c r="W117" s="1"/>
      <c r="X117" s="1"/>
      <c r="Y117" s="1"/>
      <c r="Z117" s="1"/>
    </row>
    <row r="118" spans="1:26" ht="15.6" customHeight="1" x14ac:dyDescent="0.3">
      <c r="A118" s="1"/>
      <c r="B118" s="1"/>
      <c r="C118" s="9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8"/>
      <c r="U118" s="1"/>
      <c r="V118" s="1"/>
      <c r="W118" s="1"/>
      <c r="X118" s="1"/>
      <c r="Y118" s="1"/>
      <c r="Z118" s="1"/>
    </row>
    <row r="119" spans="1:26" ht="15.6" customHeight="1" x14ac:dyDescent="0.3">
      <c r="A119" s="1"/>
      <c r="B119" s="1"/>
      <c r="C119" s="9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8"/>
      <c r="U119" s="1"/>
      <c r="V119" s="1"/>
      <c r="W119" s="1"/>
      <c r="X119" s="1"/>
      <c r="Y119" s="1"/>
      <c r="Z119" s="1"/>
    </row>
    <row r="120" spans="1:26" ht="15.6" customHeight="1" x14ac:dyDescent="0.3">
      <c r="A120" s="1"/>
      <c r="B120" s="1"/>
      <c r="C120" s="9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8"/>
      <c r="U120" s="1"/>
      <c r="V120" s="1"/>
      <c r="W120" s="1"/>
      <c r="X120" s="1"/>
      <c r="Y120" s="1"/>
      <c r="Z120" s="1"/>
    </row>
    <row r="121" spans="1:26" ht="27.6" customHeight="1" thickBot="1" x14ac:dyDescent="0.35">
      <c r="A121" s="1"/>
      <c r="B121" s="1"/>
      <c r="C121" s="80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2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9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9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9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9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7" type="noConversion"/>
  <conditionalFormatting sqref="E14:G14">
    <cfRule type="cellIs" dxfId="218" priority="67" stopIfTrue="1" operator="equal">
      <formula>"ALARMA"</formula>
    </cfRule>
    <cfRule type="cellIs" dxfId="217" priority="69" stopIfTrue="1" operator="equal">
      <formula>"NORMAL"</formula>
    </cfRule>
    <cfRule type="cellIs" dxfId="216" priority="68" stopIfTrue="1" operator="equal">
      <formula>"PARADDA"</formula>
    </cfRule>
  </conditionalFormatting>
  <conditionalFormatting sqref="H28:I28">
    <cfRule type="cellIs" dxfId="215" priority="75" stopIfTrue="1" operator="lessThan">
      <formula>$I$47</formula>
    </cfRule>
    <cfRule type="cellIs" dxfId="214" priority="74" stopIfTrue="1" operator="between">
      <formula>$I$47</formula>
      <formula>$K$47</formula>
    </cfRule>
    <cfRule type="cellIs" dxfId="213" priority="73" stopIfTrue="1" operator="greaterThan">
      <formula>$K$47</formula>
    </cfRule>
  </conditionalFormatting>
  <conditionalFormatting sqref="H24:J24 H28:J28">
    <cfRule type="cellIs" dxfId="212" priority="63" stopIfTrue="1" operator="between">
      <formula>#REF!</formula>
      <formula>#REF!</formula>
    </cfRule>
    <cfRule type="cellIs" dxfId="211" priority="64" stopIfTrue="1" operator="greaterThan">
      <formula>#REF!</formula>
    </cfRule>
  </conditionalFormatting>
  <conditionalFormatting sqref="H24:J24">
    <cfRule type="cellIs" dxfId="210" priority="70" stopIfTrue="1" operator="greaterThan">
      <formula>$K$47</formula>
    </cfRule>
    <cfRule type="cellIs" dxfId="209" priority="72" stopIfTrue="1" operator="lessThan">
      <formula>$I$47</formula>
    </cfRule>
    <cfRule type="cellIs" dxfId="208" priority="71" stopIfTrue="1" operator="between">
      <formula>$I$47</formula>
      <formula>$K$47</formula>
    </cfRule>
  </conditionalFormatting>
  <conditionalFormatting sqref="H28:J28">
    <cfRule type="cellIs" dxfId="207" priority="586" stopIfTrue="1" operator="greaterThan">
      <formula>$K$47</formula>
    </cfRule>
    <cfRule type="cellIs" dxfId="206" priority="588" stopIfTrue="1" operator="lessThan">
      <formula>$I$47</formula>
    </cfRule>
    <cfRule type="cellIs" dxfId="205" priority="587" stopIfTrue="1" operator="between">
      <formula>$I$47</formula>
      <formula>$K$47</formula>
    </cfRule>
    <cfRule type="cellIs" dxfId="204" priority="78" stopIfTrue="1" operator="lessThan">
      <formula>$I$47</formula>
    </cfRule>
    <cfRule type="cellIs" dxfId="203" priority="77" stopIfTrue="1" operator="between">
      <formula>$I$47</formula>
      <formula>$K$47</formula>
    </cfRule>
    <cfRule type="cellIs" dxfId="202" priority="76" stopIfTrue="1" operator="greaterThan">
      <formula>$K$47</formula>
    </cfRule>
  </conditionalFormatting>
  <conditionalFormatting sqref="H31:J31 M33:M35 O33:T35 H37:J38 M37:M38 O37:T38">
    <cfRule type="cellIs" dxfId="201" priority="79" stopIfTrue="1" operator="greaterThan">
      <formula>$K$45</formula>
    </cfRule>
  </conditionalFormatting>
  <conditionalFormatting sqref="H31:J31 M33:M35 O34:T35 H37:J38 M37:M38 O37:T38">
    <cfRule type="cellIs" dxfId="200" priority="81" stopIfTrue="1" operator="lessThan">
      <formula>$I$45</formula>
    </cfRule>
    <cfRule type="cellIs" dxfId="199" priority="80" stopIfTrue="1" operator="between">
      <formula>$I$45</formula>
      <formula>$K$45</formula>
    </cfRule>
  </conditionalFormatting>
  <conditionalFormatting sqref="H31:J31 M34:M35 O34:T35 M37:M38 O37:T38">
    <cfRule type="cellIs" dxfId="198" priority="85" stopIfTrue="1" operator="between">
      <formula>$I$45</formula>
      <formula>$K$45</formula>
    </cfRule>
  </conditionalFormatting>
  <conditionalFormatting sqref="H31:J31">
    <cfRule type="colorScale" priority="878">
      <colorScale>
        <cfvo type="formula" val="$I$45"/>
        <cfvo type="max"/>
        <color rgb="FFFFFF00"/>
        <color rgb="FFFFFF00"/>
      </colorScale>
    </cfRule>
    <cfRule type="cellIs" dxfId="197" priority="82" stopIfTrue="1" operator="between">
      <formula>$I$45</formula>
      <formula>$K$45</formula>
    </cfRule>
  </conditionalFormatting>
  <conditionalFormatting sqref="H32:J32">
    <cfRule type="cellIs" dxfId="196" priority="589" stopIfTrue="1" operator="between">
      <formula>#REF!</formula>
      <formula>#REF!</formula>
    </cfRule>
    <cfRule type="cellIs" dxfId="195" priority="590" stopIfTrue="1" operator="greaterThan">
      <formula>#REF!</formula>
    </cfRule>
    <cfRule type="cellIs" dxfId="194" priority="591" stopIfTrue="1" operator="greaterThan">
      <formula>$K$47</formula>
    </cfRule>
    <cfRule type="cellIs" dxfId="193" priority="592" stopIfTrue="1" operator="between">
      <formula>$I$47</formula>
      <formula>$K$47</formula>
    </cfRule>
    <cfRule type="cellIs" dxfId="192" priority="593" stopIfTrue="1" operator="lessThan">
      <formula>$I$47</formula>
    </cfRule>
  </conditionalFormatting>
  <conditionalFormatting sqref="H33:J35">
    <cfRule type="cellIs" dxfId="191" priority="598" stopIfTrue="1" operator="lessThan">
      <formula>$I$45</formula>
    </cfRule>
    <cfRule type="cellIs" dxfId="190" priority="596" stopIfTrue="1" operator="greaterThan">
      <formula>$K$45</formula>
    </cfRule>
    <cfRule type="cellIs" dxfId="189" priority="594" stopIfTrue="1" operator="between">
      <formula>$I$43</formula>
      <formula>$K$43</formula>
    </cfRule>
    <cfRule type="colorScale" priority="903">
      <colorScale>
        <cfvo type="formula" val="$I$45"/>
        <cfvo type="max"/>
        <color rgb="FFFFFF00"/>
        <color rgb="FFFFFF00"/>
      </colorScale>
    </cfRule>
    <cfRule type="cellIs" dxfId="188" priority="597" stopIfTrue="1" operator="between">
      <formula>$I$45</formula>
      <formula>$K$45</formula>
    </cfRule>
    <cfRule type="cellIs" dxfId="187" priority="595" stopIfTrue="1" operator="greaterThan">
      <formula>$K$43</formula>
    </cfRule>
    <cfRule type="cellIs" dxfId="186" priority="602" stopIfTrue="1" operator="between">
      <formula>$I$45</formula>
      <formula>$K$45</formula>
    </cfRule>
    <cfRule type="cellIs" dxfId="185" priority="599" stopIfTrue="1" operator="between">
      <formula>$I$45</formula>
      <formula>$K$45</formula>
    </cfRule>
  </conditionalFormatting>
  <conditionalFormatting sqref="H36:J36">
    <cfRule type="cellIs" dxfId="184" priority="613" stopIfTrue="1" operator="between">
      <formula>$I$47</formula>
      <formula>$K$47</formula>
    </cfRule>
    <cfRule type="cellIs" dxfId="183" priority="610" stopIfTrue="1" operator="between">
      <formula>$I$47</formula>
      <formula>$K$47</formula>
    </cfRule>
    <cfRule type="cellIs" dxfId="182" priority="609" stopIfTrue="1" operator="greaterThan">
      <formula>$K$47</formula>
    </cfRule>
    <cfRule type="cellIs" dxfId="181" priority="606" stopIfTrue="1" operator="greaterThan">
      <formula>$K$47</formula>
    </cfRule>
    <cfRule type="cellIs" dxfId="180" priority="605" stopIfTrue="1" operator="greaterThan">
      <formula>#REF!</formula>
    </cfRule>
    <cfRule type="cellIs" dxfId="179" priority="604" stopIfTrue="1" operator="between">
      <formula>#REF!</formula>
      <formula>#REF!</formula>
    </cfRule>
    <cfRule type="cellIs" dxfId="178" priority="608" stopIfTrue="1" operator="lessThan">
      <formula>$I$47</formula>
    </cfRule>
    <cfRule type="cellIs" dxfId="177" priority="611" stopIfTrue="1" operator="lessThan">
      <formula>$I$47</formula>
    </cfRule>
    <cfRule type="cellIs" dxfId="176" priority="612" stopIfTrue="1" operator="greaterThan">
      <formula>$K$47</formula>
    </cfRule>
    <cfRule type="cellIs" dxfId="175" priority="614" stopIfTrue="1" operator="lessThan">
      <formula>$I$47</formula>
    </cfRule>
    <cfRule type="cellIs" dxfId="174" priority="607" stopIfTrue="1" operator="between">
      <formula>$I$47</formula>
      <formula>$K$47</formula>
    </cfRule>
  </conditionalFormatting>
  <conditionalFormatting sqref="H37:J38">
    <cfRule type="cellIs" dxfId="173" priority="620" stopIfTrue="1" operator="between">
      <formula>$I$45</formula>
      <formula>$K$45</formula>
    </cfRule>
    <cfRule type="cellIs" dxfId="172" priority="623" stopIfTrue="1" operator="between">
      <formula>$I$45</formula>
      <formula>$K$45</formula>
    </cfRule>
    <cfRule type="colorScale" priority="904">
      <colorScale>
        <cfvo type="formula" val="$I$45"/>
        <cfvo type="max"/>
        <color rgb="FFFFFF00"/>
        <color rgb="FFFFFF00"/>
      </colorScale>
    </cfRule>
  </conditionalFormatting>
  <conditionalFormatting sqref="H23:K23 H25:J26 H25:H27 K25:K27 M25:M27 O25:T27 I25:I28 J27 H29:K31 M29:M31 O29:T31 M33:M35 O33:T35 H37:J38 M37:M38 O37:T38">
    <cfRule type="cellIs" dxfId="171" priority="66" stopIfTrue="1" operator="greaterThan">
      <formula>$K$43</formula>
    </cfRule>
  </conditionalFormatting>
  <conditionalFormatting sqref="H21:T21">
    <cfRule type="cellIs" dxfId="170" priority="2" stopIfTrue="1" operator="equal">
      <formula>"ALARMA"</formula>
    </cfRule>
    <cfRule type="cellIs" dxfId="169" priority="3" stopIfTrue="1" operator="equal">
      <formula>"PARADDA"</formula>
    </cfRule>
    <cfRule type="cellIs" dxfId="168" priority="4" stopIfTrue="1" operator="equal">
      <formula>"NORMAL"</formula>
    </cfRule>
  </conditionalFormatting>
  <conditionalFormatting sqref="I24:I38">
    <cfRule type="cellIs" dxfId="167" priority="56" stopIfTrue="1" operator="between">
      <formula>$I$43</formula>
      <formula>$K$43</formula>
    </cfRule>
    <cfRule type="cellIs" dxfId="166" priority="57" stopIfTrue="1" operator="greaterThan">
      <formula>$K$43</formula>
    </cfRule>
  </conditionalFormatting>
  <conditionalFormatting sqref="I25:I28 H29:K31 H23:K23 H25:J26 J27 H37:J38 H25:H27 K25:K27 M25:M27 O25:T27 M29:M31 O29:T31 M33:M35 O33:T35 M37:M38 O37:T38">
    <cfRule type="cellIs" dxfId="165" priority="65" stopIfTrue="1" operator="between">
      <formula>$I$43</formula>
      <formula>$K$43</formula>
    </cfRule>
  </conditionalFormatting>
  <conditionalFormatting sqref="I47">
    <cfRule type="cellIs" dxfId="164" priority="62" stopIfTrue="1" operator="between">
      <formula>#REF!</formula>
      <formula>#REF!</formula>
    </cfRule>
  </conditionalFormatting>
  <conditionalFormatting sqref="J23:J38">
    <cfRule type="cellIs" dxfId="163" priority="59" stopIfTrue="1" operator="greaterThan">
      <formula>$K$43</formula>
    </cfRule>
    <cfRule type="cellIs" dxfId="162" priority="58" stopIfTrue="1" operator="between">
      <formula>$I$43</formula>
      <formula>$K$43</formula>
    </cfRule>
  </conditionalFormatting>
  <conditionalFormatting sqref="K23">
    <cfRule type="cellIs" dxfId="161" priority="23" stopIfTrue="1" operator="greaterThan">
      <formula>$K$43</formula>
    </cfRule>
    <cfRule type="cellIs" dxfId="160" priority="22" stopIfTrue="1" operator="between">
      <formula>$I$43</formula>
      <formula>$K$43</formula>
    </cfRule>
  </conditionalFormatting>
  <conditionalFormatting sqref="K24 K28">
    <cfRule type="cellIs" dxfId="159" priority="21" stopIfTrue="1" operator="greaterThan">
      <formula>#REF!</formula>
    </cfRule>
    <cfRule type="cellIs" dxfId="158" priority="20" stopIfTrue="1" operator="between">
      <formula>#REF!</formula>
      <formula>#REF!</formula>
    </cfRule>
  </conditionalFormatting>
  <conditionalFormatting sqref="K24">
    <cfRule type="cellIs" dxfId="157" priority="25" stopIfTrue="1" operator="between">
      <formula>$I$47</formula>
      <formula>$K$47</formula>
    </cfRule>
    <cfRule type="cellIs" dxfId="156" priority="26" stopIfTrue="1" operator="lessThan">
      <formula>$I$47</formula>
    </cfRule>
    <cfRule type="cellIs" dxfId="155" priority="24" stopIfTrue="1" operator="greaterThan">
      <formula>$K$47</formula>
    </cfRule>
  </conditionalFormatting>
  <conditionalFormatting sqref="K24:K33">
    <cfRule type="cellIs" dxfId="154" priority="582" stopIfTrue="1" operator="between">
      <formula>$I$43</formula>
      <formula>$K$43</formula>
    </cfRule>
    <cfRule type="cellIs" dxfId="153" priority="583" stopIfTrue="1" operator="greaterThan">
      <formula>$K$43</formula>
    </cfRule>
  </conditionalFormatting>
  <conditionalFormatting sqref="K28">
    <cfRule type="cellIs" dxfId="152" priority="31" stopIfTrue="1" operator="lessThan">
      <formula>$I$47</formula>
    </cfRule>
    <cfRule type="cellIs" dxfId="151" priority="30" stopIfTrue="1" operator="between">
      <formula>$I$47</formula>
      <formula>$K$47</formula>
    </cfRule>
    <cfRule type="cellIs" dxfId="150" priority="29" stopIfTrue="1" operator="greaterThan">
      <formula>$K$47</formula>
    </cfRule>
  </conditionalFormatting>
  <conditionalFormatting sqref="K31">
    <cfRule type="cellIs" dxfId="149" priority="44" stopIfTrue="1" operator="lessThan">
      <formula>$I$45</formula>
    </cfRule>
    <cfRule type="cellIs" dxfId="148" priority="48" stopIfTrue="1" operator="between">
      <formula>$I$45</formula>
      <formula>$K$45</formula>
    </cfRule>
    <cfRule type="cellIs" dxfId="147" priority="45" stopIfTrue="1" operator="between">
      <formula>$I$45</formula>
      <formula>$K$45</formula>
    </cfRule>
    <cfRule type="cellIs" dxfId="146" priority="43" stopIfTrue="1" operator="between">
      <formula>$I$45</formula>
      <formula>$K$45</formula>
    </cfRule>
    <cfRule type="cellIs" dxfId="145" priority="42" stopIfTrue="1" operator="greaterThan">
      <formula>$K$45</formula>
    </cfRule>
    <cfRule type="colorScale" priority="60">
      <colorScale>
        <cfvo type="formula" val="$I$45"/>
        <cfvo type="max"/>
        <color rgb="FFFFFF00"/>
        <color rgb="FFFFFF00"/>
      </colorScale>
    </cfRule>
  </conditionalFormatting>
  <conditionalFormatting sqref="K32">
    <cfRule type="cellIs" dxfId="144" priority="33" stopIfTrue="1" operator="greaterThan">
      <formula>#REF!</formula>
    </cfRule>
    <cfRule type="cellIs" dxfId="143" priority="32" stopIfTrue="1" operator="between">
      <formula>#REF!</formula>
      <formula>#REF!</formula>
    </cfRule>
    <cfRule type="cellIs" dxfId="142" priority="36" stopIfTrue="1" operator="lessThan">
      <formula>$I$47</formula>
    </cfRule>
    <cfRule type="cellIs" dxfId="141" priority="35" stopIfTrue="1" operator="between">
      <formula>$I$47</formula>
      <formula>$K$47</formula>
    </cfRule>
    <cfRule type="cellIs" dxfId="140" priority="34" stopIfTrue="1" operator="greaterThan">
      <formula>$K$47</formula>
    </cfRule>
  </conditionalFormatting>
  <conditionalFormatting sqref="K33">
    <cfRule type="cellIs" dxfId="139" priority="51" stopIfTrue="1" operator="lessThan">
      <formula>$I$45</formula>
    </cfRule>
    <cfRule type="cellIs" dxfId="138" priority="52" stopIfTrue="1" operator="between">
      <formula>$I$45</formula>
      <formula>$K$45</formula>
    </cfRule>
    <cfRule type="cellIs" dxfId="137" priority="55" stopIfTrue="1" operator="between">
      <formula>$I$45</formula>
      <formula>$K$45</formula>
    </cfRule>
    <cfRule type="colorScale" priority="61">
      <colorScale>
        <cfvo type="formula" val="$I$45"/>
        <cfvo type="max"/>
        <color rgb="FFFFFF00"/>
        <color rgb="FFFFFF00"/>
      </colorScale>
    </cfRule>
  </conditionalFormatting>
  <conditionalFormatting sqref="K33:K38">
    <cfRule type="cellIs" dxfId="136" priority="11" stopIfTrue="1" operator="greaterThan">
      <formula>$K$45</formula>
    </cfRule>
    <cfRule type="cellIs" dxfId="135" priority="14" stopIfTrue="1" operator="between">
      <formula>$I$45</formula>
      <formula>$K$45</formula>
    </cfRule>
    <cfRule type="cellIs" dxfId="134" priority="9" stopIfTrue="1" operator="between">
      <formula>$I$43</formula>
      <formula>$K$43</formula>
    </cfRule>
    <cfRule type="cellIs" dxfId="133" priority="10" stopIfTrue="1" operator="greaterThan">
      <formula>$K$43</formula>
    </cfRule>
  </conditionalFormatting>
  <conditionalFormatting sqref="K34:K38">
    <cfRule type="cellIs" dxfId="132" priority="15" stopIfTrue="1" operator="between">
      <formula>$I$45</formula>
      <formula>$K$45</formula>
    </cfRule>
    <cfRule type="cellIs" dxfId="131" priority="8" stopIfTrue="1" operator="greaterThan">
      <formula>$K$43</formula>
    </cfRule>
    <cfRule type="colorScale" priority="16">
      <colorScale>
        <cfvo type="formula" val="$I$45"/>
        <cfvo type="max"/>
        <color rgb="FFFFFF00"/>
        <color rgb="FFFFFF00"/>
      </colorScale>
    </cfRule>
    <cfRule type="cellIs" dxfId="130" priority="12" stopIfTrue="1" operator="between">
      <formula>$I$45</formula>
      <formula>$K$45</formula>
    </cfRule>
    <cfRule type="cellIs" dxfId="129" priority="13" stopIfTrue="1" operator="lessThan">
      <formula>$I$45</formula>
    </cfRule>
    <cfRule type="cellIs" dxfId="128" priority="7" stopIfTrue="1" operator="between">
      <formula>$I$43</formula>
      <formula>$K$43</formula>
    </cfRule>
  </conditionalFormatting>
  <conditionalFormatting sqref="L23:L38">
    <cfRule type="cellIs" dxfId="127" priority="584" stopIfTrue="1" operator="between">
      <formula>$I$43</formula>
      <formula>$K$43</formula>
    </cfRule>
    <cfRule type="cellIs" dxfId="126" priority="585" stopIfTrue="1" operator="greaterThan">
      <formula>$K$43</formula>
    </cfRule>
  </conditionalFormatting>
  <conditionalFormatting sqref="M24 O24:T24 M28 O28:T28">
    <cfRule type="cellIs" dxfId="125" priority="90" stopIfTrue="1" operator="between">
      <formula>#REF!</formula>
      <formula>#REF!</formula>
    </cfRule>
    <cfRule type="cellIs" dxfId="124" priority="91" stopIfTrue="1" operator="greaterThan">
      <formula>#REF!</formula>
    </cfRule>
  </conditionalFormatting>
  <conditionalFormatting sqref="M24 O24:T24">
    <cfRule type="cellIs" dxfId="123" priority="94" stopIfTrue="1" operator="greaterThan">
      <formula>$K$47</formula>
    </cfRule>
    <cfRule type="cellIs" dxfId="122" priority="96" stopIfTrue="1" operator="lessThan">
      <formula>$I$47</formula>
    </cfRule>
    <cfRule type="cellIs" dxfId="121" priority="95" stopIfTrue="1" operator="between">
      <formula>$I$47</formula>
      <formula>$K$47</formula>
    </cfRule>
  </conditionalFormatting>
  <conditionalFormatting sqref="M28 O28:T28">
    <cfRule type="cellIs" dxfId="120" priority="99" stopIfTrue="1" operator="greaterThan">
      <formula>$K$47</formula>
    </cfRule>
    <cfRule type="cellIs" dxfId="119" priority="100" stopIfTrue="1" operator="between">
      <formula>$I$47</formula>
      <formula>$K$47</formula>
    </cfRule>
    <cfRule type="cellIs" dxfId="118" priority="101" stopIfTrue="1" operator="lessThan">
      <formula>$I$47</formula>
    </cfRule>
  </conditionalFormatting>
  <conditionalFormatting sqref="M31 O31">
    <cfRule type="cellIs" dxfId="117" priority="115" stopIfTrue="1" operator="between">
      <formula>$I$45</formula>
      <formula>$K$45</formula>
    </cfRule>
  </conditionalFormatting>
  <conditionalFormatting sqref="M31 O31:T31">
    <cfRule type="cellIs" dxfId="116" priority="112" stopIfTrue="1" operator="greaterThan">
      <formula>$K$45</formula>
    </cfRule>
  </conditionalFormatting>
  <conditionalFormatting sqref="M31">
    <cfRule type="cellIs" dxfId="115" priority="113" stopIfTrue="1" operator="between">
      <formula>$I$45</formula>
      <formula>$K$45</formula>
    </cfRule>
    <cfRule type="cellIs" dxfId="114" priority="114" stopIfTrue="1" operator="lessThan">
      <formula>$I$45</formula>
    </cfRule>
    <cfRule type="cellIs" dxfId="113" priority="118" stopIfTrue="1" operator="between">
      <formula>$I$45</formula>
      <formula>$K$45</formula>
    </cfRule>
  </conditionalFormatting>
  <conditionalFormatting sqref="M32 O32:T32">
    <cfRule type="cellIs" dxfId="112" priority="102" stopIfTrue="1" operator="between">
      <formula>#REF!</formula>
      <formula>#REF!</formula>
    </cfRule>
    <cfRule type="cellIs" dxfId="111" priority="103" stopIfTrue="1" operator="greaterThan">
      <formula>#REF!</formula>
    </cfRule>
    <cfRule type="cellIs" dxfId="110" priority="104" stopIfTrue="1" operator="greaterThan">
      <formula>$K$47</formula>
    </cfRule>
    <cfRule type="cellIs" dxfId="109" priority="105" stopIfTrue="1" operator="between">
      <formula>$I$47</formula>
      <formula>$K$47</formula>
    </cfRule>
    <cfRule type="cellIs" dxfId="108" priority="106" stopIfTrue="1" operator="lessThan">
      <formula>$I$47</formula>
    </cfRule>
  </conditionalFormatting>
  <conditionalFormatting sqref="M33 O33">
    <cfRule type="cellIs" dxfId="107" priority="123" stopIfTrue="1" operator="between">
      <formula>$I$45</formula>
      <formula>$K$45</formula>
    </cfRule>
  </conditionalFormatting>
  <conditionalFormatting sqref="M33">
    <cfRule type="cellIs" dxfId="106" priority="126" stopIfTrue="1" operator="between">
      <formula>$I$45</formula>
      <formula>$K$45</formula>
    </cfRule>
    <cfRule type="colorScale" priority="882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879">
      <colorScale>
        <cfvo type="formula" val="$I$45"/>
        <cfvo type="max"/>
        <color rgb="FFFFFF00"/>
        <color rgb="FFFFFF00"/>
      </colorScale>
    </cfRule>
  </conditionalFormatting>
  <conditionalFormatting sqref="M36 O36:R36">
    <cfRule type="cellIs" dxfId="105" priority="110" stopIfTrue="1" operator="between">
      <formula>$I$47</formula>
      <formula>$K$47</formula>
    </cfRule>
    <cfRule type="cellIs" dxfId="104" priority="111" stopIfTrue="1" operator="lessThan">
      <formula>$I$47</formula>
    </cfRule>
    <cfRule type="cellIs" dxfId="103" priority="109" stopIfTrue="1" operator="greaterThan">
      <formula>$K$47</formula>
    </cfRule>
  </conditionalFormatting>
  <conditionalFormatting sqref="M36 O36:T36">
    <cfRule type="cellIs" dxfId="102" priority="108" stopIfTrue="1" operator="greaterThan">
      <formula>#REF!</formula>
    </cfRule>
  </conditionalFormatting>
  <conditionalFormatting sqref="M23:T23 N24:N38">
    <cfRule type="cellIs" dxfId="101" priority="92" stopIfTrue="1" operator="between">
      <formula>$I$43</formula>
      <formula>$K$43</formula>
    </cfRule>
    <cfRule type="cellIs" dxfId="100" priority="93" stopIfTrue="1" operator="greaterThan">
      <formula>$K$43</formula>
    </cfRule>
  </conditionalFormatting>
  <conditionalFormatting sqref="O31">
    <cfRule type="cellIs" dxfId="99" priority="152" stopIfTrue="1" operator="lessThan">
      <formula>$I$45</formula>
    </cfRule>
    <cfRule type="cellIs" dxfId="98" priority="156" stopIfTrue="1" operator="between">
      <formula>$I$45</formula>
      <formula>$K$45</formula>
    </cfRule>
  </conditionalFormatting>
  <conditionalFormatting sqref="O33">
    <cfRule type="cellIs" dxfId="97" priority="160" stopIfTrue="1" operator="lessThan">
      <formula>$I$45</formula>
    </cfRule>
    <cfRule type="colorScale" priority="886">
      <colorScale>
        <cfvo type="formula" val="$I$45"/>
        <cfvo type="max"/>
        <color rgb="FFFFFF00"/>
        <color rgb="FFFFFF00"/>
      </colorScale>
    </cfRule>
    <cfRule type="cellIs" dxfId="96" priority="164" stopIfTrue="1" operator="between">
      <formula>$I$45</formula>
      <formula>$K$45</formula>
    </cfRule>
  </conditionalFormatting>
  <conditionalFormatting sqref="O34:O35 O31 O37:O38">
    <cfRule type="colorScale" priority="883">
      <colorScale>
        <cfvo type="formula" val="$I$45"/>
        <cfvo type="max"/>
        <color rgb="FFFFFF00"/>
        <color rgb="FFFFFF00"/>
      </colorScale>
    </cfRule>
  </conditionalFormatting>
  <conditionalFormatting sqref="O31:P31">
    <cfRule type="cellIs" dxfId="95" priority="153" stopIfTrue="1" operator="between">
      <formula>$I$45</formula>
      <formula>$K$45</formula>
    </cfRule>
  </conditionalFormatting>
  <conditionalFormatting sqref="O33:P33">
    <cfRule type="cellIs" dxfId="94" priority="161" stopIfTrue="1" operator="between">
      <formula>$I$45</formula>
      <formula>$K$45</formula>
    </cfRule>
  </conditionalFormatting>
  <conditionalFormatting sqref="O36:T36 M36">
    <cfRule type="cellIs" dxfId="93" priority="107" stopIfTrue="1" operator="between">
      <formula>#REF!</formula>
      <formula>#REF!</formula>
    </cfRule>
  </conditionalFormatting>
  <conditionalFormatting sqref="P31">
    <cfRule type="cellIs" dxfId="92" priority="194" stopIfTrue="1" operator="between">
      <formula>$I$45</formula>
      <formula>$K$45</formula>
    </cfRule>
    <cfRule type="cellIs" dxfId="91" priority="190" stopIfTrue="1" operator="lessThan">
      <formula>$I$45</formula>
    </cfRule>
  </conditionalFormatting>
  <conditionalFormatting sqref="P33">
    <cfRule type="cellIs" dxfId="90" priority="202" stopIfTrue="1" operator="between">
      <formula>$I$45</formula>
      <formula>$K$45</formula>
    </cfRule>
    <cfRule type="colorScale" priority="890">
      <colorScale>
        <cfvo type="formula" val="$I$45"/>
        <cfvo type="max"/>
        <color rgb="FFFFFF00"/>
        <color rgb="FFFFFF00"/>
      </colorScale>
    </cfRule>
    <cfRule type="cellIs" dxfId="89" priority="198" stopIfTrue="1" operator="lessThan">
      <formula>$I$45</formula>
    </cfRule>
  </conditionalFormatting>
  <conditionalFormatting sqref="P34:P35 P31 P37:P38">
    <cfRule type="colorScale" priority="887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8" priority="191" stopIfTrue="1" operator="between">
      <formula>$I$45</formula>
      <formula>$K$45</formula>
    </cfRule>
  </conditionalFormatting>
  <conditionalFormatting sqref="P33:Q33">
    <cfRule type="cellIs" dxfId="87" priority="199" stopIfTrue="1" operator="between">
      <formula>$I$45</formula>
      <formula>$K$45</formula>
    </cfRule>
  </conditionalFormatting>
  <conditionalFormatting sqref="Q21">
    <cfRule type="cellIs" dxfId="86" priority="1" stopIfTrue="1" operator="equal">
      <formula>"APAGADO"</formula>
    </cfRule>
  </conditionalFormatting>
  <conditionalFormatting sqref="Q31">
    <cfRule type="cellIs" dxfId="85" priority="232" stopIfTrue="1" operator="between">
      <formula>$I$45</formula>
      <formula>$K$45</formula>
    </cfRule>
    <cfRule type="cellIs" dxfId="84" priority="228" stopIfTrue="1" operator="lessThan">
      <formula>$I$45</formula>
    </cfRule>
  </conditionalFormatting>
  <conditionalFormatting sqref="Q33">
    <cfRule type="cellIs" dxfId="83" priority="236" stopIfTrue="1" operator="lessThan">
      <formula>$I$45</formula>
    </cfRule>
    <cfRule type="cellIs" dxfId="82" priority="240" stopIfTrue="1" operator="between">
      <formula>$I$45</formula>
      <formula>$K$45</formula>
    </cfRule>
    <cfRule type="colorScale" priority="894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891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229" stopIfTrue="1" operator="between">
      <formula>$I$45</formula>
      <formula>$K$45</formula>
    </cfRule>
  </conditionalFormatting>
  <conditionalFormatting sqref="Q33:R33">
    <cfRule type="cellIs" dxfId="80" priority="237" stopIfTrue="1" operator="between">
      <formula>$I$45</formula>
      <formula>$K$45</formula>
    </cfRule>
  </conditionalFormatting>
  <conditionalFormatting sqref="R31">
    <cfRule type="cellIs" dxfId="79" priority="266" stopIfTrue="1" operator="lessThan">
      <formula>$I$45</formula>
    </cfRule>
    <cfRule type="cellIs" dxfId="78" priority="270" stopIfTrue="1" operator="between">
      <formula>$I$45</formula>
      <formula>$K$45</formula>
    </cfRule>
  </conditionalFormatting>
  <conditionalFormatting sqref="R33">
    <cfRule type="cellIs" dxfId="77" priority="274" stopIfTrue="1" operator="lessThan">
      <formula>$I$45</formula>
    </cfRule>
    <cfRule type="colorScale" priority="898">
      <colorScale>
        <cfvo type="formula" val="$I$45"/>
        <cfvo type="max"/>
        <color rgb="FFFFFF00"/>
        <color rgb="FFFFFF00"/>
      </colorScale>
    </cfRule>
    <cfRule type="cellIs" dxfId="76" priority="278" stopIfTrue="1" operator="between">
      <formula>$I$45</formula>
      <formula>$K$45</formula>
    </cfRule>
  </conditionalFormatting>
  <conditionalFormatting sqref="R34:R35 R31 R37:R38">
    <cfRule type="colorScale" priority="895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67" stopIfTrue="1" operator="between">
      <formula>$I$45</formula>
      <formula>$K$45</formula>
    </cfRule>
  </conditionalFormatting>
  <conditionalFormatting sqref="R33:T33">
    <cfRule type="cellIs" dxfId="74" priority="275" stopIfTrue="1" operator="between">
      <formula>$I$45</formula>
      <formula>$K$45</formula>
    </cfRule>
  </conditionalFormatting>
  <conditionalFormatting sqref="S31:T31 S34:T35 S37:T38">
    <cfRule type="colorScale" priority="899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305" stopIfTrue="1" operator="between">
      <formula>$I$45</formula>
      <formula>$K$45</formula>
    </cfRule>
    <cfRule type="cellIs" dxfId="72" priority="301" stopIfTrue="1" operator="lessThan">
      <formula>$I$45</formula>
    </cfRule>
    <cfRule type="cellIs" dxfId="71" priority="302" stopIfTrue="1" operator="between">
      <formula>$I$45</formula>
      <formula>$K$45</formula>
    </cfRule>
  </conditionalFormatting>
  <conditionalFormatting sqref="S33:T33">
    <cfRule type="cellIs" dxfId="70" priority="313" stopIfTrue="1" operator="between">
      <formula>$I$45</formula>
      <formula>$K$45</formula>
    </cfRule>
    <cfRule type="cellIs" dxfId="69" priority="310" stopIfTrue="1" operator="between">
      <formula>$I$45</formula>
      <formula>$K$45</formula>
    </cfRule>
    <cfRule type="cellIs" dxfId="68" priority="309" stopIfTrue="1" operator="lessThan">
      <formula>$I$45</formula>
    </cfRule>
    <cfRule type="colorScale" priority="902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87" stopIfTrue="1" operator="greaterThan">
      <formula>$K$47</formula>
    </cfRule>
    <cfRule type="cellIs" dxfId="66" priority="88" stopIfTrue="1" operator="between">
      <formula>$I$47</formula>
      <formula>$K$47</formula>
    </cfRule>
    <cfRule type="cellIs" dxfId="65" priority="89" stopIfTrue="1" operator="lessThan">
      <formula>$I$47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topLeftCell="B7" zoomScale="85" zoomScaleNormal="85" workbookViewId="0">
      <selection activeCell="L26" sqref="L2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5" t="s">
        <v>92</v>
      </c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7"/>
      <c r="U2" s="1"/>
    </row>
    <row r="3" spans="1:21" ht="15" customHeight="1" x14ac:dyDescent="0.3">
      <c r="A3" s="1"/>
      <c r="B3" s="1"/>
      <c r="C3" s="99"/>
      <c r="D3" s="100"/>
      <c r="E3" s="1"/>
      <c r="F3" s="1"/>
      <c r="G3" s="1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84"/>
      <c r="U3" s="1"/>
    </row>
    <row r="4" spans="1:21" ht="15" customHeight="1" x14ac:dyDescent="0.3">
      <c r="A4" s="1"/>
      <c r="B4" s="1"/>
      <c r="C4" s="185"/>
      <c r="D4" s="186"/>
      <c r="E4" s="1"/>
      <c r="F4" s="1"/>
      <c r="G4" s="1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84"/>
      <c r="U4" s="1"/>
    </row>
    <row r="5" spans="1:21" ht="15" customHeight="1" x14ac:dyDescent="0.3">
      <c r="A5" s="1"/>
      <c r="B5" s="1"/>
      <c r="C5" s="187"/>
      <c r="D5" s="186"/>
      <c r="E5" s="1"/>
      <c r="F5" s="1"/>
      <c r="G5" s="1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84"/>
      <c r="U5" s="1"/>
    </row>
    <row r="6" spans="1:21" ht="15" customHeight="1" x14ac:dyDescent="0.3">
      <c r="A6" s="1"/>
      <c r="B6" s="1"/>
      <c r="C6" s="101"/>
      <c r="D6" s="102"/>
      <c r="E6" s="103"/>
      <c r="F6" s="103"/>
      <c r="G6" s="103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2"/>
      <c r="U6" s="1"/>
    </row>
    <row r="7" spans="1:21" ht="15" customHeight="1" x14ac:dyDescent="0.3">
      <c r="A7" s="1"/>
      <c r="B7" s="1"/>
      <c r="C7" s="155" t="s">
        <v>0</v>
      </c>
      <c r="D7" s="136"/>
      <c r="E7" s="136"/>
      <c r="F7" s="136"/>
      <c r="G7" s="137"/>
      <c r="H7" s="156" t="s">
        <v>1</v>
      </c>
      <c r="I7" s="136"/>
      <c r="J7" s="136"/>
      <c r="K7" s="137"/>
      <c r="L7" s="157" t="s">
        <v>2</v>
      </c>
      <c r="M7" s="136"/>
      <c r="N7" s="136"/>
      <c r="O7" s="136"/>
      <c r="P7" s="136"/>
      <c r="Q7" s="136"/>
      <c r="R7" s="136"/>
      <c r="S7" s="136"/>
      <c r="T7" s="158"/>
      <c r="U7" s="1"/>
    </row>
    <row r="8" spans="1:21" ht="15" customHeight="1" x14ac:dyDescent="0.3">
      <c r="A8" s="1"/>
      <c r="B8" s="1"/>
      <c r="C8" s="132" t="s">
        <v>3</v>
      </c>
      <c r="D8" s="137"/>
      <c r="E8" s="138" t="s">
        <v>86</v>
      </c>
      <c r="F8" s="136"/>
      <c r="G8" s="137"/>
      <c r="H8" s="159"/>
      <c r="I8" s="166"/>
      <c r="J8" s="166"/>
      <c r="K8" s="124"/>
      <c r="L8" s="163">
        <v>45895</v>
      </c>
      <c r="M8" s="165" t="s">
        <v>94</v>
      </c>
      <c r="N8" s="166"/>
      <c r="O8" s="166"/>
      <c r="P8" s="166"/>
      <c r="Q8" s="166"/>
      <c r="R8" s="166"/>
      <c r="S8" s="166"/>
      <c r="T8" s="167"/>
      <c r="U8" s="1"/>
    </row>
    <row r="9" spans="1:21" ht="15" customHeight="1" x14ac:dyDescent="0.3">
      <c r="A9" s="1"/>
      <c r="B9" s="1"/>
      <c r="C9" s="132" t="s">
        <v>4</v>
      </c>
      <c r="D9" s="137"/>
      <c r="E9" s="138" t="s">
        <v>5</v>
      </c>
      <c r="F9" s="139"/>
      <c r="G9" s="133"/>
      <c r="H9" s="188"/>
      <c r="I9" s="129"/>
      <c r="J9" s="129"/>
      <c r="K9" s="126"/>
      <c r="L9" s="164"/>
      <c r="M9" s="161"/>
      <c r="N9" s="141"/>
      <c r="O9" s="141"/>
      <c r="P9" s="141"/>
      <c r="Q9" s="141"/>
      <c r="R9" s="141"/>
      <c r="S9" s="141"/>
      <c r="T9" s="142"/>
      <c r="U9" s="1"/>
    </row>
    <row r="10" spans="1:21" ht="15" customHeight="1" x14ac:dyDescent="0.3">
      <c r="A10" s="1"/>
      <c r="B10" s="1"/>
      <c r="C10" s="132" t="s">
        <v>6</v>
      </c>
      <c r="D10" s="137"/>
      <c r="E10" s="138" t="s">
        <v>7</v>
      </c>
      <c r="F10" s="139"/>
      <c r="G10" s="133"/>
      <c r="H10" s="188"/>
      <c r="I10" s="129"/>
      <c r="J10" s="129"/>
      <c r="K10" s="126"/>
      <c r="L10" s="168" t="s">
        <v>8</v>
      </c>
      <c r="M10" s="136"/>
      <c r="N10" s="136"/>
      <c r="O10" s="136"/>
      <c r="P10" s="136"/>
      <c r="Q10" s="136"/>
      <c r="R10" s="136"/>
      <c r="S10" s="136"/>
      <c r="T10" s="158"/>
      <c r="U10" s="1"/>
    </row>
    <row r="11" spans="1:21" ht="15" customHeight="1" x14ac:dyDescent="0.3">
      <c r="A11" s="1"/>
      <c r="B11" s="1"/>
      <c r="C11" s="132" t="s">
        <v>9</v>
      </c>
      <c r="D11" s="137"/>
      <c r="E11" s="138"/>
      <c r="F11" s="139"/>
      <c r="G11" s="133"/>
      <c r="H11" s="188"/>
      <c r="I11" s="129"/>
      <c r="J11" s="129"/>
      <c r="K11" s="126"/>
      <c r="L11" s="163">
        <v>45928</v>
      </c>
      <c r="M11" s="165" t="s">
        <v>94</v>
      </c>
      <c r="N11" s="166"/>
      <c r="O11" s="166"/>
      <c r="P11" s="166"/>
      <c r="Q11" s="166"/>
      <c r="R11" s="166"/>
      <c r="S11" s="166"/>
      <c r="T11" s="167"/>
      <c r="U11" s="1"/>
    </row>
    <row r="12" spans="1:21" ht="15" customHeight="1" x14ac:dyDescent="0.3">
      <c r="A12" s="1"/>
      <c r="B12" s="1"/>
      <c r="C12" s="132" t="s">
        <v>10</v>
      </c>
      <c r="D12" s="137"/>
      <c r="E12" s="143" t="s">
        <v>89</v>
      </c>
      <c r="F12" s="139"/>
      <c r="G12" s="133"/>
      <c r="H12" s="188"/>
      <c r="I12" s="129"/>
      <c r="J12" s="129"/>
      <c r="K12" s="126"/>
      <c r="L12" s="164"/>
      <c r="M12" s="161"/>
      <c r="N12" s="141"/>
      <c r="O12" s="141"/>
      <c r="P12" s="141"/>
      <c r="Q12" s="141"/>
      <c r="R12" s="141"/>
      <c r="S12" s="141"/>
      <c r="T12" s="142"/>
      <c r="U12" s="1"/>
    </row>
    <row r="13" spans="1:21" ht="15" customHeight="1" x14ac:dyDescent="0.3">
      <c r="A13" s="1"/>
      <c r="B13" s="1"/>
      <c r="C13" s="132" t="s">
        <v>11</v>
      </c>
      <c r="D13" s="137"/>
      <c r="E13" s="143"/>
      <c r="F13" s="139"/>
      <c r="G13" s="133"/>
      <c r="H13" s="188"/>
      <c r="I13" s="129"/>
      <c r="J13" s="129"/>
      <c r="K13" s="126"/>
      <c r="L13" s="168" t="s">
        <v>12</v>
      </c>
      <c r="M13" s="136"/>
      <c r="N13" s="136"/>
      <c r="O13" s="136"/>
      <c r="P13" s="136"/>
      <c r="Q13" s="136"/>
      <c r="R13" s="136"/>
      <c r="S13" s="136"/>
      <c r="T13" s="158"/>
      <c r="U13" s="1"/>
    </row>
    <row r="14" spans="1:21" ht="15" customHeight="1" x14ac:dyDescent="0.3">
      <c r="A14" s="1"/>
      <c r="B14" s="1"/>
      <c r="C14" s="132" t="s">
        <v>13</v>
      </c>
      <c r="D14" s="137"/>
      <c r="E14" s="144" t="s">
        <v>14</v>
      </c>
      <c r="F14" s="139"/>
      <c r="G14" s="133"/>
      <c r="H14" s="188"/>
      <c r="I14" s="129"/>
      <c r="J14" s="129"/>
      <c r="K14" s="126"/>
      <c r="L14" s="163">
        <v>45928</v>
      </c>
      <c r="M14" s="169" t="s">
        <v>98</v>
      </c>
      <c r="N14" s="166"/>
      <c r="O14" s="166"/>
      <c r="P14" s="166"/>
      <c r="Q14" s="166"/>
      <c r="R14" s="166"/>
      <c r="S14" s="166"/>
      <c r="T14" s="167"/>
      <c r="U14" s="1"/>
    </row>
    <row r="15" spans="1:21" ht="15" customHeight="1" x14ac:dyDescent="0.3">
      <c r="A15" s="1"/>
      <c r="B15" s="1"/>
      <c r="C15" s="134" t="s">
        <v>15</v>
      </c>
      <c r="D15" s="137"/>
      <c r="E15" s="135">
        <v>45928</v>
      </c>
      <c r="F15" s="136"/>
      <c r="G15" s="137"/>
      <c r="H15" s="188"/>
      <c r="I15" s="129"/>
      <c r="J15" s="129"/>
      <c r="K15" s="126"/>
      <c r="L15" s="164"/>
      <c r="M15" s="161"/>
      <c r="N15" s="141"/>
      <c r="O15" s="141"/>
      <c r="P15" s="141"/>
      <c r="Q15" s="141"/>
      <c r="R15" s="141"/>
      <c r="S15" s="141"/>
      <c r="T15" s="142"/>
      <c r="U15" s="1"/>
    </row>
    <row r="16" spans="1:21" ht="15" customHeight="1" x14ac:dyDescent="0.3">
      <c r="A16" s="1"/>
      <c r="B16" s="1"/>
      <c r="C16" s="132" t="s">
        <v>16</v>
      </c>
      <c r="D16" s="137"/>
      <c r="E16" s="135">
        <v>45928</v>
      </c>
      <c r="F16" s="136"/>
      <c r="G16" s="137"/>
      <c r="H16" s="188"/>
      <c r="I16" s="129"/>
      <c r="J16" s="129"/>
      <c r="K16" s="126"/>
      <c r="L16" s="1"/>
      <c r="M16" s="165"/>
      <c r="N16" s="166"/>
      <c r="O16" s="166"/>
      <c r="P16" s="166"/>
      <c r="Q16" s="166"/>
      <c r="R16" s="166"/>
      <c r="S16" s="166"/>
      <c r="T16" s="167"/>
      <c r="U16" s="1"/>
    </row>
    <row r="17" spans="1:21" ht="15" customHeight="1" x14ac:dyDescent="0.3">
      <c r="A17" s="1"/>
      <c r="B17" s="1"/>
      <c r="C17" s="132" t="s">
        <v>17</v>
      </c>
      <c r="D17" s="137"/>
      <c r="E17" s="138" t="s">
        <v>18</v>
      </c>
      <c r="F17" s="139"/>
      <c r="G17" s="133"/>
      <c r="H17" s="188"/>
      <c r="I17" s="129"/>
      <c r="J17" s="129"/>
      <c r="K17" s="126"/>
      <c r="L17" s="1"/>
      <c r="M17" s="161"/>
      <c r="N17" s="141"/>
      <c r="O17" s="141"/>
      <c r="P17" s="141"/>
      <c r="Q17" s="141"/>
      <c r="R17" s="141"/>
      <c r="S17" s="141"/>
      <c r="T17" s="142"/>
      <c r="U17" s="1"/>
    </row>
    <row r="18" spans="1:21" ht="15" customHeight="1" x14ac:dyDescent="0.3">
      <c r="A18" s="1"/>
      <c r="B18" s="1"/>
      <c r="C18" s="132" t="s">
        <v>19</v>
      </c>
      <c r="D18" s="137"/>
      <c r="E18" s="138" t="s">
        <v>20</v>
      </c>
      <c r="F18" s="139"/>
      <c r="G18" s="133"/>
      <c r="H18" s="161"/>
      <c r="I18" s="141"/>
      <c r="J18" s="141"/>
      <c r="K18" s="164"/>
      <c r="L18" s="1"/>
      <c r="M18" s="1"/>
      <c r="N18" s="1"/>
      <c r="O18" s="1"/>
      <c r="P18" s="1"/>
      <c r="Q18" s="1"/>
      <c r="R18" s="1"/>
      <c r="S18" s="1"/>
      <c r="T18" s="98"/>
      <c r="U18" s="1"/>
    </row>
    <row r="19" spans="1:21" ht="15" customHeight="1" thickBot="1" x14ac:dyDescent="0.35">
      <c r="A19" s="1"/>
      <c r="B19" s="1"/>
      <c r="C19" s="183" t="s">
        <v>21</v>
      </c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3"/>
      <c r="U20" s="1"/>
    </row>
    <row r="21" spans="1:21" ht="15.9" customHeight="1" x14ac:dyDescent="0.3">
      <c r="A21" s="1"/>
      <c r="B21" s="1"/>
      <c r="C21" s="9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8"/>
      <c r="U21" s="1"/>
    </row>
    <row r="22" spans="1:21" ht="15.9" customHeight="1" x14ac:dyDescent="0.3">
      <c r="A22" s="1"/>
      <c r="B22" s="1"/>
      <c r="C22" s="9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8"/>
      <c r="U22" s="1"/>
    </row>
    <row r="23" spans="1:21" ht="15.9" customHeight="1" x14ac:dyDescent="0.3">
      <c r="A23" s="1"/>
      <c r="B23" s="1"/>
      <c r="C23" s="9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8"/>
      <c r="U23" s="1"/>
    </row>
    <row r="24" spans="1:21" ht="15.9" customHeight="1" x14ac:dyDescent="0.3">
      <c r="A24" s="1"/>
      <c r="B24" s="1"/>
      <c r="C24" s="9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8"/>
      <c r="U24" s="1"/>
    </row>
    <row r="25" spans="1:21" ht="15.9" customHeight="1" x14ac:dyDescent="0.3">
      <c r="A25" s="1"/>
      <c r="B25" s="1"/>
      <c r="C25" s="9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8"/>
      <c r="U25" s="1"/>
    </row>
    <row r="26" spans="1:21" ht="15.9" customHeight="1" x14ac:dyDescent="0.3">
      <c r="A26" s="1"/>
      <c r="B26" s="1"/>
      <c r="C26" s="9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8"/>
      <c r="U26" s="1"/>
    </row>
    <row r="27" spans="1:21" ht="15.9" customHeight="1" x14ac:dyDescent="0.3">
      <c r="A27" s="1"/>
      <c r="B27" s="1"/>
      <c r="C27" s="9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8"/>
      <c r="U27" s="1"/>
    </row>
    <row r="28" spans="1:21" ht="15.9" customHeight="1" x14ac:dyDescent="0.3">
      <c r="A28" s="1"/>
      <c r="B28" s="1"/>
      <c r="C28" s="9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8"/>
      <c r="U28" s="1"/>
    </row>
    <row r="29" spans="1:21" ht="15.9" customHeight="1" x14ac:dyDescent="0.3">
      <c r="A29" s="1"/>
      <c r="B29" s="1"/>
      <c r="C29" s="9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8"/>
      <c r="U29" s="1"/>
    </row>
    <row r="30" spans="1:21" ht="15.9" customHeight="1" x14ac:dyDescent="0.3">
      <c r="A30" s="1"/>
      <c r="B30" s="1"/>
      <c r="C30" s="9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8"/>
      <c r="U30" s="1"/>
    </row>
    <row r="31" spans="1:21" ht="15.9" customHeight="1" x14ac:dyDescent="0.3">
      <c r="A31" s="1"/>
      <c r="B31" s="1"/>
      <c r="C31" s="9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8"/>
      <c r="U31" s="1"/>
    </row>
    <row r="32" spans="1:21" ht="15.9" customHeight="1" x14ac:dyDescent="0.3">
      <c r="A32" s="1"/>
      <c r="B32" s="1"/>
      <c r="C32" s="9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8"/>
      <c r="U32" s="1"/>
    </row>
    <row r="33" spans="1:21" ht="15.9" customHeight="1" x14ac:dyDescent="0.3">
      <c r="A33" s="1"/>
      <c r="B33" s="1"/>
      <c r="C33" s="9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8"/>
      <c r="U33" s="1"/>
    </row>
    <row r="34" spans="1:21" ht="15.9" customHeight="1" x14ac:dyDescent="0.3">
      <c r="A34" s="1"/>
      <c r="B34" s="1"/>
      <c r="C34" s="9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8"/>
      <c r="U34" s="1"/>
    </row>
    <row r="35" spans="1:21" ht="15.9" customHeight="1" x14ac:dyDescent="0.3">
      <c r="A35" s="1"/>
      <c r="B35" s="1"/>
      <c r="C35" s="9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8"/>
      <c r="U35" s="1"/>
    </row>
    <row r="36" spans="1:21" ht="15.9" customHeight="1" x14ac:dyDescent="0.3">
      <c r="A36" s="1"/>
      <c r="B36" s="1"/>
      <c r="C36" s="9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8"/>
      <c r="U36" s="1"/>
    </row>
    <row r="37" spans="1:21" ht="15.9" customHeight="1" x14ac:dyDescent="0.3">
      <c r="A37" s="1"/>
      <c r="B37" s="1"/>
      <c r="C37" s="9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8"/>
      <c r="U37" s="1"/>
    </row>
    <row r="38" spans="1:21" ht="15.9" customHeight="1" x14ac:dyDescent="0.3">
      <c r="A38" s="1"/>
      <c r="B38" s="1"/>
      <c r="C38" s="9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8"/>
      <c r="U38" s="1"/>
    </row>
    <row r="39" spans="1:21" ht="15.9" customHeight="1" x14ac:dyDescent="0.3">
      <c r="A39" s="1"/>
      <c r="B39" s="1"/>
      <c r="C39" s="9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8"/>
      <c r="U39" s="1"/>
    </row>
    <row r="40" spans="1:21" ht="15.9" customHeight="1" x14ac:dyDescent="0.3">
      <c r="A40" s="1"/>
      <c r="B40" s="1"/>
      <c r="C40" s="9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8"/>
      <c r="U40" s="1"/>
    </row>
    <row r="41" spans="1:21" ht="15.9" customHeight="1" x14ac:dyDescent="0.3">
      <c r="A41" s="1"/>
      <c r="B41" s="1"/>
      <c r="C41" s="9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8"/>
      <c r="U41" s="1"/>
    </row>
    <row r="42" spans="1:21" ht="15.9" customHeight="1" x14ac:dyDescent="0.3">
      <c r="A42" s="1"/>
      <c r="B42" s="1"/>
      <c r="C42" s="9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8"/>
      <c r="U42" s="1"/>
    </row>
    <row r="43" spans="1:21" ht="15.9" customHeight="1" x14ac:dyDescent="0.3">
      <c r="A43" s="1"/>
      <c r="B43" s="1"/>
      <c r="C43" s="9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8"/>
      <c r="U43" s="1"/>
    </row>
    <row r="44" spans="1:21" ht="15.9" customHeight="1" x14ac:dyDescent="0.3">
      <c r="A44" s="1"/>
      <c r="B44" s="1"/>
      <c r="C44" s="9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8"/>
      <c r="U44" s="1"/>
    </row>
    <row r="45" spans="1:21" ht="15.9" customHeight="1" x14ac:dyDescent="0.3">
      <c r="A45" s="1"/>
      <c r="B45" s="1"/>
      <c r="C45" s="9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8"/>
      <c r="U45" s="1"/>
    </row>
    <row r="46" spans="1:21" ht="15.9" customHeight="1" thickBot="1" x14ac:dyDescent="0.35">
      <c r="A46" s="1"/>
      <c r="B46" s="1"/>
      <c r="C46" s="119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1"/>
      <c r="U46" s="1"/>
    </row>
    <row r="47" spans="1:21" ht="15.9" customHeight="1" x14ac:dyDescent="0.3">
      <c r="A47" s="1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</row>
    <row r="48" spans="1:21" ht="15.9" customHeight="1" x14ac:dyDescent="0.3">
      <c r="A48" s="1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</row>
    <row r="49" spans="1:21" ht="15.9" customHeight="1" x14ac:dyDescent="0.3">
      <c r="A49" s="1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</row>
    <row r="50" spans="1:21" ht="15.9" customHeight="1" x14ac:dyDescent="0.3">
      <c r="A50" s="1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</row>
    <row r="51" spans="1:21" ht="15.9" customHeight="1" x14ac:dyDescent="0.3">
      <c r="A51" s="1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</row>
    <row r="52" spans="1:21" ht="15.9" customHeight="1" x14ac:dyDescent="0.3">
      <c r="A52" s="1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spans="1:21" ht="15.9" customHeight="1" x14ac:dyDescent="0.3">
      <c r="A53" s="1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</row>
    <row r="54" spans="1:21" ht="15.9" customHeight="1" x14ac:dyDescent="0.3">
      <c r="A54" s="1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</row>
    <row r="55" spans="1:21" ht="15.9" customHeight="1" x14ac:dyDescent="0.3">
      <c r="A55" s="1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</row>
    <row r="56" spans="1:21" ht="15.9" customHeight="1" x14ac:dyDescent="0.3">
      <c r="A56" s="1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</row>
    <row r="57" spans="1:21" ht="15.9" customHeight="1" x14ac:dyDescent="0.3">
      <c r="A57" s="1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</row>
    <row r="58" spans="1:21" ht="15.9" customHeight="1" x14ac:dyDescent="0.3">
      <c r="A58" s="1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</row>
    <row r="59" spans="1:21" ht="15.9" customHeight="1" x14ac:dyDescent="0.3">
      <c r="A59" s="1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</row>
    <row r="60" spans="1:21" ht="15.9" customHeight="1" x14ac:dyDescent="0.3">
      <c r="A60" s="1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</row>
    <row r="61" spans="1:21" ht="15.9" customHeight="1" x14ac:dyDescent="0.3">
      <c r="A61" s="1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</row>
    <row r="62" spans="1:21" ht="15.9" customHeight="1" x14ac:dyDescent="0.3">
      <c r="A62" s="1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</row>
    <row r="63" spans="1:21" ht="15.9" customHeight="1" x14ac:dyDescent="0.3">
      <c r="A63" s="1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</row>
    <row r="64" spans="1:21" ht="15.9" customHeight="1" x14ac:dyDescent="0.3">
      <c r="A64" s="1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</row>
    <row r="65" spans="1:21" ht="15.9" customHeight="1" x14ac:dyDescent="0.3">
      <c r="A65" s="1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</row>
    <row r="66" spans="1:21" ht="15.9" customHeight="1" x14ac:dyDescent="0.3">
      <c r="A66" s="1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</row>
    <row r="67" spans="1:21" ht="15.9" customHeight="1" x14ac:dyDescent="0.3">
      <c r="A67" s="1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</row>
    <row r="68" spans="1:21" ht="15.9" customHeight="1" x14ac:dyDescent="0.3">
      <c r="A68" s="1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8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  <mergeCell ref="M16:T17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64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1"/>
      <c r="D4" s="152"/>
      <c r="E4" s="1"/>
      <c r="F4" s="1"/>
      <c r="G4" s="1"/>
      <c r="H4" s="1"/>
      <c r="I4" s="1"/>
      <c r="J4" s="1"/>
      <c r="K4" s="85"/>
      <c r="L4" s="86" t="s">
        <v>65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3"/>
      <c r="D5" s="154"/>
      <c r="E5" s="1"/>
      <c r="F5" s="1"/>
      <c r="G5" s="1"/>
      <c r="H5" s="1"/>
      <c r="I5" s="1"/>
      <c r="J5" s="1"/>
      <c r="K5" s="85"/>
      <c r="L5" s="193" t="s">
        <v>66</v>
      </c>
      <c r="M5" s="194"/>
      <c r="N5" s="194"/>
      <c r="O5" s="194"/>
      <c r="P5" s="194"/>
      <c r="Q5" s="194"/>
      <c r="R5" s="186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5" t="s">
        <v>0</v>
      </c>
      <c r="D7" s="139"/>
      <c r="E7" s="139"/>
      <c r="F7" s="139"/>
      <c r="G7" s="133"/>
      <c r="H7" s="156" t="s">
        <v>1</v>
      </c>
      <c r="I7" s="139"/>
      <c r="J7" s="139"/>
      <c r="K7" s="133"/>
      <c r="L7" s="157" t="s">
        <v>2</v>
      </c>
      <c r="M7" s="139"/>
      <c r="N7" s="139"/>
      <c r="O7" s="139"/>
      <c r="P7" s="139"/>
      <c r="Q7" s="139"/>
      <c r="R7" s="139"/>
      <c r="S7" s="139"/>
      <c r="T7" s="158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32" t="s">
        <v>3</v>
      </c>
      <c r="D8" s="133"/>
      <c r="E8" s="138" t="s">
        <v>67</v>
      </c>
      <c r="F8" s="139"/>
      <c r="G8" s="133"/>
      <c r="H8" s="159"/>
      <c r="I8" s="128"/>
      <c r="J8" s="128"/>
      <c r="K8" s="124"/>
      <c r="L8" s="163">
        <f>E15</f>
        <v>41694</v>
      </c>
      <c r="M8" s="192"/>
      <c r="N8" s="139"/>
      <c r="O8" s="139"/>
      <c r="P8" s="139"/>
      <c r="Q8" s="139"/>
      <c r="R8" s="139"/>
      <c r="S8" s="139"/>
      <c r="T8" s="158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32" t="s">
        <v>4</v>
      </c>
      <c r="D9" s="133"/>
      <c r="E9" s="138" t="s">
        <v>68</v>
      </c>
      <c r="F9" s="139"/>
      <c r="G9" s="133"/>
      <c r="H9" s="160"/>
      <c r="I9" s="129"/>
      <c r="J9" s="129"/>
      <c r="K9" s="126"/>
      <c r="L9" s="162"/>
      <c r="M9" s="192"/>
      <c r="N9" s="139"/>
      <c r="O9" s="139"/>
      <c r="P9" s="139"/>
      <c r="Q9" s="139"/>
      <c r="R9" s="139"/>
      <c r="S9" s="139"/>
      <c r="T9" s="158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2" t="s">
        <v>6</v>
      </c>
      <c r="D10" s="133"/>
      <c r="E10" s="138"/>
      <c r="F10" s="139"/>
      <c r="G10" s="133"/>
      <c r="H10" s="160"/>
      <c r="I10" s="129"/>
      <c r="J10" s="129"/>
      <c r="K10" s="126"/>
      <c r="L10" s="168" t="s">
        <v>8</v>
      </c>
      <c r="M10" s="139"/>
      <c r="N10" s="139"/>
      <c r="O10" s="139"/>
      <c r="P10" s="139"/>
      <c r="Q10" s="139"/>
      <c r="R10" s="139"/>
      <c r="S10" s="139"/>
      <c r="T10" s="158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32" t="s">
        <v>10</v>
      </c>
      <c r="D11" s="133"/>
      <c r="E11" s="189"/>
      <c r="F11" s="139"/>
      <c r="G11" s="133"/>
      <c r="H11" s="160"/>
      <c r="I11" s="129"/>
      <c r="J11" s="129"/>
      <c r="K11" s="126"/>
      <c r="L11" s="163">
        <f>E16</f>
        <v>0</v>
      </c>
      <c r="M11" s="192"/>
      <c r="N11" s="139"/>
      <c r="O11" s="139"/>
      <c r="P11" s="139"/>
      <c r="Q11" s="139"/>
      <c r="R11" s="139"/>
      <c r="S11" s="139"/>
      <c r="T11" s="158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32" t="s">
        <v>69</v>
      </c>
      <c r="D12" s="133"/>
      <c r="E12" s="190"/>
      <c r="F12" s="139"/>
      <c r="G12" s="133"/>
      <c r="H12" s="160"/>
      <c r="I12" s="129"/>
      <c r="J12" s="129"/>
      <c r="K12" s="126"/>
      <c r="L12" s="162"/>
      <c r="M12" s="192"/>
      <c r="N12" s="139"/>
      <c r="O12" s="139"/>
      <c r="P12" s="139"/>
      <c r="Q12" s="139"/>
      <c r="R12" s="139"/>
      <c r="S12" s="139"/>
      <c r="T12" s="158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2" t="s">
        <v>11</v>
      </c>
      <c r="D13" s="133"/>
      <c r="E13" s="189"/>
      <c r="F13" s="139"/>
      <c r="G13" s="133"/>
      <c r="H13" s="160"/>
      <c r="I13" s="129"/>
      <c r="J13" s="129"/>
      <c r="K13" s="126"/>
      <c r="L13" s="168" t="s">
        <v>12</v>
      </c>
      <c r="M13" s="139"/>
      <c r="N13" s="139"/>
      <c r="O13" s="139"/>
      <c r="P13" s="139"/>
      <c r="Q13" s="139"/>
      <c r="R13" s="139"/>
      <c r="S13" s="139"/>
      <c r="T13" s="158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32" t="s">
        <v>13</v>
      </c>
      <c r="D14" s="133"/>
      <c r="E14" s="191" t="s">
        <v>70</v>
      </c>
      <c r="F14" s="139"/>
      <c r="G14" s="133"/>
      <c r="H14" s="160"/>
      <c r="I14" s="129"/>
      <c r="J14" s="129"/>
      <c r="K14" s="126"/>
      <c r="L14" s="163">
        <f>E16</f>
        <v>0</v>
      </c>
      <c r="M14" s="192"/>
      <c r="N14" s="139"/>
      <c r="O14" s="139"/>
      <c r="P14" s="139"/>
      <c r="Q14" s="139"/>
      <c r="R14" s="139"/>
      <c r="S14" s="139"/>
      <c r="T14" s="158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4" t="s">
        <v>15</v>
      </c>
      <c r="D15" s="133"/>
      <c r="E15" s="135">
        <v>41694</v>
      </c>
      <c r="F15" s="139"/>
      <c r="G15" s="133"/>
      <c r="H15" s="160"/>
      <c r="I15" s="129"/>
      <c r="J15" s="129"/>
      <c r="K15" s="126"/>
      <c r="L15" s="162"/>
      <c r="M15" s="192"/>
      <c r="N15" s="139"/>
      <c r="O15" s="139"/>
      <c r="P15" s="139"/>
      <c r="Q15" s="139"/>
      <c r="R15" s="139"/>
      <c r="S15" s="139"/>
      <c r="T15" s="15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2" t="s">
        <v>16</v>
      </c>
      <c r="D16" s="133"/>
      <c r="E16" s="138"/>
      <c r="F16" s="139"/>
      <c r="G16" s="133"/>
      <c r="H16" s="160"/>
      <c r="I16" s="129"/>
      <c r="J16" s="129"/>
      <c r="K16" s="12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2" t="s">
        <v>17</v>
      </c>
      <c r="D17" s="133"/>
      <c r="E17" s="138" t="s">
        <v>18</v>
      </c>
      <c r="F17" s="139"/>
      <c r="G17" s="133"/>
      <c r="H17" s="160"/>
      <c r="I17" s="129"/>
      <c r="J17" s="129"/>
      <c r="K17" s="12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32" t="s">
        <v>19</v>
      </c>
      <c r="D18" s="133"/>
      <c r="E18" s="138" t="s">
        <v>71</v>
      </c>
      <c r="F18" s="139"/>
      <c r="G18" s="133"/>
      <c r="H18" s="161"/>
      <c r="I18" s="149"/>
      <c r="J18" s="149"/>
      <c r="K18" s="16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40" t="s">
        <v>21</v>
      </c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3" t="s">
        <v>22</v>
      </c>
      <c r="D20" s="124"/>
      <c r="E20" s="127" t="s">
        <v>23</v>
      </c>
      <c r="F20" s="128"/>
      <c r="G20" s="130" t="s">
        <v>24</v>
      </c>
      <c r="H20" s="10">
        <v>41694</v>
      </c>
      <c r="I20" s="11" t="s">
        <v>72</v>
      </c>
      <c r="J20" s="11" t="s">
        <v>73</v>
      </c>
      <c r="K20" s="11" t="s">
        <v>74</v>
      </c>
      <c r="L20" s="11" t="s">
        <v>75</v>
      </c>
      <c r="M20" s="11" t="s">
        <v>76</v>
      </c>
      <c r="N20" s="11" t="s">
        <v>77</v>
      </c>
      <c r="O20" s="11" t="s">
        <v>78</v>
      </c>
      <c r="P20" s="11" t="s">
        <v>79</v>
      </c>
      <c r="Q20" s="11" t="s">
        <v>80</v>
      </c>
      <c r="R20" s="11" t="s">
        <v>81</v>
      </c>
      <c r="S20" s="11" t="s">
        <v>82</v>
      </c>
      <c r="T20" s="12" t="s">
        <v>83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5"/>
      <c r="D21" s="126"/>
      <c r="E21" s="129"/>
      <c r="F21" s="129"/>
      <c r="G21" s="131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83</v>
      </c>
      <c r="I22" s="88" t="s">
        <v>72</v>
      </c>
      <c r="J22" s="88" t="s">
        <v>73</v>
      </c>
      <c r="K22" s="88" t="s">
        <v>74</v>
      </c>
      <c r="L22" s="88" t="s">
        <v>75</v>
      </c>
      <c r="M22" s="88" t="s">
        <v>76</v>
      </c>
      <c r="N22" s="88" t="s">
        <v>77</v>
      </c>
      <c r="O22" s="88" t="s">
        <v>78</v>
      </c>
      <c r="P22" s="88" t="s">
        <v>79</v>
      </c>
      <c r="Q22" s="88" t="s">
        <v>80</v>
      </c>
      <c r="R22" s="88" t="s">
        <v>81</v>
      </c>
      <c r="S22" s="88" t="s">
        <v>82</v>
      </c>
      <c r="T22" s="89" t="s">
        <v>83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74" t="s">
        <v>84</v>
      </c>
      <c r="D23" s="175"/>
      <c r="E23" s="178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25"/>
      <c r="D24" s="126"/>
      <c r="E24" s="131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25"/>
      <c r="D25" s="126"/>
      <c r="E25" s="131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25"/>
      <c r="D26" s="126"/>
      <c r="E26" s="179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25"/>
      <c r="D27" s="126"/>
      <c r="E27" s="180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25"/>
      <c r="D28" s="126"/>
      <c r="E28" s="131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25"/>
      <c r="D29" s="126"/>
      <c r="E29" s="131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76"/>
      <c r="D30" s="177"/>
      <c r="E30" s="181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82" t="s">
        <v>42</v>
      </c>
      <c r="D31" s="175"/>
      <c r="E31" s="178">
        <v>3</v>
      </c>
      <c r="F31" s="21" t="s">
        <v>32</v>
      </c>
      <c r="G31" s="21" t="s">
        <v>43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25"/>
      <c r="D32" s="126"/>
      <c r="E32" s="131"/>
      <c r="F32" s="26" t="s">
        <v>34</v>
      </c>
      <c r="G32" s="26" t="s">
        <v>44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25"/>
      <c r="D33" s="126"/>
      <c r="E33" s="131"/>
      <c r="F33" s="26" t="s">
        <v>32</v>
      </c>
      <c r="G33" s="26" t="s">
        <v>45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25"/>
      <c r="D34" s="126"/>
      <c r="E34" s="179"/>
      <c r="F34" s="26" t="s">
        <v>32</v>
      </c>
      <c r="G34" s="26" t="s">
        <v>46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25"/>
      <c r="D35" s="126"/>
      <c r="E35" s="180">
        <v>4</v>
      </c>
      <c r="F35" s="26" t="s">
        <v>32</v>
      </c>
      <c r="G35" s="26" t="s">
        <v>47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25"/>
      <c r="D36" s="126"/>
      <c r="E36" s="131"/>
      <c r="F36" s="26" t="s">
        <v>34</v>
      </c>
      <c r="G36" s="26" t="s">
        <v>48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25"/>
      <c r="D37" s="126"/>
      <c r="E37" s="131"/>
      <c r="F37" s="26" t="s">
        <v>32</v>
      </c>
      <c r="G37" s="26" t="s">
        <v>49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76"/>
      <c r="D38" s="177"/>
      <c r="E38" s="181"/>
      <c r="F38" s="32" t="s">
        <v>32</v>
      </c>
      <c r="G38" s="32" t="s">
        <v>50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52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95" t="s">
        <v>53</v>
      </c>
      <c r="D41" s="124"/>
      <c r="E41" s="197" t="s">
        <v>54</v>
      </c>
      <c r="F41" s="139"/>
      <c r="G41" s="133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25"/>
      <c r="D42" s="126"/>
      <c r="E42" s="197" t="s">
        <v>55</v>
      </c>
      <c r="F42" s="139"/>
      <c r="G42" s="133"/>
      <c r="H42" s="29">
        <v>3.7</v>
      </c>
      <c r="I42" s="90" t="s">
        <v>85</v>
      </c>
      <c r="J42" s="90" t="s">
        <v>85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2"/>
      <c r="D43" s="162"/>
      <c r="E43" s="197" t="s">
        <v>56</v>
      </c>
      <c r="F43" s="139"/>
      <c r="G43" s="133"/>
      <c r="H43" s="29">
        <v>176</v>
      </c>
      <c r="I43" s="90" t="s">
        <v>85</v>
      </c>
      <c r="J43" s="90" t="s">
        <v>85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0" t="s">
        <v>57</v>
      </c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58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98" t="s">
        <v>58</v>
      </c>
      <c r="D45" s="129"/>
      <c r="E45" s="129"/>
      <c r="F45" s="129"/>
      <c r="G45" s="129"/>
      <c r="H45" s="126"/>
      <c r="I45" s="50" t="s">
        <v>25</v>
      </c>
      <c r="J45" s="51" t="s">
        <v>52</v>
      </c>
      <c r="K45" s="52" t="s">
        <v>51</v>
      </c>
      <c r="L45" s="173"/>
      <c r="M45" s="126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2"/>
      <c r="D46" s="149"/>
      <c r="E46" s="149"/>
      <c r="F46" s="149"/>
      <c r="G46" s="149"/>
      <c r="H46" s="162"/>
      <c r="I46" s="56">
        <v>2.8</v>
      </c>
      <c r="J46" s="29" t="str">
        <f>CONCATENATE(I46," @ ",K46)</f>
        <v>2.8 @ 4.5</v>
      </c>
      <c r="K46" s="56">
        <v>4.5</v>
      </c>
      <c r="L46" s="160"/>
      <c r="M46" s="126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1" t="s">
        <v>60</v>
      </c>
      <c r="D47" s="128"/>
      <c r="E47" s="128"/>
      <c r="F47" s="128"/>
      <c r="G47" s="128"/>
      <c r="H47" s="124"/>
      <c r="I47" s="58" t="s">
        <v>25</v>
      </c>
      <c r="J47" s="59" t="s">
        <v>52</v>
      </c>
      <c r="K47" s="60" t="s">
        <v>51</v>
      </c>
      <c r="L47" s="160"/>
      <c r="M47" s="126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2"/>
      <c r="D48" s="149"/>
      <c r="E48" s="149"/>
      <c r="F48" s="149"/>
      <c r="G48" s="149"/>
      <c r="H48" s="162"/>
      <c r="I48" s="56">
        <v>2.25</v>
      </c>
      <c r="J48" s="29" t="str">
        <f>CONCATENATE(I48," @ ",K48)</f>
        <v>2.25 @ 3.6</v>
      </c>
      <c r="K48" s="56">
        <v>3.6</v>
      </c>
      <c r="L48" s="160"/>
      <c r="M48" s="126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1" t="s">
        <v>62</v>
      </c>
      <c r="D49" s="128"/>
      <c r="E49" s="128"/>
      <c r="F49" s="128"/>
      <c r="G49" s="128"/>
      <c r="H49" s="124"/>
      <c r="I49" s="61" t="s">
        <v>25</v>
      </c>
      <c r="J49" s="62" t="s">
        <v>52</v>
      </c>
      <c r="K49" s="63" t="s">
        <v>51</v>
      </c>
      <c r="L49" s="160"/>
      <c r="M49" s="126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2"/>
      <c r="D50" s="149"/>
      <c r="E50" s="149"/>
      <c r="F50" s="149"/>
      <c r="G50" s="149"/>
      <c r="H50" s="162"/>
      <c r="I50" s="56">
        <v>2.5</v>
      </c>
      <c r="J50" s="29" t="str">
        <f>CONCATENATE(I50," @ ",K50)</f>
        <v>2.5 @ 4</v>
      </c>
      <c r="K50" s="56">
        <v>4</v>
      </c>
      <c r="L50" s="161"/>
      <c r="M50" s="162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0" t="s">
        <v>63</v>
      </c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58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6"/>
      <c r="D53" s="194"/>
      <c r="E53" s="186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2025-10-01T16:44:03Z</dcterms:modified>
</cp:coreProperties>
</file>