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ltiplicación de matrices" sheetId="1" r:id="rId4"/>
    <sheet state="visible" name="Hello NLP" sheetId="2" r:id="rId5"/>
    <sheet state="visible" name="Hoja 8" sheetId="3" r:id="rId6"/>
    <sheet state="visible" name="BoW" sheetId="4" r:id="rId7"/>
    <sheet state="visible" name="Cuadrática" sheetId="5" r:id="rId8"/>
    <sheet state="visible" name="XOR" sheetId="6" r:id="rId9"/>
    <sheet state="visible" name="Dispersión" sheetId="7" r:id="rId10"/>
    <sheet state="visible" name="Wholesale Customers" sheetId="8" r:id="rId11"/>
    <sheet state="visible" name="Titanic" sheetId="9" r:id="rId12"/>
    <sheet state="visible" name="Titanic limpio" sheetId="10" r:id="rId13"/>
    <sheet state="visible" name="Análisis Titanic" sheetId="11" r:id="rId14"/>
    <sheet state="visible" name="Uso Modelo Regresión Logística " sheetId="12" r:id="rId15"/>
    <sheet state="visible" name="Uso Modelo SVM titanic" sheetId="13" r:id="rId16"/>
    <sheet state="visible" name="Uso Modelo AUTOML titanic" sheetId="14" r:id="rId17"/>
  </sheets>
  <definedNames/>
  <calcPr/>
  <pivotCaches>
    <pivotCache cacheId="0" r:id="rId18"/>
    <pivotCache cacheId="1" r:id="rId19"/>
    <pivotCache cacheId="2" r:id="rId20"/>
    <pivotCache cacheId="3" r:id="rId21"/>
    <pivotCache cacheId="4" r:id="rId22"/>
  </pivotCaches>
</workbook>
</file>

<file path=xl/sharedStrings.xml><?xml version="1.0" encoding="utf-8"?>
<sst xmlns="http://schemas.openxmlformats.org/spreadsheetml/2006/main" count="11758" uniqueCount="1550">
  <si>
    <t>Reseña</t>
  </si>
  <si>
    <t>Longitud</t>
  </si>
  <si>
    <t>English</t>
  </si>
  <si>
    <t>Sentiment</t>
  </si>
  <si>
    <t>Corrected</t>
  </si>
  <si>
    <t>COUNTA de Corrected</t>
  </si>
  <si>
    <t>Llevo 8 meses con la caminadora, me ha sido muy funcional. No es ruidosa, no ha mostrado ningún tipo daño. Sobre el tema del gasto eléctrico no he visto cambios considerables.
Es muy buena para gente que inicia; así como para corredores avanzados.</t>
  </si>
  <si>
    <t>I've been using the treadmill for eight months, and it's been very functional. It's quiet and hasn't shown any signs of damage. Regarding the energy consumption, I haven't seen any significant changes.
It's great for beginners as well as for advanced runners.</t>
  </si>
  <si>
    <t>NEGATIVE</t>
  </si>
  <si>
    <t>Es lo que necesitaba para ejercitarme, buena calidad</t>
  </si>
  <si>
    <t>It's what I needed to exercise, good quality</t>
  </si>
  <si>
    <t>POSITIVE</t>
  </si>
  <si>
    <t>FACIL DE USAR, UN POCO COMPLICADO LA MANERA DE ENSAMBLE, ALGUNOS TORNILLOS NO CINCIDIERON EN LOS POSA MANOS, EXCELENTE PARA EJERCITARSE</t>
  </si>
  <si>
    <t>EASY TO USE, A LITTLE COMPLICATED IN THE ASSEMBLY WAY, SOME SCREWS DID NOT FIT IN THE HAND RESTS, EXCELLENT FOR EXERCISING</t>
  </si>
  <si>
    <t>SOMETHING WENT WRONG. TRY AGAIN.</t>
  </si>
  <si>
    <t>Necesito que me ayuden a contactar alguien que me pueda activar la caminadora</t>
  </si>
  <si>
    <t>I need help contacting someone who can activate the treadmill for me.</t>
  </si>
  <si>
    <t>Suma total</t>
  </si>
  <si>
    <t>Se compro una en marzo 2021 en menos de un año se descompuso, tardaron casi 3 meses para repararla con garantía donde cambiaron motor, banda y tarjeta y prácticamente dejando un equipo nuevo y ahora hace 2 semanas primeros de Octubre 2022 se vuelve a descomponer de lo mismo. Ya no quieren hacer valida garantía. Es un equipo que se utilizaba en promedio una vez por semana con peso de 90 KG y la caminadora es para 136 Kg equipo malo no lo compren.
Cuando se descompuso la primera vez pedimos extender la garantía, si tenia un costo lo cubría pero me contestaron que para México no hay extensión de garantía "Que casualidad" no tiren su dinero.</t>
  </si>
  <si>
    <t>I bought one in March 2021. It broke down in less than a year. It took almost 3 months to repair it under warranty, replacing the motor, belt, and card, practically leaving the machine as new. Now, 2 weeks ago, in early October 2022, it broke down again for the same reason. They no longer want to honor the warranty. It was used on average once a week with a weight of 90 kg, and the treadmill is rated for 136 kg. Don't buy it, it's a bad piece of equipment.
When it broke down the first time, we asked for an extension of the warranty. If it had a cost, they would cover it, but they told me that in Mexico there is no warranty extension. "What a coincidence." Don't waste your money.</t>
  </si>
  <si>
    <t>¡Esto ha sido un salvavidas para nuestro viejo Goldendoodle! El calor en verano supera constantemente los 85-90 grados. Esto realmente le ha permitido estar al aire libre paseando el tiempo suficiente para ir al baño y estirar las piernas en el calor extremo.</t>
  </si>
  <si>
    <t>This has been a lifesaver for our old Goldendoodle! The summer heat consistently exceeds 85-90 degrees. This has really allowed him to be outside for long enough walks to go to the bathroom and stretch his legs in the extreme heat.</t>
  </si>
  <si>
    <t>Los paquetes de gel no duran mucho, alrededor de media hora. El chaleco se ajusta bien y parece cómodo</t>
  </si>
  <si>
    <t>The gel packs don't last long, about half an hour. The vest fits well and seems comfortable.</t>
  </si>
  <si>
    <t>¡Este chaleco refrigerante es todo lo que no sabíamos que necesitábamos! Nuestro perro tiene la suerte de vivir con nosotros en el sur de California, donde casi todo lo que puede hacer es al aire libre y se admiten perros, ¡pero puede hacer demasiado calor para los perros! No queríamos que nuestro perro se perdiera la oportunidad de hacer ejercicio y socializar durante ningún momento del año, por lo que este chaleco refrescante le ha permitido seguir uniéndose a nosotros. Incluso en las estaciones más frías, nuestro pastor australiano correría hasta que se sobrecaliente si se lo permitimos, por lo que el chaleco es perfecto para que se refresque después de jugar. ¡Estamos más que satisfechos con este producto!</t>
  </si>
  <si>
    <t>This cooling vest is everything we didn't know we needed! Our dog is lucky enough to live with us in Southern California, where almost everything he can do is outdoors and dog-friendly, but it can get too hot for dogs! We didn't want our dog to miss out on exercise and socializing at any time of the year, so this cooling vest has allowed him to continue joining us. Even in the coldest seasons, our Australian Shepherd would run until he was overheated if we let him, so the vest is perfect for him to cool down after playing. We are beyond pleased with this product!</t>
  </si>
  <si>
    <t>Ventajas:
- ¡Bonito patrón!
- Las compresas frías son reutilizables y solo es necesario guardarlas en el frigorífico unas horas antes de colocarlas.
Desventajas:
- El chaleco se abrocha (como se ve en la imagen) en el cuello y cerca de la espalda. La trabilla trasera no está muy bien colocada para un perro macho.
- La lista afirma que podrías usarlo como arnés, simplemente no es lo suficientemente fuerte ni está lo suficientemente estructurado para la mayoría de los perros.</t>
  </si>
  <si>
    <t>Pros:
- Nice pattern!
- The cold packs are reusable and only need to be refrigerated for a few hours before applying them.
Cons:
- The vest fastens (as seen in the picture) at the neck and near the back. The back loop isn't positioned very well for a male dog.
- The listing claims you could use it as a harness; it's just not strong enough or structured enough for most dogs.</t>
  </si>
  <si>
    <t>Es un hallazgo interesante. Tenemos un garabato dorado que pesa 63 libras. Durante los meses de verano, se acostaba debajo de nuestro ventilador de techo o sobre los azulejos frescos de la cocina. Tengo esto para ayudarlo a refrescarse. Vivimos en el estado de Texas, aquí hay veranos muy calurosos. El chaleco de refrigeración le queda muy bien. Ahí. Es la posibilidad de ajustarlo para que se ajuste perfectamente. Viene con el chaleco y los paquetes de gel refrescante. Tu perro tardará un poco en acostumbrarse, pero luego le gustará. Importante: se puede lavar a máquina, pero recuerda quitar primero las bolsas de gel.</t>
  </si>
  <si>
    <t>This is an interesting find. We have a 63-pound golden doodle. During the summer months, he would lie under our ceiling fan or on the cool kitchen tiles. I got this to help him cool off. We live in Texas, where we have very hot summers. The cooling vest fits him very well. There's the ability to adjust it for a perfect fit. It comes with the vest and cooling gel packs. It will take your dog a little while to get used to it, but then he'll like it. Important: It's machine washable, but remember to remove the gel packs first.</t>
  </si>
  <si>
    <t>La verdad todo viene muy bien, es evidente que la edición es para Hong Kong, trae dentro el adaptador que funciona en México para lo cual me imagino que abren la caja de una manera muy quirúrgica porque llega en perfectas condiciones y orden cada componente; del funcionamiento pues está perfecto y no tuve ni la menor complicación en configurar pues detecta de inmediato tanto los cartuchos físicos como los virtuales, entonces encantado con la compra!!</t>
  </si>
  <si>
    <t>The truth is, everything comes together very well. It's evidently a Hong Kong edition. It comes with an adapter that works in Mexico, so I imagine they opened the box very surgically because it arrived in perfect condition and each component was in perfect working order. As for the operation, it's perfect, and I didn't have the slightest difficulty configuring it, as it immediately detects both physical and virtual cartridges. So, I'm delighted with my purchase!</t>
  </si>
  <si>
    <t>Es la versión china y viene con un cargador europeo.</t>
  </si>
  <si>
    <t>It is the Chinese version and comes with a European charger.</t>
  </si>
  <si>
    <t>Todo bien pero lo que no me gustó es que dice ahí internacional y me llegó la versión de hongkong 😕 pero ahí en fuera todo good</t>
  </si>
  <si>
    <t>Everything is fine, but what I didn't like is that it says international and I got the Hong Kong version 😕 but everything else is good.</t>
  </si>
  <si>
    <t>Adaptador de poder no adecuado para voltaje en México Estados Unidos o Canada, lo cual el vendedor no señala claramente en la descripción del producto.
El producto se envía con un adaptador de corriente de mal calidad que puede dañar tu
producto, debido a que no resiste el voltaje.
Lo cual es irresponsable por parte del vendedor.
Tuve que comprar un adaptador por otro medio.
No recomiendo a este vendedor, eviten comprar con ellos.</t>
  </si>
  <si>
    <t>Power adapter not suitable for voltages in Mexico, the United States, or Canada, which the seller does not clearly state in the product description.
The product is shipped with a poor-quality power adapter that can damage your product because it cannot withstand the voltage.
This is irresponsible on the seller's part.
I had to purchase an adapter through another means.
I do not recommend this seller; avoid buying from them.</t>
  </si>
  <si>
    <t>見た目はきれいですが、デザインはひどいです。注ぎ口が狭すぎて、私の単回分グラインダーにコーヒー豆が流れ出ない。今は3回使用しましたが、食器棚にあります。最低限の機能を満たしていないものは購入しないでください。</t>
  </si>
  <si>
    <t>It looks nice, but the design is terrible. The spout is too narrow, so the coffee beans won't flow through my single-serve grinder. I've used it three times now, and it's in the cupboard. Don't buy anything that doesn't meet the minimum requirements.</t>
  </si>
  <si>
    <t>コーヒー豆の静電気除去のためのスプレーと豆を入れるお皿が欲しくてこちらを購入しました。お皿の形がグラインダーに豆を入れやすくてとてもいいです。スプレーもとても細かい水が出ます。見た目もいいし満足です。
1人のお客様がこれが役に立ったと考えています</t>
  </si>
  <si>
    <t>I bought this because I wanted a spray to remove static electricity from coffee beans and a tray to put the beans in. The shape of the tray is great because it makes it easy to put the beans into the grinder. The spray also gives out a very fine stream of water. It looks good too, so I'm very happy with it.
1 customer found this helpful</t>
  </si>
  <si>
    <t>Ótimo produto, limpa bem, deixa a louça brilhosa, ótimo cheiro e um custo benefício ótimo</t>
  </si>
  <si>
    <t>Great product, cleans well, leaves dishes shiny, smells great and is great value for money.</t>
  </si>
  <si>
    <t>Melhor lava louças. Cheiro agradável, limpa de verdade e dá um brilho lindo.
Tambem uso para limpar o piso de porcelanato da minha casa. Foi uma excelente descoberta</t>
  </si>
  <si>
    <t>Best dishwasher. It smells nice, really cleans, and gives a beautiful shine.
I also use it to clean the porcelain floors in my house. It was an excellent discovery.</t>
  </si>
  <si>
    <t>O melhor sabão para as louças! Amo Ypê, desde o lançamento só uso ele, o melhor custo benefício e limpa muito melhor que outras marcas.</t>
  </si>
  <si>
    <t>The best dish soap! I love Ypê, and I've only used it since its launch. It's the best value for money and cleans much better than other brands.</t>
  </si>
  <si>
    <t>Palabra</t>
  </si>
  <si>
    <t>abrir</t>
  </si>
  <si>
    <t>abrochar</t>
  </si>
  <si>
    <t>activar</t>
  </si>
  <si>
    <t>acostumbrar</t>
  </si>
  <si>
    <t>adaptador</t>
  </si>
  <si>
    <t>adecuado</t>
  </si>
  <si>
    <t>admitir</t>
  </si>
  <si>
    <t>ajustar</t>
  </si>
  <si>
    <t>ajuste</t>
  </si>
  <si>
    <t>aire</t>
  </si>
  <si>
    <t>alguno</t>
  </si>
  <si>
    <t>año</t>
  </si>
  <si>
    <t>avanzado</t>
  </si>
  <si>
    <t>ayudar</t>
  </si>
  <si>
    <t>azulejo</t>
  </si>
  <si>
    <t>banda</t>
  </si>
  <si>
    <t>bañar</t>
  </si>
  <si>
    <t>bien</t>
  </si>
  <si>
    <t>bolsa</t>
  </si>
  <si>
    <t>bonito</t>
  </si>
  <si>
    <t>bueno</t>
  </si>
  <si>
    <t>caja</t>
  </si>
  <si>
    <t>calidad</t>
  </si>
  <si>
    <t>calor</t>
  </si>
  <si>
    <t>caluroso</t>
  </si>
  <si>
    <t>cambiar</t>
  </si>
  <si>
    <t>cambio</t>
  </si>
  <si>
    <t>caminadora</t>
  </si>
  <si>
    <t>canadá</t>
  </si>
  <si>
    <t>casi</t>
  </si>
  <si>
    <t>casualidad</t>
  </si>
  <si>
    <t>cerca</t>
  </si>
  <si>
    <t>chaleco</t>
  </si>
  <si>
    <t>chino</t>
  </si>
  <si>
    <t>cincidir</t>
  </si>
  <si>
    <t>claramente</t>
  </si>
  <si>
    <t>comenzar</t>
  </si>
  <si>
    <t>cómodo</t>
  </si>
  <si>
    <t>componente</t>
  </si>
  <si>
    <t>complicación</t>
  </si>
  <si>
    <t>complicado</t>
  </si>
  <si>
    <t>compra</t>
  </si>
  <si>
    <t>comprar</t>
  </si>
  <si>
    <t>compresa</t>
  </si>
  <si>
    <t>configurar</t>
  </si>
  <si>
    <t>conmigo</t>
  </si>
  <si>
    <t>conseguir</t>
  </si>
  <si>
    <t>considerable</t>
  </si>
  <si>
    <t>constantemente</t>
  </si>
  <si>
    <t>contactar</t>
  </si>
  <si>
    <t>contestar</t>
  </si>
  <si>
    <t>corredor</t>
  </si>
  <si>
    <t>corriente</t>
  </si>
  <si>
    <t>costo</t>
  </si>
  <si>
    <t>creer</t>
  </si>
  <si>
    <t>cubrir</t>
  </si>
  <si>
    <t>cuello</t>
  </si>
  <si>
    <t>dañar</t>
  </si>
  <si>
    <t>daño</t>
  </si>
  <si>
    <t>deber</t>
  </si>
  <si>
    <t>dejar</t>
  </si>
  <si>
    <t>demasiado</t>
  </si>
  <si>
    <t>dentro</t>
  </si>
  <si>
    <t>descripción</t>
  </si>
  <si>
    <t>descomponer</t>
  </si>
  <si>
    <t>desventaja</t>
  </si>
  <si>
    <t>detectar</t>
  </si>
  <si>
    <t>decir</t>
  </si>
  <si>
    <t>dinero</t>
  </si>
  <si>
    <t>disponible</t>
  </si>
  <si>
    <t>dorado</t>
  </si>
  <si>
    <t>echar</t>
  </si>
  <si>
    <t>edición</t>
  </si>
  <si>
    <t>ejercicio</t>
  </si>
  <si>
    <t>ejercitar</t>
  </si>
  <si>
    <t>eléctrico</t>
  </si>
  <si>
    <t>encantado</t>
  </si>
  <si>
    <t>ensamble</t>
  </si>
  <si>
    <t>entonces</t>
  </si>
  <si>
    <t>equipo</t>
  </si>
  <si>
    <t>espalda</t>
  </si>
  <si>
    <t>estación</t>
  </si>
  <si>
    <t>estado</t>
  </si>
  <si>
    <t>estar</t>
  </si>
  <si>
    <t>estirar</t>
  </si>
  <si>
    <t>estructurado</t>
  </si>
  <si>
    <t>evidente</t>
  </si>
  <si>
    <t>evitar</t>
  </si>
  <si>
    <t>excelente</t>
  </si>
  <si>
    <t>extender</t>
  </si>
  <si>
    <t>extensión</t>
  </si>
  <si>
    <t>extremo</t>
  </si>
  <si>
    <t>fácil</t>
  </si>
  <si>
    <t>faltar</t>
  </si>
  <si>
    <t>favor</t>
  </si>
  <si>
    <t>físico</t>
  </si>
  <si>
    <t>frío</t>
  </si>
  <si>
    <t>frigorífico</t>
  </si>
  <si>
    <t>fuerte</t>
  </si>
  <si>
    <t>funcionar</t>
  </si>
  <si>
    <t>funcionamiento</t>
  </si>
  <si>
    <t>funcional</t>
  </si>
  <si>
    <t>fuera</t>
  </si>
  <si>
    <t>garabato</t>
  </si>
  <si>
    <t>garantía</t>
  </si>
  <si>
    <t>gasto</t>
  </si>
  <si>
    <t>gel</t>
  </si>
  <si>
    <t>gente</t>
  </si>
  <si>
    <t>goldendoodle</t>
  </si>
  <si>
    <t>grado</t>
  </si>
  <si>
    <t>guardar</t>
  </si>
  <si>
    <t>gustar</t>
  </si>
  <si>
    <t>haber</t>
  </si>
  <si>
    <t>hacer</t>
  </si>
  <si>
    <t>hallazgo</t>
  </si>
  <si>
    <t>hora</t>
  </si>
  <si>
    <t>imagen</t>
  </si>
  <si>
    <t>imaginar</t>
  </si>
  <si>
    <t>importante</t>
  </si>
  <si>
    <t>iniciar</t>
  </si>
  <si>
    <t>inmediato</t>
  </si>
  <si>
    <t>interesante</t>
  </si>
  <si>
    <t>internacional</t>
  </si>
  <si>
    <t>irresponsable</t>
  </si>
  <si>
    <t>jugar</t>
  </si>
  <si>
    <t>junto</t>
  </si>
  <si>
    <t>kg</t>
  </si>
  <si>
    <t>kong</t>
  </si>
  <si>
    <t>lavar</t>
  </si>
  <si>
    <t>libre</t>
  </si>
  <si>
    <t>lista</t>
  </si>
  <si>
    <t>listo</t>
  </si>
  <si>
    <t>llegar</t>
  </si>
  <si>
    <t>llevar</t>
  </si>
  <si>
    <t>macho</t>
  </si>
  <si>
    <t>mal</t>
  </si>
  <si>
    <t>malo</t>
  </si>
  <si>
    <t>manera</t>
  </si>
  <si>
    <t>mano</t>
  </si>
  <si>
    <t>máquina</t>
  </si>
  <si>
    <t>marzo</t>
  </si>
  <si>
    <t>medio</t>
  </si>
  <si>
    <t>mejor</t>
  </si>
  <si>
    <t>menos</t>
  </si>
  <si>
    <t>mes</t>
  </si>
  <si>
    <t>méxico</t>
  </si>
  <si>
    <t>mismo</t>
  </si>
  <si>
    <t>motor</t>
  </si>
  <si>
    <t>mostrar</t>
  </si>
  <si>
    <t>necesitar</t>
  </si>
  <si>
    <t>ninguno</t>
  </si>
  <si>
    <t>octubre</t>
  </si>
  <si>
    <t>oportunidad</t>
  </si>
  <si>
    <t>orden</t>
  </si>
  <si>
    <t>paquete</t>
  </si>
  <si>
    <t>parecer</t>
  </si>
  <si>
    <t>parte</t>
  </si>
  <si>
    <t>pastor</t>
  </si>
  <si>
    <t>patrón</t>
  </si>
  <si>
    <t>pedir</t>
  </si>
  <si>
    <t>perfecto</t>
  </si>
  <si>
    <t>permitir</t>
  </si>
  <si>
    <t>perro</t>
  </si>
  <si>
    <t>peso</t>
  </si>
  <si>
    <t>pierna</t>
  </si>
  <si>
    <t>poder</t>
  </si>
  <si>
    <t>poco</t>
  </si>
  <si>
    <t>posa</t>
  </si>
  <si>
    <t>practicamente</t>
  </si>
  <si>
    <t>primero</t>
  </si>
  <si>
    <t>problema</t>
  </si>
  <si>
    <t>producto</t>
  </si>
  <si>
    <t>promedio</t>
  </si>
  <si>
    <t>quirúrgico</t>
  </si>
  <si>
    <t>querer</t>
  </si>
  <si>
    <t>recomendar</t>
  </si>
  <si>
    <t>refrigeración</t>
  </si>
  <si>
    <t>refrigerante</t>
  </si>
  <si>
    <t>refrescar</t>
  </si>
  <si>
    <t>reparar</t>
  </si>
  <si>
    <t>resistir</t>
  </si>
  <si>
    <t>reutilizable</t>
  </si>
  <si>
    <t>ruidoso</t>
  </si>
  <si>
    <t>saber</t>
  </si>
  <si>
    <t>salvavidas</t>
  </si>
  <si>
    <t>satisfecho</t>
  </si>
  <si>
    <t>semana</t>
  </si>
  <si>
    <t>señalar</t>
  </si>
  <si>
    <t>ser</t>
  </si>
  <si>
    <t>socializar</t>
  </si>
  <si>
    <t>sobrecalentar</t>
  </si>
  <si>
    <t>suficiente</t>
  </si>
  <si>
    <t>sur</t>
  </si>
  <si>
    <t>tardar</t>
  </si>
  <si>
    <t>tarjeta</t>
  </si>
  <si>
    <t>techo</t>
  </si>
  <si>
    <t>tema</t>
  </si>
  <si>
    <t>tener</t>
  </si>
  <si>
    <t>tiempo</t>
  </si>
  <si>
    <t>tirar</t>
  </si>
  <si>
    <t>todo</t>
  </si>
  <si>
    <t>tornillo</t>
  </si>
  <si>
    <t>trabilla</t>
  </si>
  <si>
    <t>traer</t>
  </si>
  <si>
    <t>trasero</t>
  </si>
  <si>
    <t>unido</t>
  </si>
  <si>
    <t>uno</t>
  </si>
  <si>
    <t>usar</t>
  </si>
  <si>
    <t>utilizar</t>
  </si>
  <si>
    <t>valido</t>
  </si>
  <si>
    <t>vendedor</t>
  </si>
  <si>
    <t>venir</t>
  </si>
  <si>
    <t>ventaja</t>
  </si>
  <si>
    <t>ventilador</t>
  </si>
  <si>
    <t>verano</t>
  </si>
  <si>
    <t>ver</t>
  </si>
  <si>
    <t>versión</t>
  </si>
  <si>
    <t>vez</t>
  </si>
  <si>
    <t>vivir</t>
  </si>
  <si>
    <t>voltaje</t>
  </si>
  <si>
    <t>volver</t>
  </si>
  <si>
    <t>x</t>
  </si>
  <si>
    <t>f(x)</t>
  </si>
  <si>
    <t>Tasa de aprendizaje</t>
  </si>
  <si>
    <t>i</t>
  </si>
  <si>
    <t>xk</t>
  </si>
  <si>
    <t>f'(x)</t>
  </si>
  <si>
    <t>X1</t>
  </si>
  <si>
    <t>X2</t>
  </si>
  <si>
    <t>Y</t>
  </si>
  <si>
    <t>Channel</t>
  </si>
  <si>
    <t>Region</t>
  </si>
  <si>
    <t>Fresh</t>
  </si>
  <si>
    <t>Milk</t>
  </si>
  <si>
    <t>Grocery</t>
  </si>
  <si>
    <t>Frozen</t>
  </si>
  <si>
    <t>Detergents_Paper</t>
  </si>
  <si>
    <t>Delicassen</t>
  </si>
  <si>
    <t>PassengerId</t>
  </si>
  <si>
    <t>Survived</t>
  </si>
  <si>
    <t>Pclass</t>
  </si>
  <si>
    <t>Name</t>
  </si>
  <si>
    <t>Sex</t>
  </si>
  <si>
    <t>Age</t>
  </si>
  <si>
    <t>SibSp</t>
  </si>
  <si>
    <t>Parch</t>
  </si>
  <si>
    <t>Ticket</t>
  </si>
  <si>
    <t>Fare</t>
  </si>
  <si>
    <t>Cabin</t>
  </si>
  <si>
    <t>Embarked</t>
  </si>
  <si>
    <t>Braund, Mr. Owen Harris</t>
  </si>
  <si>
    <t>male</t>
  </si>
  <si>
    <t>A/5 21171</t>
  </si>
  <si>
    <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</si>
  <si>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</si>
  <si>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</si>
  <si>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</si>
  <si>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</si>
  <si>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</si>
  <si>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</si>
  <si>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</si>
  <si>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</si>
  <si>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</si>
  <si>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</si>
  <si>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</si>
  <si>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</si>
  <si>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</si>
  <si>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</si>
  <si>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</si>
  <si>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</si>
  <si>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</si>
  <si>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</si>
  <si>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</si>
  <si>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</si>
  <si>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</si>
  <si>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</si>
  <si>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</si>
  <si>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</si>
  <si>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</si>
  <si>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</si>
  <si>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</si>
  <si>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</si>
  <si>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</si>
  <si>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</si>
  <si>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</si>
  <si>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</si>
  <si>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</si>
  <si>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</si>
  <si>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</si>
  <si>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</si>
  <si>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</si>
  <si>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</si>
  <si>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</si>
  <si>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</si>
  <si>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</si>
  <si>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</si>
  <si>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</si>
  <si>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</si>
  <si>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</si>
  <si>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</si>
  <si>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</si>
  <si>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</si>
  <si>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</si>
  <si>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</si>
  <si>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</si>
  <si>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</si>
  <si>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</si>
  <si>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</si>
  <si>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</si>
  <si>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</si>
  <si>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</si>
  <si>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</si>
  <si>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</si>
  <si>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</si>
  <si>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</si>
  <si>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</si>
  <si>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</si>
  <si>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</si>
  <si>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</si>
  <si>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</si>
  <si>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</si>
  <si>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</si>
  <si>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</si>
  <si>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</si>
  <si>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</si>
  <si>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</si>
  <si>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</si>
  <si>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</si>
  <si>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</si>
  <si>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</si>
  <si>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</si>
  <si>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</si>
  <si>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</si>
  <si>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</si>
  <si>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</si>
  <si>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</si>
  <si>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</si>
  <si>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</si>
  <si>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</si>
  <si>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</si>
  <si>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</si>
  <si>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</si>
  <si>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</si>
  <si>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</si>
  <si>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</si>
  <si>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</si>
  <si>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</si>
  <si>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</si>
  <si>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</si>
  <si>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</si>
  <si>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</si>
  <si>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</si>
  <si>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</si>
  <si>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</si>
  <si>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</si>
  <si>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</si>
  <si>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</si>
  <si>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</si>
  <si>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</si>
  <si>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</si>
  <si>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</si>
  <si>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</si>
  <si>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</si>
  <si>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</si>
  <si>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</si>
  <si>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</si>
  <si>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</si>
  <si>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</si>
  <si>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</si>
  <si>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</si>
  <si>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</si>
  <si>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</si>
  <si>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</si>
  <si>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</si>
  <si>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</si>
  <si>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</si>
  <si>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</si>
  <si>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</si>
  <si>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</si>
  <si>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</si>
  <si>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</si>
  <si>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</si>
  <si>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</si>
  <si>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</si>
  <si>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</si>
  <si>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</si>
  <si>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</si>
  <si>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</si>
  <si>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</si>
  <si>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</si>
  <si>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</si>
  <si>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</si>
  <si>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</si>
  <si>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</si>
  <si>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</si>
  <si>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</si>
  <si>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</si>
  <si>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</si>
  <si>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</si>
  <si>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</si>
  <si>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</si>
  <si>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</si>
  <si>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</si>
  <si>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</si>
  <si>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</si>
  <si>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</si>
  <si>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</si>
  <si>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</si>
  <si>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</si>
  <si>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</si>
  <si>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</si>
  <si>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</si>
  <si>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</si>
  <si>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</si>
  <si>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</si>
  <si>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</si>
  <si>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</si>
  <si>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</si>
  <si>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</si>
  <si>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</si>
  <si>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</si>
  <si>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</si>
  <si>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</si>
  <si>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</si>
  <si>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</si>
  <si>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</si>
  <si>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</si>
  <si>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</si>
  <si>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</si>
  <si>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</si>
  <si>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</si>
  <si>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</si>
  <si>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</si>
  <si>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</si>
  <si>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</si>
  <si>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</si>
  <si>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</si>
  <si>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</si>
  <si>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</si>
  <si>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</si>
  <si>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</si>
  <si>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</si>
  <si>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</si>
  <si>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</si>
  <si>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</si>
  <si>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</si>
  <si>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</si>
  <si>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</si>
  <si>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</si>
  <si>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</si>
  <si>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</si>
  <si>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</si>
  <si>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</si>
  <si>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</si>
  <si>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</si>
  <si>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</si>
  <si>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</si>
  <si>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</si>
  <si>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</si>
  <si>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</si>
  <si>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</si>
  <si>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</si>
  <si>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</si>
  <si>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</si>
  <si>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</si>
  <si>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</si>
  <si>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</si>
  <si>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</si>
  <si>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</si>
  <si>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</si>
  <si>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</si>
  <si>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</si>
  <si>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</si>
  <si>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</si>
  <si>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</si>
  <si>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</si>
  <si>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</si>
  <si>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</si>
  <si>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</si>
  <si>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</si>
  <si>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</si>
  <si>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</si>
  <si>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</si>
  <si>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</si>
  <si>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</si>
  <si>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</si>
  <si>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</si>
  <si>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</si>
  <si>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</si>
  <si>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</si>
  <si>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</si>
  <si>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</si>
  <si>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</si>
  <si>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</si>
  <si>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</si>
  <si>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</si>
  <si>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</si>
  <si>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</si>
  <si>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</si>
  <si>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</si>
  <si>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</si>
  <si>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</si>
  <si>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</si>
  <si>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</si>
  <si>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</si>
  <si>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</si>
  <si>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</si>
  <si>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</si>
  <si>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</si>
  <si>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</si>
  <si>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</si>
  <si>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</si>
  <si>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</si>
  <si>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</si>
  <si>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</si>
  <si>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</si>
  <si>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</si>
  <si>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</si>
  <si>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</si>
  <si>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</si>
  <si>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</si>
  <si>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</si>
  <si>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</si>
  <si>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</si>
  <si>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</si>
  <si>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</si>
  <si>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</si>
  <si>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</si>
  <si>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</si>
  <si>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</si>
  <si>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</si>
  <si>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</si>
  <si>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</si>
  <si>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</si>
  <si>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</si>
  <si>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</si>
  <si>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</si>
  <si>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</si>
  <si>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</si>
  <si>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</si>
  <si>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</si>
  <si>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</si>
  <si>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</si>
  <si>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</si>
  <si>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</si>
  <si>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</si>
  <si>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</si>
  <si>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</si>
  <si>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</si>
  <si>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</si>
  <si>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</si>
  <si>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</si>
  <si>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</si>
  <si>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</si>
  <si>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</si>
  <si>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</si>
  <si>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</si>
  <si>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</si>
  <si>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</si>
  <si>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</si>
  <si>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</si>
  <si>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</si>
  <si>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</si>
  <si>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</si>
  <si>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</si>
  <si>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</si>
  <si>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</si>
  <si>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</si>
  <si>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</si>
  <si>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</si>
  <si>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</si>
  <si>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</si>
  <si>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</si>
  <si>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</si>
  <si>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</si>
  <si>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</si>
  <si>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</si>
  <si>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</si>
  <si>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</si>
  <si>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</si>
  <si>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</si>
  <si>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</si>
  <si>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</si>
  <si>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</si>
  <si>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</si>
  <si>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</si>
  <si>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</si>
  <si>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</si>
  <si>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</si>
  <si>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</si>
  <si>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</si>
  <si>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</si>
  <si>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</si>
  <si>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</si>
  <si>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</si>
  <si>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</si>
  <si>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</si>
  <si>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</si>
  <si>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</si>
  <si>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</si>
  <si>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</si>
  <si>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</si>
  <si>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</si>
  <si>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</si>
  <si>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</si>
  <si>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</si>
  <si>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</si>
  <si>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</si>
  <si>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</si>
  <si>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</si>
  <si>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</si>
  <si>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</si>
  <si>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</si>
  <si>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</si>
  <si>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</si>
  <si>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</si>
  <si>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</si>
  <si>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</si>
  <si>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</si>
  <si>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</si>
  <si>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</si>
  <si>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</si>
  <si>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</si>
  <si>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</si>
  <si>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</si>
  <si>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</si>
  <si>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</si>
  <si>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</si>
  <si>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</si>
  <si>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</si>
  <si>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</si>
  <si>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</si>
  <si>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</si>
  <si>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</si>
  <si>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</si>
  <si>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</si>
  <si>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</si>
  <si>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</si>
  <si>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</si>
  <si>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</si>
  <si>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</si>
  <si>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</si>
  <si>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</si>
  <si>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</si>
  <si>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</si>
  <si>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</si>
  <si>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</si>
  <si>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</si>
  <si>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</si>
  <si>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</si>
  <si>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</si>
  <si>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</si>
  <si>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</si>
  <si>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</si>
  <si>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</si>
  <si>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</si>
  <si>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</si>
  <si>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</si>
  <si>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</si>
  <si>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</si>
  <si>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</si>
  <si>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</si>
  <si>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</si>
  <si>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</si>
  <si>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</si>
  <si>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</si>
  <si>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</si>
  <si>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</si>
  <si>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</si>
  <si>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</si>
  <si>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</si>
  <si>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</si>
  <si>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</si>
  <si>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</si>
  <si>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</si>
  <si>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</si>
  <si>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</si>
  <si>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</si>
  <si>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</si>
  <si>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</si>
  <si>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</si>
  <si>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</si>
  <si>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</si>
  <si>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</si>
  <si>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</si>
  <si>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</si>
  <si>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</si>
  <si>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</si>
  <si>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</si>
  <si>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</si>
  <si>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</si>
  <si>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</si>
  <si>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</si>
  <si>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</si>
  <si>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</si>
  <si>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</si>
  <si>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</si>
  <si>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</si>
  <si>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</si>
  <si>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</si>
  <si>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</si>
  <si>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</si>
  <si>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</si>
  <si>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</si>
  <si>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</si>
  <si>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</si>
  <si>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</si>
  <si>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</si>
  <si>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</si>
  <si>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</si>
  <si>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</si>
  <si>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</si>
  <si>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</si>
  <si>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</si>
  <si>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</si>
  <si>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</si>
  <si>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</si>
  <si>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</si>
  <si>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</si>
  <si>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</si>
  <si>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</si>
  <si>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</si>
  <si>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</si>
  <si>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</si>
  <si>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</si>
  <si>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</si>
  <si>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</si>
  <si>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</si>
  <si>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</si>
  <si>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</si>
  <si>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</si>
  <si>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</si>
  <si>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</si>
  <si>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</si>
  <si>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</si>
  <si>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</si>
  <si>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</si>
  <si>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</si>
  <si>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</si>
  <si>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</si>
  <si>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</si>
  <si>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</si>
  <si>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</si>
  <si>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</si>
  <si>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</si>
  <si>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</si>
  <si>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</si>
  <si>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</si>
  <si>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</si>
  <si>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</si>
  <si>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</si>
  <si>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</si>
  <si>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</si>
  <si>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</si>
  <si>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</si>
  <si>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</si>
  <si>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</si>
  <si>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</si>
  <si>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</si>
  <si>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</si>
  <si>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</si>
  <si>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</si>
  <si>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</si>
  <si>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</si>
  <si>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</si>
  <si>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</si>
  <si>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</si>
  <si>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</si>
  <si>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</si>
  <si>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</si>
  <si>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</si>
  <si>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</si>
  <si>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</si>
  <si>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</si>
  <si>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</si>
  <si>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</si>
  <si>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</si>
  <si>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</si>
  <si>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</si>
  <si>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</si>
  <si>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</si>
  <si>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</si>
  <si>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</si>
  <si>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</si>
  <si>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</si>
  <si>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</si>
  <si>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</si>
  <si>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</si>
  <si>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</si>
  <si>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</si>
  <si>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</si>
  <si>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</si>
  <si>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</si>
  <si>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</si>
  <si>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</si>
  <si>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</si>
  <si>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</si>
  <si>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</si>
  <si>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</si>
  <si>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</si>
  <si>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</si>
  <si>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</si>
  <si>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</si>
  <si>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</si>
  <si>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</si>
  <si>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</si>
  <si>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</si>
  <si>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</si>
  <si>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</si>
  <si>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</si>
  <si>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</si>
  <si>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</si>
  <si>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</si>
  <si>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</si>
  <si>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</si>
  <si>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</si>
  <si>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</si>
  <si>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</si>
  <si>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</si>
  <si>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</si>
  <si>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</si>
  <si>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</si>
  <si>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</si>
  <si>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</si>
  <si>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</si>
  <si>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</si>
  <si>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</si>
  <si>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</si>
  <si>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</si>
  <si>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</si>
  <si>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</si>
  <si>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</si>
  <si>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</si>
  <si>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</si>
  <si>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</si>
  <si>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</si>
  <si>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</si>
  <si>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</si>
  <si>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</si>
  <si>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</si>
  <si>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</si>
  <si>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</si>
  <si>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</si>
  <si>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</si>
  <si>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</si>
  <si>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</si>
  <si>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</si>
  <si>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</si>
  <si>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</si>
  <si>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</si>
  <si>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</si>
  <si>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</si>
  <si>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</si>
  <si>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</si>
  <si>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</si>
  <si>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</si>
  <si>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</si>
  <si>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</si>
  <si>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</si>
  <si>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</si>
  <si>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</si>
  <si>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</si>
  <si>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</si>
  <si>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</si>
  <si>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</si>
  <si>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</si>
  <si>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</si>
  <si>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</si>
  <si>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</si>
  <si>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</si>
  <si>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</si>
  <si>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</si>
  <si>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</si>
  <si>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</si>
  <si>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</si>
  <si>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</si>
  <si>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</si>
  <si>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</si>
  <si>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</si>
  <si>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</si>
  <si>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</si>
  <si>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</si>
  <si>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</si>
  <si>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</si>
  <si>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</si>
  <si>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</si>
  <si>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</si>
  <si>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</si>
  <si>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</si>
  <si>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</si>
  <si>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</si>
  <si>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</si>
  <si>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</si>
  <si>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</si>
  <si>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</si>
  <si>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</si>
  <si>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</si>
  <si>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</si>
  <si>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</si>
  <si>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</si>
  <si>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</si>
  <si>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</si>
  <si>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</si>
  <si>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</si>
  <si>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</si>
  <si>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</si>
  <si>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</si>
  <si>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</si>
  <si>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</si>
  <si>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</si>
  <si>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</si>
  <si>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</si>
  <si>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</si>
  <si>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</si>
  <si>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</si>
  <si>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</si>
  <si>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</si>
  <si>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</si>
  <si>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</si>
  <si>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</si>
  <si>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</si>
  <si>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</si>
  <si>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</si>
  <si>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</si>
  <si>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</si>
  <si>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</si>
  <si>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</si>
  <si>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</si>
  <si>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</si>
  <si>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</si>
  <si>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</si>
  <si>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</si>
  <si>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</si>
  <si>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</si>
  <si>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</si>
  <si>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</si>
  <si>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</si>
  <si>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</si>
  <si>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</si>
  <si>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</si>
  <si>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</si>
  <si>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</si>
  <si>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</si>
  <si>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</si>
  <si>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</si>
  <si>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</si>
  <si>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</si>
  <si>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</si>
  <si>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</si>
  <si>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</si>
  <si>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</si>
  <si>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</si>
  <si>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</si>
  <si>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</si>
  <si>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</si>
  <si>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</si>
  <si>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</si>
  <si>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</si>
  <si>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</si>
  <si>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</si>
  <si>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</si>
  <si>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</si>
  <si>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</si>
  <si>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</si>
  <si>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</si>
  <si>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</si>
  <si>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</si>
  <si>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</si>
  <si>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</si>
  <si>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</si>
  <si>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</si>
  <si>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</si>
  <si>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</si>
  <si>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</si>
  <si>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</si>
  <si>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</si>
  <si>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</si>
  <si>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</si>
  <si>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</si>
  <si>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</si>
  <si>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</si>
  <si>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</si>
  <si>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</si>
  <si>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</si>
  <si>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</si>
  <si>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</si>
  <si>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</si>
  <si>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</si>
  <si>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</si>
  <si>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</si>
  <si>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</si>
  <si>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</si>
  <si>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</si>
  <si>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</si>
  <si>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</si>
  <si>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</si>
  <si>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</si>
  <si>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</si>
  <si>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</si>
  <si>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</si>
  <si>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</si>
  <si>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</si>
  <si>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</si>
  <si>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</si>
  <si>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</si>
  <si>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</si>
  <si>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</si>
  <si>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</si>
  <si>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</si>
  <si>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</si>
  <si>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</si>
  <si>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</si>
  <si>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</si>
  <si>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</si>
  <si>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</si>
  <si>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</si>
  <si>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</si>
  <si>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</si>
  <si>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</si>
  <si>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</si>
  <si>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</si>
  <si>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</si>
  <si>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</si>
  <si>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</si>
  <si>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</si>
  <si>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</si>
  <si>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</si>
  <si>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</si>
  <si>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</si>
  <si>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</si>
  <si>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</si>
  <si>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</si>
  <si>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</si>
  <si>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</si>
  <si>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</si>
  <si>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</si>
  <si>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</si>
  <si>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</si>
  <si>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</si>
  <si>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</si>
  <si>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</si>
  <si>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</si>
  <si>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</si>
  <si>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</si>
  <si>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</si>
  <si>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</si>
  <si>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</si>
  <si>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</si>
  <si>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</si>
  <si>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</si>
  <si>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</si>
  <si>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</si>
  <si>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</si>
  <si>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</si>
  <si>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</si>
  <si>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</si>
  <si>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</si>
  <si>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</si>
  <si>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</si>
  <si>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</si>
  <si>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</si>
  <si>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</si>
  <si>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</si>
  <si>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</si>
  <si>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</si>
  <si>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</si>
  <si>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</si>
  <si>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</si>
  <si>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</si>
  <si>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</si>
  <si>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</si>
  <si>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</si>
  <si>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</si>
  <si>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</si>
  <si>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</si>
  <si>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</si>
  <si>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</si>
  <si>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</si>
  <si>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</si>
  <si>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</si>
  <si>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</si>
  <si>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</si>
  <si>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</si>
  <si>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</si>
  <si>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</si>
  <si>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</si>
  <si>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</si>
  <si>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</si>
  <si>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</si>
  <si>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</si>
  <si>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</si>
  <si>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</si>
  <si>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</si>
  <si>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</si>
  <si>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</si>
  <si>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</si>
  <si>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</si>
  <si>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</si>
  <si>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</si>
  <si>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</si>
  <si>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</si>
  <si>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</si>
  <si>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</si>
  <si>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</si>
  <si>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</si>
  <si>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</si>
  <si>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</si>
  <si>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</si>
  <si>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</si>
  <si>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</si>
  <si>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</si>
  <si>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</si>
  <si>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</si>
  <si>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</si>
  <si>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</si>
  <si>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</si>
  <si>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</si>
  <si>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</si>
  <si>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</si>
  <si>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</si>
  <si>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</si>
  <si>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</si>
  <si>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</si>
  <si>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</si>
  <si>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</si>
  <si>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</si>
  <si>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</si>
  <si>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</si>
  <si>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</si>
  <si>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</si>
  <si>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</si>
  <si>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</si>
  <si>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</si>
  <si>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</si>
  <si>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</si>
  <si>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</si>
  <si>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</si>
  <si>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</si>
  <si>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</si>
  <si>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</si>
  <si>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</si>
  <si>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</si>
  <si>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</si>
  <si>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</si>
  <si>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</si>
  <si>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</si>
  <si>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</si>
  <si>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</si>
  <si>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</si>
  <si>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</si>
  <si>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</si>
  <si>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</si>
  <si>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</si>
  <si>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</si>
  <si>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</si>
  <si>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</si>
  <si>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</si>
  <si>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</si>
  <si>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</si>
  <si>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</si>
  <si>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</si>
  <si>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</si>
  <si>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</si>
  <si>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</si>
  <si>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</si>
  <si>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</si>
  <si>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</si>
  <si>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</si>
  <si>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</si>
  <si>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</si>
  <si>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</si>
  <si>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</si>
  <si>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</si>
  <si>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</si>
  <si>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</si>
  <si>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</si>
  <si>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</si>
  <si>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</si>
  <si>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</si>
  <si>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</si>
  <si>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</si>
  <si>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</si>
  <si>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</si>
  <si>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</si>
  <si>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</si>
  <si>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</si>
  <si>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</si>
  <si>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</si>
  <si>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</si>
  <si>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</si>
  <si>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</si>
  <si>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</si>
  <si>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</si>
  <si>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</si>
  <si>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</si>
  <si>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</si>
  <si>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</si>
  <si>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</si>
  <si>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</si>
  <si>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</si>
  <si>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</si>
  <si>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</si>
  <si>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</si>
  <si>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</si>
  <si>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</si>
  <si>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</si>
  <si>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</si>
  <si>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</si>
  <si>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</si>
  <si>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</si>
  <si>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</si>
  <si>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</si>
  <si>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</si>
  <si>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</si>
  <si>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</si>
  <si>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</si>
  <si>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</si>
  <si>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</si>
  <si>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</si>
  <si>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</si>
  <si>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</si>
  <si>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</si>
  <si>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</si>
  <si>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</si>
  <si>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</si>
  <si>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</si>
  <si>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</si>
  <si>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</si>
  <si>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</si>
  <si>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</si>
  <si>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</si>
  <si>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</si>
  <si>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</si>
  <si>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</si>
  <si>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</si>
  <si>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</si>
  <si>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</si>
  <si>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</si>
  <si>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</si>
  <si>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</si>
  <si>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</si>
  <si>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</si>
  <si>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</si>
  <si>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</si>
  <si>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</si>
  <si>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</si>
  <si>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</si>
  <si>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</si>
  <si>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</si>
  <si>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</si>
  <si>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</si>
  <si>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</si>
  <si>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</si>
  <si>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</si>
  <si>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</si>
  <si>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</si>
  <si>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</si>
  <si>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</si>
  <si>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</si>
  <si>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</si>
  <si>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</si>
  <si>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</si>
  <si>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</si>
  <si>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</si>
  <si>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</si>
  <si>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</si>
  <si>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</si>
  <si>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</si>
  <si>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</si>
  <si>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</si>
  <si>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</si>
  <si>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</si>
  <si>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</si>
  <si>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</si>
  <si>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</si>
  <si>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</si>
  <si>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</si>
  <si>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</si>
  <si>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</si>
  <si>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</si>
  <si>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</si>
  <si>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</si>
  <si>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</si>
  <si>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</si>
  <si>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</si>
  <si>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</si>
  <si>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</si>
  <si>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</si>
  <si>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</si>
  <si>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</si>
  <si>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</si>
  <si>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</si>
  <si>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</si>
  <si>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</si>
  <si>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</si>
  <si>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</si>
  <si>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</si>
  <si>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</si>
  <si>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</si>
  <si>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</si>
  <si>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</si>
  <si>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</si>
  <si>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</si>
  <si>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</si>
  <si>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</si>
  <si>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</si>
  <si>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</si>
  <si>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</si>
  <si>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</si>
  <si>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</si>
  <si>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</si>
  <si>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</si>
  <si>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</si>
  <si>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</si>
  <si>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</si>
  <si>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</si>
  <si>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</si>
  <si>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</si>
  <si>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</si>
  <si>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</si>
  <si>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</si>
  <si>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</si>
  <si>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</si>
  <si>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</si>
  <si>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</si>
  <si>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</si>
  <si>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</si>
  <si>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</si>
  <si>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</si>
  <si>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</si>
  <si>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</si>
  <si>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</si>
  <si>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</si>
  <si>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</si>
  <si>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</si>
  <si>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</si>
  <si>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</si>
  <si>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</si>
  <si>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</si>
  <si>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</si>
  <si>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</si>
  <si>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</si>
  <si>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</si>
  <si>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</si>
  <si>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</si>
  <si>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</si>
  <si>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</si>
  <si>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</si>
  <si>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</si>
  <si>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</si>
  <si>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</si>
  <si>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</si>
  <si>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</si>
  <si>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</si>
  <si>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</si>
  <si>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</si>
  <si>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</si>
  <si>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</si>
  <si>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</si>
  <si>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</si>
  <si>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</si>
  <si>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</si>
  <si>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</si>
  <si>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</si>
  <si>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</si>
  <si>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</si>
  <si>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</si>
  <si>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</si>
  <si>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</si>
  <si>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</si>
  <si>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</si>
  <si>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</si>
  <si>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</si>
  <si>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</si>
  <si>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</si>
  <si>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</si>
  <si>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</si>
  <si>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</si>
  <si>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</si>
  <si>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</si>
  <si>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</si>
  <si>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</si>
  <si>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</si>
  <si>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</si>
  <si>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</si>
  <si>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</si>
  <si>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</si>
  <si>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</si>
  <si>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</si>
  <si>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</si>
  <si>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</si>
  <si>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</si>
  <si>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</si>
  <si>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</si>
  <si>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</si>
  <si>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</si>
  <si>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</si>
  <si>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</si>
  <si>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</si>
  <si>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</si>
  <si>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</si>
  <si>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</si>
  <si>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</si>
  <si>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</si>
  <si>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</si>
  <si>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</si>
  <si>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</si>
  <si>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</si>
  <si>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</si>
  <si>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</si>
  <si>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</si>
  <si>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</si>
  <si>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</si>
  <si>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</si>
  <si>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</si>
  <si>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</si>
  <si>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</si>
  <si>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</si>
  <si>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</si>
  <si>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</si>
  <si>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</si>
  <si>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</si>
  <si>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</si>
  <si>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</si>
  <si>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</si>
  <si>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</si>
  <si>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</si>
  <si>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</si>
  <si>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</si>
  <si>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</si>
  <si>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</si>
  <si>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</si>
  <si>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</si>
  <si>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</si>
  <si>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</si>
  <si>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</si>
  <si>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</si>
  <si>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</si>
  <si>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</si>
  <si>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</si>
  <si>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</si>
  <si>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</si>
  <si>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</si>
  <si>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</si>
  <si>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</si>
  <si>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</si>
  <si>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</si>
  <si>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</si>
  <si>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</si>
  <si>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</si>
  <si>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</si>
  <si>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</si>
  <si>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</si>
  <si>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</si>
  <si>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</si>
  <si>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</si>
  <si>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</si>
  <si>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</si>
  <si>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</si>
  <si>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</si>
  <si>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</si>
  <si>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COUNTA de PassengerId</t>
  </si>
  <si>
    <t>Agrupado: Cabin</t>
  </si>
  <si>
    <t>No Tiene</t>
  </si>
  <si>
    <t>Si Tiene</t>
  </si>
  <si>
    <t>Agrupado: Age</t>
  </si>
  <si>
    <t>Edad</t>
  </si>
  <si>
    <t>Acum 0</t>
  </si>
  <si>
    <t>Acum 1</t>
  </si>
  <si>
    <t>00. &lt;20</t>
  </si>
  <si>
    <t>01. 20-28</t>
  </si>
  <si>
    <t>03. 28-38</t>
  </si>
  <si>
    <t>04. &gt;38</t>
  </si>
  <si>
    <t>Agrupado: Fare</t>
  </si>
  <si>
    <t>00. &lt;8</t>
  </si>
  <si>
    <t>01. 8-15</t>
  </si>
  <si>
    <t>02. 15-30</t>
  </si>
  <si>
    <t>03. &gt;30</t>
  </si>
  <si>
    <t>Probability</t>
  </si>
  <si>
    <t>real</t>
  </si>
  <si>
    <t>muestra</t>
  </si>
  <si>
    <t>r_proba</t>
  </si>
  <si>
    <t>Muestra</t>
  </si>
  <si>
    <t>valid</t>
  </si>
  <si>
    <t>train</t>
  </si>
  <si>
    <t>(-0.001, 0.2]</t>
  </si>
  <si>
    <t>Proba</t>
  </si>
  <si>
    <t>Sobrevivientes</t>
  </si>
  <si>
    <t>Fallecidos</t>
  </si>
  <si>
    <t>Total</t>
  </si>
  <si>
    <t>Tasa de Sup</t>
  </si>
  <si>
    <t>Tasa de mortalidad</t>
  </si>
  <si>
    <t>Acum Sob</t>
  </si>
  <si>
    <t>Acum Fall</t>
  </si>
  <si>
    <t>Dif</t>
  </si>
  <si>
    <t>Model Lift</t>
  </si>
  <si>
    <t>(0.8, 1.0]</t>
  </si>
  <si>
    <t>(0.2, 0.4]</t>
  </si>
  <si>
    <t>(0.4, 0.6]</t>
  </si>
  <si>
    <t>(0.6, 0.8]</t>
  </si>
  <si>
    <t>KS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</si>
</sst>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00"/>
    <numFmt numFmtId="165" formatCode="0.0%"/>
  </numFmts>
  <fonts count="5">
    <font>
      <sz val="10.0"/>
      <color rgb="FF000000"/>
      <name val="Arial"/>
      <scheme val="minor"/>
    </font>
    <font>
      <color theme="1"/>
      <name val="Arial"/>
      <scheme val="minor"/>
    </font>
    <font>
      <b/>
      <sz val="14.0"/>
      <color theme="1"/>
      <name val="Arial"/>
      <scheme val="minor"/>
    </font>
    <font>
      <b/>
      <color theme="1"/>
      <name val="Arial"/>
      <scheme val="minor"/>
    </font>
    <font>
      <color rgb="FFFFFFFF"/>
      <name val="Arial"/>
      <scheme val="minor"/>
    </font>
  </fonts>
  <fills count="5">
    <fill>
      <patternFill patternType="none"/>
    </fill>
    <fill>
      <patternFill patternType="lightGray"/>
    </fill>
    <fill>
      <patternFill patternType="solid">
        <fgColor rgb="FFFFF2CC"/>
        <bgColor rgb="FFFFF2CC"/>
      </patternFill>
    </fill>
    <fill>
      <patternFill patternType="solid">
        <fgColor rgb="FF00FF00"/>
        <bgColor rgb="FF00FF00"/>
      </patternFill>
    </fill>
    <fill>
      <patternFill patternType="solid">
        <fgColor rgb="FF00FFFF"/>
        <bgColor rgb="FF00FFFF"/>
      </patternFill>
    </fill>
  </fills>
  <borders count="15">
    <border/>
    <border>
      <left style="thin">
        <color rgb="FF3E4791"/>
      </left>
      <right style="thin">
        <color rgb="FF535FC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3E4791"/>
      </right>
      <top style="thin">
        <color rgb="FFF6F8F9"/>
      </top>
      <bottom style="thin">
        <color rgb="FFF6F8F9"/>
      </bottom>
    </border>
    <border>
      <left style="thin">
        <color rgb="FF3E4791"/>
      </left>
      <right style="thin">
        <color rgb="FFF6F8F9"/>
      </right>
      <top style="thin">
        <color rgb="FFF6F8F9"/>
      </top>
      <bottom style="thin">
        <color rgb="FF3E4791"/>
      </bottom>
    </border>
    <border>
      <left style="thin">
        <color rgb="FFF6F8F9"/>
      </left>
      <right style="thin">
        <color rgb="FFF6F8F9"/>
      </right>
      <top style="thin">
        <color rgb="FFF6F8F9"/>
      </top>
      <bottom style="thin">
        <color rgb="FF3E4791"/>
      </bottom>
    </border>
    <border>
      <left style="thin">
        <color rgb="FFF6F8F9"/>
      </left>
      <right style="thin">
        <color rgb="FF3E4791"/>
      </right>
      <top style="thin">
        <color rgb="FFF6F8F9"/>
      </top>
      <bottom style="thin">
        <color rgb="FF3E4791"/>
      </bottom>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Fill="1" applyFont="1"/>
    <xf borderId="0" fillId="0" fontId="1" numFmtId="0" xfId="0" applyFont="1"/>
    <xf borderId="0" fillId="4" fontId="1" numFmtId="0" xfId="0" applyFill="1" applyFont="1"/>
    <xf borderId="0" fillId="0" fontId="1" numFmtId="0" xfId="0" applyAlignment="1" applyFont="1">
      <alignment readingOrder="0" shrinkToFit="0" wrapText="1"/>
    </xf>
    <xf borderId="0" fillId="0" fontId="1" numFmtId="10" xfId="0" applyFont="1" applyNumberFormat="1"/>
    <xf borderId="0" fillId="0" fontId="2"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164" xfId="0" applyFont="1" applyNumberFormat="1"/>
    <xf borderId="0" fillId="0" fontId="1" numFmtId="1" xfId="0" applyAlignment="1" applyFont="1" applyNumberFormat="1">
      <alignment readingOrder="0"/>
    </xf>
    <xf borderId="0" fillId="0" fontId="1" numFmtId="0" xfId="0" applyAlignment="1" applyFont="1">
      <alignment horizontal="center" readingOrder="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xf borderId="0" fillId="0" fontId="1" numFmtId="4" xfId="0" applyFont="1" applyNumberFormat="1"/>
    <xf borderId="13" fillId="0" fontId="3" numFmtId="0" xfId="0" applyAlignment="1" applyBorder="1" applyFont="1">
      <alignment horizontal="center" readingOrder="0"/>
    </xf>
    <xf borderId="13" fillId="0" fontId="1" numFmtId="0" xfId="0" applyAlignment="1" applyBorder="1" applyFont="1">
      <alignment horizontal="center" readingOrder="0"/>
    </xf>
    <xf borderId="0" fillId="0" fontId="1" numFmtId="0" xfId="0" applyAlignment="1" applyFont="1">
      <alignment horizontal="center"/>
    </xf>
    <xf borderId="14" fillId="0" fontId="3" numFmtId="0" xfId="0" applyAlignment="1" applyBorder="1" applyFont="1">
      <alignment horizontal="center" readingOrder="0"/>
    </xf>
    <xf borderId="14" fillId="0" fontId="1" numFmtId="0" xfId="0" applyAlignment="1" applyBorder="1" applyFont="1">
      <alignment horizontal="center"/>
    </xf>
    <xf borderId="14" fillId="0" fontId="4" numFmtId="10" xfId="0" applyAlignment="1" applyBorder="1" applyFont="1" applyNumberFormat="1">
      <alignment horizontal="center" readingOrder="0"/>
    </xf>
    <xf borderId="14" fillId="0" fontId="4" numFmtId="10" xfId="0" applyAlignment="1" applyBorder="1" applyFont="1" applyNumberFormat="1">
      <alignment horizontal="center"/>
    </xf>
    <xf borderId="0" fillId="0" fontId="1" numFmtId="165" xfId="0" applyAlignment="1" applyFont="1" applyNumberFormat="1">
      <alignment horizontal="center"/>
    </xf>
    <xf borderId="0" fillId="0" fontId="1" numFmtId="10" xfId="0" applyAlignment="1" applyFont="1" applyNumberFormat="1">
      <alignment horizontal="center"/>
    </xf>
    <xf borderId="0" fillId="0" fontId="1" numFmtId="4" xfId="0" applyAlignment="1" applyFont="1" applyNumberFormat="1">
      <alignment horizontal="center"/>
    </xf>
    <xf borderId="14" fillId="0" fontId="1" numFmtId="0" xfId="0" applyAlignment="1" applyBorder="1" applyFont="1">
      <alignment horizontal="center" readingOrder="0"/>
    </xf>
    <xf borderId="14" fillId="0" fontId="1" numFmtId="165" xfId="0" applyAlignment="1" applyBorder="1" applyFont="1" applyNumberFormat="1">
      <alignment horizontal="center"/>
    </xf>
    <xf borderId="14" fillId="0" fontId="1" numFmtId="10" xfId="0" applyAlignment="1" applyBorder="1" applyFont="1" applyNumberFormat="1">
      <alignment horizontal="center"/>
    </xf>
    <xf borderId="14" fillId="0" fontId="1" numFmtId="4" xfId="0" applyAlignment="1" applyBorder="1" applyFont="1" applyNumberFormat="1">
      <alignment horizontal="center"/>
    </xf>
    <xf borderId="0" fillId="0" fontId="3" numFmtId="0" xfId="0" applyAlignment="1" applyFont="1">
      <alignment horizontal="center" readingOrder="0"/>
    </xf>
    <xf borderId="0" fillId="0" fontId="3" numFmtId="0" xfId="0" applyAlignment="1" applyFont="1">
      <alignment horizontal="center"/>
    </xf>
    <xf borderId="0" fillId="0" fontId="3" numFmtId="165" xfId="0" applyAlignment="1" applyFont="1" applyNumberFormat="1">
      <alignment horizontal="center"/>
    </xf>
    <xf borderId="0" fillId="0" fontId="3" numFmtId="10" xfId="0" applyAlignment="1" applyFont="1" applyNumberFormat="1">
      <alignment horizontal="center"/>
    </xf>
    <xf borderId="13" fillId="0" fontId="3" numFmtId="10" xfId="0" applyAlignment="1" applyBorder="1" applyFont="1" applyNumberFormat="1">
      <alignment horizontal="center"/>
    </xf>
  </cellXfs>
  <cellStyles count="1">
    <cellStyle xfId="0" name="Normal" builtinId="0"/>
  </cellStyles>
  <dxfs count="4">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Dispersió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3.xml"/><Relationship Id="rId11" Type="http://schemas.openxmlformats.org/officeDocument/2006/relationships/worksheet" Target="worksheets/sheet8.xml"/><Relationship Id="rId22" Type="http://schemas.openxmlformats.org/officeDocument/2006/relationships/pivotCacheDefinition" Target="pivotCache/pivotCacheDefinition5.xml"/><Relationship Id="rId10" Type="http://schemas.openxmlformats.org/officeDocument/2006/relationships/worksheet" Target="worksheets/sheet7.xml"/><Relationship Id="rId21" Type="http://schemas.openxmlformats.org/officeDocument/2006/relationships/pivotCacheDefinition" Target="pivotCache/pivotCacheDefinition4.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pivotCacheDefinition" Target="pivotCache/pivotCacheDefinition2.xml"/><Relationship Id="rId6" Type="http://schemas.openxmlformats.org/officeDocument/2006/relationships/worksheet" Target="worksheets/sheet3.xml"/><Relationship Id="rId18" Type="http://schemas.openxmlformats.org/officeDocument/2006/relationships/pivotCacheDefinition" Target="pivotCache/pivotCacheDefinition1.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Función cuadrática</a:t>
            </a:r>
          </a:p>
        </c:rich>
      </c:tx>
      <c:overlay val="0"/>
    </c:title>
    <c:plotArea>
      <c:layout/>
      <c:scatterChart>
        <c:scatterStyle val="lineMarker"/>
        <c:varyColors val="0"/>
        <c:ser>
          <c:idx val="0"/>
          <c:order val="0"/>
          <c:tx>
            <c:strRef>
              <c:f>'Cuadrática'!$B$1</c:f>
            </c:strRef>
          </c:tx>
          <c:spPr>
            <a:ln>
              <a:noFill/>
            </a:ln>
          </c:spPr>
          <c:marker>
            <c:symbol val="circle"/>
            <c:size val="7"/>
            <c:spPr>
              <a:solidFill>
                <a:schemeClr val="accent1"/>
              </a:solidFill>
              <a:ln cmpd="sng">
                <a:solidFill>
                  <a:schemeClr val="accent1"/>
                </a:solidFill>
              </a:ln>
            </c:spPr>
          </c:marker>
          <c:xVal>
            <c:numRef>
              <c:f>'Cuadrática'!$A$2:$A$35</c:f>
            </c:numRef>
          </c:xVal>
          <c:yVal>
            <c:numRef>
              <c:f>'Cuadrática'!$B$2:$B$35</c:f>
              <c:numCache/>
            </c:numRef>
          </c:yVal>
        </c:ser>
        <c:dLbls>
          <c:showLegendKey val="0"/>
          <c:showVal val="0"/>
          <c:showCatName val="0"/>
          <c:showSerName val="0"/>
          <c:showPercent val="0"/>
          <c:showBubbleSize val="0"/>
        </c:dLbls>
        <c:axId val="1672938935"/>
        <c:axId val="1672706789"/>
      </c:scatterChart>
      <c:valAx>
        <c:axId val="167293893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2706789"/>
      </c:valAx>
      <c:valAx>
        <c:axId val="16727067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f(x)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2938935"/>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444746"/>
                </a:solidFill>
                <a:latin typeface="+mn-lt"/>
              </a:defRPr>
            </a:pPr>
            <a:r>
              <a:rPr b="0">
                <a:solidFill>
                  <a:srgbClr val="444746"/>
                </a:solidFill>
                <a:latin typeface="+mn-lt"/>
              </a:rPr>
              <a:t>Diagrama de Dispersión de X1 vs X2 por Y</a:t>
            </a:r>
          </a:p>
        </c:rich>
      </c:tx>
      <c:overlay val="0"/>
    </c:title>
    <c:plotArea>
      <c:layout/>
      <c:bubbleChart>
        <c:ser>
          <c:idx val="0"/>
          <c:order val="0"/>
          <c:tx>
            <c:strRef>
              <c:f>'Dispersión'!$A$2</c:f>
            </c:strRef>
          </c:tx>
          <c:dLbls>
            <c:dLblPos val="ctr"/>
            <c:showLegendKey val="0"/>
            <c:showVal val="0"/>
            <c:showCatName val="0"/>
            <c:showSerName val="1"/>
            <c:showPercent val="0"/>
            <c:showBubbleSize val="0"/>
          </c:dLbls>
          <c:xVal>
            <c:strRef>
              <c:f>'Dispersión'!$B$2</c:f>
            </c:strRef>
          </c:xVal>
          <c:yVal>
            <c:numRef>
              <c:f>'Dispersión'!$C$2</c:f>
              <c:numCache/>
            </c:numRef>
          </c:yVal>
          <c:bubbleSize>
            <c:numLit>
              <c:ptCount val="1"/>
              <c:pt idx="0">
                <c:v>1</c:v>
              </c:pt>
            </c:numLit>
          </c:bubbleSize>
        </c:ser>
        <c:ser>
          <c:idx val="1"/>
          <c:order val="1"/>
          <c:tx>
            <c:strRef>
              <c:f>'Dispersión'!$A$3</c:f>
            </c:strRef>
          </c:tx>
          <c:dLbls>
            <c:dLblPos val="ctr"/>
            <c:showLegendKey val="0"/>
            <c:showVal val="0"/>
            <c:showCatName val="0"/>
            <c:showSerName val="1"/>
            <c:showPercent val="0"/>
            <c:showBubbleSize val="0"/>
          </c:dLbls>
          <c:xVal>
            <c:strRef>
              <c:f>'Dispersión'!$B$3</c:f>
            </c:strRef>
          </c:xVal>
          <c:yVal>
            <c:numRef>
              <c:f>'Dispersión'!$C$3</c:f>
              <c:numCache/>
            </c:numRef>
          </c:yVal>
          <c:bubbleSize>
            <c:numLit>
              <c:ptCount val="1"/>
              <c:pt idx="0">
                <c:v>1</c:v>
              </c:pt>
            </c:numLit>
          </c:bubbleSize>
        </c:ser>
        <c:ser>
          <c:idx val="2"/>
          <c:order val="2"/>
          <c:tx>
            <c:strRef>
              <c:f>'Dispersión'!$A$4</c:f>
            </c:strRef>
          </c:tx>
          <c:dLbls>
            <c:dLblPos val="ctr"/>
            <c:showLegendKey val="0"/>
            <c:showVal val="0"/>
            <c:showCatName val="0"/>
            <c:showSerName val="1"/>
            <c:showPercent val="0"/>
            <c:showBubbleSize val="0"/>
          </c:dLbls>
          <c:xVal>
            <c:strRef>
              <c:f>'Dispersión'!$B$4</c:f>
            </c:strRef>
          </c:xVal>
          <c:yVal>
            <c:numRef>
              <c:f>'Dispersión'!$C$4</c:f>
              <c:numCache/>
            </c:numRef>
          </c:yVal>
          <c:bubbleSize>
            <c:numLit>
              <c:ptCount val="1"/>
              <c:pt idx="0">
                <c:v>1</c:v>
              </c:pt>
            </c:numLit>
          </c:bubbleSize>
        </c:ser>
        <c:ser>
          <c:idx val="3"/>
          <c:order val="3"/>
          <c:tx>
            <c:strRef>
              <c:f>'Dispersión'!$A$5</c:f>
            </c:strRef>
          </c:tx>
          <c:dLbls>
            <c:dLblPos val="ctr"/>
            <c:showLegendKey val="0"/>
            <c:showVal val="0"/>
            <c:showCatName val="0"/>
            <c:showSerName val="1"/>
            <c:showPercent val="0"/>
            <c:showBubbleSize val="0"/>
          </c:dLbls>
          <c:xVal>
            <c:strRef>
              <c:f>'Dispersión'!$B$5</c:f>
            </c:strRef>
          </c:xVal>
          <c:yVal>
            <c:numRef>
              <c:f>'Dispersión'!$C$5</c:f>
              <c:numCache/>
            </c:numRef>
          </c:yVal>
          <c:bubbleSize>
            <c:numLit>
              <c:ptCount val="1"/>
              <c:pt idx="0">
                <c:v>1</c:v>
              </c:pt>
            </c:numLit>
          </c:bubbleSize>
        </c:ser>
        <c:axId val="478563462"/>
        <c:axId val="1256839358"/>
      </c:bubbleChart>
      <c:valAx>
        <c:axId val="478563462"/>
        <c:scaling>
          <c:orientation val="minMax"/>
          <c:max val="2.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X1</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6839358"/>
      </c:valAx>
      <c:valAx>
        <c:axId val="1256839358"/>
        <c:scaling>
          <c:orientation val="minMax"/>
          <c:max val="2.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X2</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78563462"/>
      </c:valAx>
    </c:plotArea>
    <c:legend>
      <c:legendPos val="b"/>
      <c:overlay val="0"/>
      <c:txPr>
        <a:bodyPr/>
        <a:lstStyle/>
        <a:p>
          <a:pPr lvl="0">
            <a:defRPr b="0">
              <a:solidFill>
                <a:srgbClr val="1A1A1A"/>
              </a:solidFill>
              <a:latin typeface="+mn-lt"/>
            </a:defRPr>
          </a:pPr>
        </a:p>
      </c:txPr>
    </c:legend>
  </c:chart>
  <c:spPr>
    <a:solidFill>
      <a:srgbClr val="F0F4F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percentStacked"/>
        <c:ser>
          <c:idx val="0"/>
          <c:order val="0"/>
          <c:tx>
            <c:strRef>
              <c:f>'Uso Modelo Regresión Logística '!$K$3:$K$4</c:f>
            </c:strRef>
          </c:tx>
          <c:spPr>
            <a:solidFill>
              <a:schemeClr val="accent1"/>
            </a:solidFill>
            <a:ln cmpd="sng">
              <a:solidFill>
                <a:srgbClr val="000000"/>
              </a:solidFill>
            </a:ln>
          </c:spPr>
          <c:dPt>
            <c:idx val="5"/>
            <c:spPr>
              <a:solidFill>
                <a:srgbClr val="B7B7B7"/>
              </a:solidFill>
              <a:ln cmpd="sng">
                <a:solidFill>
                  <a:srgbClr val="000000"/>
                </a:solidFill>
              </a:ln>
            </c:spPr>
          </c:dPt>
          <c:cat>
            <c:strRef>
              <c:f>'Uso Modelo Regresión Logística '!$G$5:$G$10</c:f>
            </c:strRef>
          </c:cat>
          <c:val>
            <c:numRef>
              <c:f>'Uso Modelo Regresión Logística '!$K$5:$K$10</c:f>
              <c:numCache/>
            </c:numRef>
          </c:val>
        </c:ser>
        <c:ser>
          <c:idx val="1"/>
          <c:order val="1"/>
          <c:tx>
            <c:strRef>
              <c:f>'Uso Modelo Regresión Logística '!$L$3:$L$4</c:f>
            </c:strRef>
          </c:tx>
          <c:spPr>
            <a:solidFill>
              <a:schemeClr val="accent2"/>
            </a:solidFill>
            <a:ln cmpd="sng">
              <a:solidFill>
                <a:srgbClr val="000000"/>
              </a:solidFill>
            </a:ln>
          </c:spPr>
          <c:dPt>
            <c:idx val="5"/>
            <c:spPr>
              <a:solidFill>
                <a:srgbClr val="000000"/>
              </a:solidFill>
              <a:ln cmpd="sng">
                <a:solidFill>
                  <a:srgbClr val="000000"/>
                </a:solidFill>
              </a:ln>
            </c:spPr>
          </c:dPt>
          <c:cat>
            <c:strRef>
              <c:f>'Uso Modelo Regresión Logística '!$G$5:$G$10</c:f>
            </c:strRef>
          </c:cat>
          <c:val>
            <c:numRef>
              <c:f>'Uso Modelo Regresión Logística '!$L$5:$L$10</c:f>
              <c:numCache/>
            </c:numRef>
          </c:val>
        </c:ser>
        <c:overlap val="100"/>
        <c:axId val="1847235240"/>
        <c:axId val="1203238346"/>
      </c:barChart>
      <c:catAx>
        <c:axId val="18472352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03238346"/>
      </c:catAx>
      <c:valAx>
        <c:axId val="12032383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7235240"/>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KS (Kolmogorov-Smirnov)</a:t>
            </a:r>
          </a:p>
        </c:rich>
      </c:tx>
      <c:overlay val="0"/>
    </c:title>
    <c:plotArea>
      <c:layout/>
      <c:lineChart>
        <c:ser>
          <c:idx val="0"/>
          <c:order val="0"/>
          <c:tx>
            <c:strRef>
              <c:f>'Uso Modelo Regresión Logística '!$M$3</c:f>
            </c:strRef>
          </c:tx>
          <c:spPr>
            <a:ln cmpd="sng">
              <a:solidFill>
                <a:srgbClr val="4285F4"/>
              </a:solidFill>
            </a:ln>
          </c:spPr>
          <c:marker>
            <c:symbol val="none"/>
          </c:marker>
          <c:cat>
            <c:strRef>
              <c:f>'Uso Modelo Regresión Logística '!$G$4:$G$9</c:f>
            </c:strRef>
          </c:cat>
          <c:val>
            <c:numRef>
              <c:f>'Uso Modelo Regresión Logística '!$M$4:$M$9</c:f>
              <c:numCache/>
            </c:numRef>
          </c:val>
          <c:smooth val="1"/>
        </c:ser>
        <c:ser>
          <c:idx val="1"/>
          <c:order val="1"/>
          <c:tx>
            <c:strRef>
              <c:f>'Uso Modelo Regresión Logística '!$N$3</c:f>
            </c:strRef>
          </c:tx>
          <c:spPr>
            <a:ln cmpd="sng">
              <a:solidFill>
                <a:srgbClr val="EA4335"/>
              </a:solidFill>
            </a:ln>
          </c:spPr>
          <c:marker>
            <c:symbol val="none"/>
          </c:marker>
          <c:cat>
            <c:strRef>
              <c:f>'Uso Modelo Regresión Logística '!$G$4:$G$9</c:f>
            </c:strRef>
          </c:cat>
          <c:val>
            <c:numRef>
              <c:f>'Uso Modelo Regresión Logística '!$N$4:$N$9</c:f>
              <c:numCache/>
            </c:numRef>
          </c:val>
          <c:smooth val="1"/>
        </c:ser>
        <c:axId val="1527891023"/>
        <c:axId val="837836668"/>
      </c:lineChart>
      <c:catAx>
        <c:axId val="15278910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Proba</a:t>
                </a:r>
              </a:p>
            </c:rich>
          </c:tx>
          <c:overlay val="0"/>
        </c:title>
        <c:numFmt formatCode="General" sourceLinked="1"/>
        <c:majorTickMark val="none"/>
        <c:minorTickMark val="none"/>
        <c:spPr/>
        <c:txPr>
          <a:bodyPr/>
          <a:lstStyle/>
          <a:p>
            <a:pPr lvl="0">
              <a:defRPr b="0">
                <a:solidFill>
                  <a:srgbClr val="000000"/>
                </a:solidFill>
                <a:latin typeface="+mn-lt"/>
              </a:defRPr>
            </a:pPr>
          </a:p>
        </c:txPr>
        <c:crossAx val="837836668"/>
      </c:catAx>
      <c:valAx>
        <c:axId val="83783666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7891023"/>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Model Lift frente a Proba</a:t>
            </a:r>
          </a:p>
        </c:rich>
      </c:tx>
      <c:overlay val="0"/>
    </c:title>
    <c:plotArea>
      <c:layout/>
      <c:lineChart>
        <c:varyColors val="0"/>
        <c:ser>
          <c:idx val="0"/>
          <c:order val="0"/>
          <c:tx>
            <c:strRef>
              <c:f>'Uso Modelo Regresión Logística '!$P$3</c:f>
            </c:strRef>
          </c:tx>
          <c:spPr>
            <a:ln cmpd="sng">
              <a:solidFill>
                <a:srgbClr val="4285F4"/>
              </a:solidFill>
            </a:ln>
          </c:spPr>
          <c:marker>
            <c:symbol val="circle"/>
            <c:size val="7"/>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cat>
            <c:strRef>
              <c:f>'Uso Modelo Regresión Logística '!$G$4:$G$9</c:f>
            </c:strRef>
          </c:cat>
          <c:val>
            <c:numRef>
              <c:f>'Uso Modelo Regresión Logística '!$P$4:$P$9</c:f>
              <c:numCache/>
            </c:numRef>
          </c:val>
          <c:smooth val="1"/>
        </c:ser>
        <c:axId val="34363405"/>
        <c:axId val="1640963881"/>
      </c:lineChart>
      <c:catAx>
        <c:axId val="343634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Proba</a:t>
                </a:r>
              </a:p>
            </c:rich>
          </c:tx>
          <c:overlay val="0"/>
        </c:title>
        <c:numFmt formatCode="General" sourceLinked="1"/>
        <c:majorTickMark val="none"/>
        <c:minorTickMark val="none"/>
        <c:spPr/>
        <c:txPr>
          <a:bodyPr/>
          <a:lstStyle/>
          <a:p>
            <a:pPr lvl="0">
              <a:defRPr b="0">
                <a:solidFill>
                  <a:srgbClr val="000000"/>
                </a:solidFill>
                <a:latin typeface="+mn-lt"/>
              </a:defRPr>
            </a:pPr>
          </a:p>
        </c:txPr>
        <c:crossAx val="1640963881"/>
      </c:catAx>
      <c:valAx>
        <c:axId val="1640963881"/>
        <c:scaling>
          <c:orientation val="minMax"/>
          <c:max val="5.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Model Lift</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34363405"/>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frente a Proba</a:t>
            </a:r>
          </a:p>
        </c:rich>
      </c:tx>
      <c:overlay val="0"/>
    </c:title>
    <c:plotArea>
      <c:layout/>
      <c:barChart>
        <c:barDir val="col"/>
        <c:ser>
          <c:idx val="0"/>
          <c:order val="0"/>
          <c:tx>
            <c:strRef>
              <c:f>'Uso Modelo Regresión Logística '!$J$3</c:f>
            </c:strRef>
          </c:tx>
          <c:spPr>
            <a:solidFill>
              <a:schemeClr val="accent1"/>
            </a:solidFill>
            <a:ln cmpd="sng">
              <a:solidFill>
                <a:srgbClr val="000000"/>
              </a:solidFill>
            </a:ln>
          </c:spPr>
          <c:cat>
            <c:strRef>
              <c:f>'Uso Modelo Regresión Logística '!$G$4:$G$9</c:f>
            </c:strRef>
          </c:cat>
          <c:val>
            <c:numRef>
              <c:f>'Uso Modelo Regresión Logística '!$J$4:$J$9</c:f>
              <c:numCache/>
            </c:numRef>
          </c:val>
        </c:ser>
        <c:axId val="1631205730"/>
        <c:axId val="1897036040"/>
      </c:barChart>
      <c:catAx>
        <c:axId val="16312057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Proba</a:t>
                </a:r>
              </a:p>
            </c:rich>
          </c:tx>
          <c:overlay val="0"/>
        </c:title>
        <c:numFmt formatCode="General" sourceLinked="1"/>
        <c:majorTickMark val="none"/>
        <c:minorTickMark val="none"/>
        <c:spPr/>
        <c:txPr>
          <a:bodyPr/>
          <a:lstStyle/>
          <a:p>
            <a:pPr lvl="0">
              <a:defRPr b="0">
                <a:solidFill>
                  <a:srgbClr val="000000"/>
                </a:solidFill>
                <a:latin typeface="+mn-lt"/>
              </a:defRPr>
            </a:pPr>
          </a:p>
        </c:txPr>
        <c:crossAx val="1897036040"/>
      </c:catAx>
      <c:valAx>
        <c:axId val="18970360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1205730"/>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percentStacked"/>
        <c:ser>
          <c:idx val="0"/>
          <c:order val="0"/>
          <c:tx>
            <c:strRef>
              <c:f>'Uso Modelo SVM titanic'!$K$3:$K$5</c:f>
            </c:strRef>
          </c:tx>
          <c:spPr>
            <a:solidFill>
              <a:schemeClr val="accent1"/>
            </a:solidFill>
            <a:ln cmpd="sng">
              <a:solidFill>
                <a:srgbClr val="000000"/>
              </a:solidFill>
            </a:ln>
          </c:spPr>
          <c:dPt>
            <c:idx val="5"/>
            <c:spPr>
              <a:solidFill>
                <a:srgbClr val="B7B7B7"/>
              </a:solidFill>
              <a:ln cmpd="sng">
                <a:solidFill>
                  <a:srgbClr val="000000"/>
                </a:solidFill>
              </a:ln>
            </c:spPr>
          </c:dPt>
          <c:cat>
            <c:strRef>
              <c:f>'Uso Modelo SVM titanic'!$G$6:$G$10</c:f>
            </c:strRef>
          </c:cat>
          <c:val>
            <c:numRef>
              <c:f>'Uso Modelo SVM titanic'!$K$6:$K$10</c:f>
              <c:numCache/>
            </c:numRef>
          </c:val>
        </c:ser>
        <c:ser>
          <c:idx val="1"/>
          <c:order val="1"/>
          <c:tx>
            <c:strRef>
              <c:f>'Uso Modelo SVM titanic'!$L$3:$L$5</c:f>
            </c:strRef>
          </c:tx>
          <c:spPr>
            <a:solidFill>
              <a:schemeClr val="accent2"/>
            </a:solidFill>
            <a:ln cmpd="sng">
              <a:solidFill>
                <a:srgbClr val="000000"/>
              </a:solidFill>
            </a:ln>
          </c:spPr>
          <c:dPt>
            <c:idx val="5"/>
            <c:spPr>
              <a:solidFill>
                <a:srgbClr val="000000"/>
              </a:solidFill>
              <a:ln cmpd="sng">
                <a:solidFill>
                  <a:srgbClr val="000000"/>
                </a:solidFill>
              </a:ln>
            </c:spPr>
          </c:dPt>
          <c:cat>
            <c:strRef>
              <c:f>'Uso Modelo SVM titanic'!$G$6:$G$10</c:f>
            </c:strRef>
          </c:cat>
          <c:val>
            <c:numRef>
              <c:f>'Uso Modelo SVM titanic'!$L$6:$L$10</c:f>
              <c:numCache/>
            </c:numRef>
          </c:val>
        </c:ser>
        <c:overlap val="100"/>
        <c:axId val="1480423249"/>
        <c:axId val="1233000576"/>
      </c:barChart>
      <c:catAx>
        <c:axId val="14804232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33000576"/>
      </c:catAx>
      <c:valAx>
        <c:axId val="12330005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80423249"/>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KS (Kolmogorov-Smirnov)</a:t>
            </a:r>
          </a:p>
        </c:rich>
      </c:tx>
      <c:overlay val="0"/>
    </c:title>
    <c:plotArea>
      <c:layout/>
      <c:lineChart>
        <c:ser>
          <c:idx val="0"/>
          <c:order val="0"/>
          <c:tx>
            <c:strRef>
              <c:f>'Uso Modelo SVM titanic'!$M$3</c:f>
            </c:strRef>
          </c:tx>
          <c:spPr>
            <a:ln cmpd="sng">
              <a:solidFill>
                <a:srgbClr val="4285F4"/>
              </a:solidFill>
            </a:ln>
          </c:spPr>
          <c:marker>
            <c:symbol val="none"/>
          </c:marker>
          <c:cat>
            <c:strRef>
              <c:f>'Uso Modelo SVM titanic'!$G$4:$G$9</c:f>
            </c:strRef>
          </c:cat>
          <c:val>
            <c:numRef>
              <c:f>'Uso Modelo SVM titanic'!$M$4:$M$9</c:f>
              <c:numCache/>
            </c:numRef>
          </c:val>
          <c:smooth val="1"/>
        </c:ser>
        <c:ser>
          <c:idx val="1"/>
          <c:order val="1"/>
          <c:tx>
            <c:strRef>
              <c:f>'Uso Modelo SVM titanic'!$N$3</c:f>
            </c:strRef>
          </c:tx>
          <c:spPr>
            <a:ln cmpd="sng">
              <a:solidFill>
                <a:srgbClr val="EA4335"/>
              </a:solidFill>
            </a:ln>
          </c:spPr>
          <c:marker>
            <c:symbol val="none"/>
          </c:marker>
          <c:cat>
            <c:strRef>
              <c:f>'Uso Modelo SVM titanic'!$G$4:$G$9</c:f>
            </c:strRef>
          </c:cat>
          <c:val>
            <c:numRef>
              <c:f>'Uso Modelo SVM titanic'!$N$4:$N$9</c:f>
              <c:numCache/>
            </c:numRef>
          </c:val>
          <c:smooth val="1"/>
        </c:ser>
        <c:axId val="374749555"/>
        <c:axId val="1401307469"/>
      </c:lineChart>
      <c:catAx>
        <c:axId val="3747495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Proba</a:t>
                </a:r>
              </a:p>
            </c:rich>
          </c:tx>
          <c:overlay val="0"/>
        </c:title>
        <c:numFmt formatCode="General" sourceLinked="1"/>
        <c:majorTickMark val="none"/>
        <c:minorTickMark val="none"/>
        <c:spPr/>
        <c:txPr>
          <a:bodyPr/>
          <a:lstStyle/>
          <a:p>
            <a:pPr lvl="0">
              <a:defRPr b="0">
                <a:solidFill>
                  <a:srgbClr val="000000"/>
                </a:solidFill>
                <a:latin typeface="+mn-lt"/>
              </a:defRPr>
            </a:pPr>
          </a:p>
        </c:txPr>
        <c:crossAx val="1401307469"/>
      </c:catAx>
      <c:valAx>
        <c:axId val="14013074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74749555"/>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Model Lift frente a Proba</a:t>
            </a:r>
          </a:p>
        </c:rich>
      </c:tx>
      <c:overlay val="0"/>
    </c:title>
    <c:plotArea>
      <c:layout/>
      <c:lineChart>
        <c:varyColors val="0"/>
        <c:ser>
          <c:idx val="0"/>
          <c:order val="0"/>
          <c:tx>
            <c:strRef>
              <c:f>'Uso Modelo SVM titanic'!$P$3</c:f>
            </c:strRef>
          </c:tx>
          <c:spPr>
            <a:ln cmpd="sng">
              <a:solidFill>
                <a:srgbClr val="4285F4"/>
              </a:solidFill>
            </a:ln>
          </c:spPr>
          <c:marker>
            <c:symbol val="circle"/>
            <c:size val="7"/>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cat>
            <c:strRef>
              <c:f>'Uso Modelo SVM titanic'!$G$4:$G$9</c:f>
            </c:strRef>
          </c:cat>
          <c:val>
            <c:numRef>
              <c:f>'Uso Modelo SVM titanic'!$P$4:$P$9</c:f>
              <c:numCache/>
            </c:numRef>
          </c:val>
          <c:smooth val="1"/>
        </c:ser>
        <c:axId val="1428098561"/>
        <c:axId val="1758833847"/>
      </c:lineChart>
      <c:catAx>
        <c:axId val="14280985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Proba</a:t>
                </a:r>
              </a:p>
            </c:rich>
          </c:tx>
          <c:overlay val="0"/>
        </c:title>
        <c:numFmt formatCode="General" sourceLinked="1"/>
        <c:majorTickMark val="none"/>
        <c:minorTickMark val="none"/>
        <c:spPr/>
        <c:txPr>
          <a:bodyPr/>
          <a:lstStyle/>
          <a:p>
            <a:pPr lvl="0">
              <a:defRPr b="0">
                <a:solidFill>
                  <a:srgbClr val="000000"/>
                </a:solidFill>
                <a:latin typeface="+mn-lt"/>
              </a:defRPr>
            </a:pPr>
          </a:p>
        </c:txPr>
        <c:crossAx val="1758833847"/>
      </c:catAx>
      <c:valAx>
        <c:axId val="1758833847"/>
        <c:scaling>
          <c:orientation val="minMax"/>
          <c:max val="5.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Model Lift</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1428098561"/>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frente a Proba</a:t>
            </a:r>
          </a:p>
        </c:rich>
      </c:tx>
      <c:overlay val="0"/>
    </c:title>
    <c:plotArea>
      <c:layout/>
      <c:barChart>
        <c:barDir val="col"/>
        <c:ser>
          <c:idx val="0"/>
          <c:order val="0"/>
          <c:tx>
            <c:strRef>
              <c:f>'Uso Modelo SVM titanic'!$J$3</c:f>
            </c:strRef>
          </c:tx>
          <c:spPr>
            <a:solidFill>
              <a:schemeClr val="accent1"/>
            </a:solidFill>
            <a:ln cmpd="sng">
              <a:solidFill>
                <a:srgbClr val="000000"/>
              </a:solidFill>
            </a:ln>
          </c:spPr>
          <c:cat>
            <c:strRef>
              <c:f>'Uso Modelo SVM titanic'!$G$4:$G$9</c:f>
            </c:strRef>
          </c:cat>
          <c:val>
            <c:numRef>
              <c:f>'Uso Modelo SVM titanic'!$J$4:$J$9</c:f>
              <c:numCache/>
            </c:numRef>
          </c:val>
        </c:ser>
        <c:axId val="168014025"/>
        <c:axId val="1013255104"/>
      </c:barChart>
      <c:catAx>
        <c:axId val="1680140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Proba</a:t>
                </a:r>
              </a:p>
            </c:rich>
          </c:tx>
          <c:overlay val="0"/>
        </c:title>
        <c:numFmt formatCode="General" sourceLinked="1"/>
        <c:majorTickMark val="none"/>
        <c:minorTickMark val="none"/>
        <c:spPr/>
        <c:txPr>
          <a:bodyPr/>
          <a:lstStyle/>
          <a:p>
            <a:pPr lvl="0">
              <a:defRPr b="0">
                <a:solidFill>
                  <a:srgbClr val="000000"/>
                </a:solidFill>
                <a:latin typeface="+mn-lt"/>
              </a:defRPr>
            </a:pPr>
          </a:p>
        </c:txPr>
        <c:crossAx val="1013255104"/>
      </c:catAx>
      <c:valAx>
        <c:axId val="10132551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8014025"/>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percentStacked"/>
        <c:ser>
          <c:idx val="0"/>
          <c:order val="0"/>
          <c:tx>
            <c:strRef>
              <c:f>'Uso Modelo AUTOML titanic'!$K$3:$K$4</c:f>
            </c:strRef>
          </c:tx>
          <c:spPr>
            <a:solidFill>
              <a:schemeClr val="accent1"/>
            </a:solidFill>
            <a:ln cmpd="sng">
              <a:solidFill>
                <a:srgbClr val="000000"/>
              </a:solidFill>
            </a:ln>
          </c:spPr>
          <c:dPt>
            <c:idx val="5"/>
            <c:spPr>
              <a:solidFill>
                <a:srgbClr val="B7B7B7"/>
              </a:solidFill>
              <a:ln cmpd="sng">
                <a:solidFill>
                  <a:srgbClr val="000000"/>
                </a:solidFill>
              </a:ln>
            </c:spPr>
          </c:dPt>
          <c:cat>
            <c:strRef>
              <c:f>'Uso Modelo AUTOML titanic'!$G$5:$G$10</c:f>
            </c:strRef>
          </c:cat>
          <c:val>
            <c:numRef>
              <c:f>'Uso Modelo AUTOML titanic'!$K$5:$K$10</c:f>
              <c:numCache/>
            </c:numRef>
          </c:val>
        </c:ser>
        <c:ser>
          <c:idx val="1"/>
          <c:order val="1"/>
          <c:tx>
            <c:strRef>
              <c:f>'Uso Modelo AUTOML titanic'!$L$3:$L$4</c:f>
            </c:strRef>
          </c:tx>
          <c:spPr>
            <a:solidFill>
              <a:schemeClr val="accent2"/>
            </a:solidFill>
            <a:ln cmpd="sng">
              <a:solidFill>
                <a:srgbClr val="000000"/>
              </a:solidFill>
            </a:ln>
          </c:spPr>
          <c:dPt>
            <c:idx val="5"/>
            <c:spPr>
              <a:solidFill>
                <a:srgbClr val="000000"/>
              </a:solidFill>
              <a:ln cmpd="sng">
                <a:solidFill>
                  <a:srgbClr val="000000"/>
                </a:solidFill>
              </a:ln>
            </c:spPr>
          </c:dPt>
          <c:cat>
            <c:strRef>
              <c:f>'Uso Modelo AUTOML titanic'!$G$5:$G$10</c:f>
            </c:strRef>
          </c:cat>
          <c:val>
            <c:numRef>
              <c:f>'Uso Modelo AUTOML titanic'!$L$5:$L$10</c:f>
              <c:numCache/>
            </c:numRef>
          </c:val>
        </c:ser>
        <c:overlap val="100"/>
        <c:axId val="1477155846"/>
        <c:axId val="1256525940"/>
      </c:barChart>
      <c:catAx>
        <c:axId val="14771558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56525940"/>
      </c:catAx>
      <c:valAx>
        <c:axId val="12565259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77155846"/>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KS (Kolmogorov-Smirnov)</a:t>
            </a:r>
          </a:p>
        </c:rich>
      </c:tx>
      <c:overlay val="0"/>
    </c:title>
    <c:plotArea>
      <c:layout/>
      <c:lineChart>
        <c:ser>
          <c:idx val="0"/>
          <c:order val="0"/>
          <c:tx>
            <c:strRef>
              <c:f>'Uso Modelo AUTOML titanic'!$M$3</c:f>
            </c:strRef>
          </c:tx>
          <c:spPr>
            <a:ln cmpd="sng">
              <a:solidFill>
                <a:srgbClr val="4285F4"/>
              </a:solidFill>
            </a:ln>
          </c:spPr>
          <c:marker>
            <c:symbol val="none"/>
          </c:marker>
          <c:cat>
            <c:strRef>
              <c:f>'Uso Modelo AUTOML titanic'!$G$4:$G$9</c:f>
            </c:strRef>
          </c:cat>
          <c:val>
            <c:numRef>
              <c:f>'Uso Modelo AUTOML titanic'!$M$4:$M$9</c:f>
              <c:numCache/>
            </c:numRef>
          </c:val>
          <c:smooth val="1"/>
        </c:ser>
        <c:ser>
          <c:idx val="1"/>
          <c:order val="1"/>
          <c:tx>
            <c:strRef>
              <c:f>'Uso Modelo AUTOML titanic'!$N$3</c:f>
            </c:strRef>
          </c:tx>
          <c:spPr>
            <a:ln cmpd="sng">
              <a:solidFill>
                <a:srgbClr val="EA4335"/>
              </a:solidFill>
            </a:ln>
          </c:spPr>
          <c:marker>
            <c:symbol val="none"/>
          </c:marker>
          <c:cat>
            <c:strRef>
              <c:f>'Uso Modelo AUTOML titanic'!$G$4:$G$9</c:f>
            </c:strRef>
          </c:cat>
          <c:val>
            <c:numRef>
              <c:f>'Uso Modelo AUTOML titanic'!$N$4:$N$9</c:f>
              <c:numCache/>
            </c:numRef>
          </c:val>
          <c:smooth val="1"/>
        </c:ser>
        <c:axId val="708466690"/>
        <c:axId val="1688533742"/>
      </c:lineChart>
      <c:catAx>
        <c:axId val="7084666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Proba</a:t>
                </a:r>
              </a:p>
            </c:rich>
          </c:tx>
          <c:overlay val="0"/>
        </c:title>
        <c:numFmt formatCode="General" sourceLinked="1"/>
        <c:majorTickMark val="none"/>
        <c:minorTickMark val="none"/>
        <c:spPr/>
        <c:txPr>
          <a:bodyPr/>
          <a:lstStyle/>
          <a:p>
            <a:pPr lvl="0">
              <a:defRPr b="0">
                <a:solidFill>
                  <a:srgbClr val="000000"/>
                </a:solidFill>
                <a:latin typeface="+mn-lt"/>
              </a:defRPr>
            </a:pPr>
          </a:p>
        </c:txPr>
        <c:crossAx val="1688533742"/>
      </c:catAx>
      <c:valAx>
        <c:axId val="16885337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8466690"/>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Model Lift frente a Proba</a:t>
            </a:r>
          </a:p>
        </c:rich>
      </c:tx>
      <c:overlay val="0"/>
    </c:title>
    <c:plotArea>
      <c:layout/>
      <c:lineChart>
        <c:varyColors val="0"/>
        <c:ser>
          <c:idx val="0"/>
          <c:order val="0"/>
          <c:tx>
            <c:strRef>
              <c:f>'Uso Modelo AUTOML titanic'!$P$3</c:f>
            </c:strRef>
          </c:tx>
          <c:spPr>
            <a:ln cmpd="sng">
              <a:solidFill>
                <a:srgbClr val="4285F4"/>
              </a:solidFill>
            </a:ln>
          </c:spPr>
          <c:marker>
            <c:symbol val="circle"/>
            <c:size val="7"/>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cat>
            <c:strRef>
              <c:f>'Uso Modelo AUTOML titanic'!$G$4:$G$9</c:f>
            </c:strRef>
          </c:cat>
          <c:val>
            <c:numRef>
              <c:f>'Uso Modelo AUTOML titanic'!$P$4:$P$9</c:f>
              <c:numCache/>
            </c:numRef>
          </c:val>
          <c:smooth val="1"/>
        </c:ser>
        <c:axId val="757557616"/>
        <c:axId val="280158531"/>
      </c:lineChart>
      <c:catAx>
        <c:axId val="7575576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Proba</a:t>
                </a:r>
              </a:p>
            </c:rich>
          </c:tx>
          <c:overlay val="0"/>
        </c:title>
        <c:numFmt formatCode="General" sourceLinked="1"/>
        <c:majorTickMark val="none"/>
        <c:minorTickMark val="none"/>
        <c:spPr/>
        <c:txPr>
          <a:bodyPr/>
          <a:lstStyle/>
          <a:p>
            <a:pPr lvl="0">
              <a:defRPr b="0">
                <a:solidFill>
                  <a:srgbClr val="000000"/>
                </a:solidFill>
                <a:latin typeface="+mn-lt"/>
              </a:defRPr>
            </a:pPr>
          </a:p>
        </c:txPr>
        <c:crossAx val="280158531"/>
      </c:catAx>
      <c:valAx>
        <c:axId val="280158531"/>
        <c:scaling>
          <c:orientation val="minMax"/>
          <c:max val="5.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Model Lift</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757557616"/>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frente a Proba</a:t>
            </a:r>
          </a:p>
        </c:rich>
      </c:tx>
      <c:overlay val="0"/>
    </c:title>
    <c:plotArea>
      <c:layout/>
      <c:barChart>
        <c:barDir val="col"/>
        <c:ser>
          <c:idx val="0"/>
          <c:order val="0"/>
          <c:tx>
            <c:strRef>
              <c:f>'Uso Modelo AUTOML titanic'!$J$3</c:f>
            </c:strRef>
          </c:tx>
          <c:spPr>
            <a:solidFill>
              <a:schemeClr val="accent1"/>
            </a:solidFill>
            <a:ln cmpd="sng">
              <a:solidFill>
                <a:srgbClr val="000000"/>
              </a:solidFill>
            </a:ln>
          </c:spPr>
          <c:cat>
            <c:strRef>
              <c:f>'Uso Modelo AUTOML titanic'!$G$4:$G$9</c:f>
            </c:strRef>
          </c:cat>
          <c:val>
            <c:numRef>
              <c:f>'Uso Modelo AUTOML titanic'!$J$4:$J$9</c:f>
              <c:numCache/>
            </c:numRef>
          </c:val>
        </c:ser>
        <c:axId val="2005904002"/>
        <c:axId val="628688399"/>
      </c:barChart>
      <c:catAx>
        <c:axId val="20059040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Proba</a:t>
                </a:r>
              </a:p>
            </c:rich>
          </c:tx>
          <c:overlay val="0"/>
        </c:title>
        <c:numFmt formatCode="General" sourceLinked="1"/>
        <c:majorTickMark val="none"/>
        <c:minorTickMark val="none"/>
        <c:spPr/>
        <c:txPr>
          <a:bodyPr/>
          <a:lstStyle/>
          <a:p>
            <a:pPr lvl="0">
              <a:defRPr b="0">
                <a:solidFill>
                  <a:srgbClr val="000000"/>
                </a:solidFill>
                <a:latin typeface="+mn-lt"/>
              </a:defRPr>
            </a:pPr>
          </a:p>
        </c:txPr>
        <c:crossAx val="628688399"/>
      </c:catAx>
      <c:valAx>
        <c:axId val="6286883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05904002"/>
      </c:valAx>
    </c:plotArea>
    <c:legend>
      <c:legendPos val="r"/>
      <c:overlay val="0"/>
      <c:txPr>
        <a:bodyPr/>
        <a:lstStyle/>
        <a:p>
          <a:pPr lvl="0">
            <a:defRPr b="0">
              <a:solidFill>
                <a:srgbClr val="1A1A1A"/>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 Id="rId4"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 Id="rId4" Type="http://schemas.openxmlformats.org/officeDocument/2006/relationships/chart" Target="../charts/chart1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 Id="rId3" Type="http://schemas.openxmlformats.org/officeDocument/2006/relationships/chart" Target="../charts/chart13.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142875</xdr:colOff>
      <xdr:row>1</xdr:row>
      <xdr:rowOff>142875</xdr:rowOff>
    </xdr:from>
    <xdr:ext cx="5715000" cy="353377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504825</xdr:colOff>
      <xdr:row>0</xdr:row>
      <xdr:rowOff>0</xdr:rowOff>
    </xdr:from>
    <xdr:ext cx="3810000" cy="2857500"/>
    <xdr:graphicFrame>
      <xdr:nvGraphicFramePr>
        <xdr:cNvPr id="2" name="Chart 2"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914400</xdr:colOff>
      <xdr:row>10</xdr:row>
      <xdr:rowOff>190500</xdr:rowOff>
    </xdr:from>
    <xdr:ext cx="3886200" cy="2409825"/>
    <xdr:graphicFrame>
      <xdr:nvGraphicFramePr>
        <xdr:cNvPr id="3" name="Chart 3"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11</xdr:col>
      <xdr:colOff>352425</xdr:colOff>
      <xdr:row>10</xdr:row>
      <xdr:rowOff>190500</xdr:rowOff>
    </xdr:from>
    <xdr:ext cx="3886200" cy="2409825"/>
    <xdr:graphicFrame>
      <xdr:nvGraphicFramePr>
        <xdr:cNvPr id="4" name="Chart 4"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914400</xdr:colOff>
      <xdr:row>23</xdr:row>
      <xdr:rowOff>133350</xdr:rowOff>
    </xdr:from>
    <xdr:ext cx="3886200" cy="2409825"/>
    <xdr:graphicFrame>
      <xdr:nvGraphicFramePr>
        <xdr:cNvPr id="5" name="Chart 5"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11</xdr:col>
      <xdr:colOff>352425</xdr:colOff>
      <xdr:row>23</xdr:row>
      <xdr:rowOff>133350</xdr:rowOff>
    </xdr:from>
    <xdr:ext cx="3886200" cy="2409825"/>
    <xdr:graphicFrame>
      <xdr:nvGraphicFramePr>
        <xdr:cNvPr id="6" name="Chart 6" title="Gráfico"/>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914400</xdr:colOff>
      <xdr:row>10</xdr:row>
      <xdr:rowOff>190500</xdr:rowOff>
    </xdr:from>
    <xdr:ext cx="3886200" cy="2409825"/>
    <xdr:graphicFrame>
      <xdr:nvGraphicFramePr>
        <xdr:cNvPr id="7" name="Chart 7"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11</xdr:col>
      <xdr:colOff>352425</xdr:colOff>
      <xdr:row>10</xdr:row>
      <xdr:rowOff>190500</xdr:rowOff>
    </xdr:from>
    <xdr:ext cx="3886200" cy="2409825"/>
    <xdr:graphicFrame>
      <xdr:nvGraphicFramePr>
        <xdr:cNvPr id="8" name="Chart 8"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914400</xdr:colOff>
      <xdr:row>23</xdr:row>
      <xdr:rowOff>133350</xdr:rowOff>
    </xdr:from>
    <xdr:ext cx="3886200" cy="2409825"/>
    <xdr:graphicFrame>
      <xdr:nvGraphicFramePr>
        <xdr:cNvPr id="9" name="Chart 9"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11</xdr:col>
      <xdr:colOff>352425</xdr:colOff>
      <xdr:row>23</xdr:row>
      <xdr:rowOff>133350</xdr:rowOff>
    </xdr:from>
    <xdr:ext cx="3886200" cy="2409825"/>
    <xdr:graphicFrame>
      <xdr:nvGraphicFramePr>
        <xdr:cNvPr id="10" name="Chart 10" title="Gráfico"/>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914400</xdr:colOff>
      <xdr:row>10</xdr:row>
      <xdr:rowOff>190500</xdr:rowOff>
    </xdr:from>
    <xdr:ext cx="3886200" cy="2409825"/>
    <xdr:graphicFrame>
      <xdr:nvGraphicFramePr>
        <xdr:cNvPr id="11" name="Chart 1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11</xdr:col>
      <xdr:colOff>352425</xdr:colOff>
      <xdr:row>10</xdr:row>
      <xdr:rowOff>190500</xdr:rowOff>
    </xdr:from>
    <xdr:ext cx="3886200" cy="2409825"/>
    <xdr:graphicFrame>
      <xdr:nvGraphicFramePr>
        <xdr:cNvPr id="12" name="Chart 12"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914400</xdr:colOff>
      <xdr:row>23</xdr:row>
      <xdr:rowOff>133350</xdr:rowOff>
    </xdr:from>
    <xdr:ext cx="3886200" cy="2409825"/>
    <xdr:graphicFrame>
      <xdr:nvGraphicFramePr>
        <xdr:cNvPr id="13" name="Chart 13"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11</xdr:col>
      <xdr:colOff>352425</xdr:colOff>
      <xdr:row>23</xdr:row>
      <xdr:rowOff>133350</xdr:rowOff>
    </xdr:from>
    <xdr:ext cx="3886200" cy="2409825"/>
    <xdr:graphicFrame>
      <xdr:nvGraphicFramePr>
        <xdr:cNvPr id="14" name="Chart 14" title="Gráfico"/>
        <xdr:cNvGraphicFramePr/>
      </xdr:nvGraphicFramePr>
      <xdr:xfrm>
        <a:off x="0" y="0"/>
        <a:ext cx="0" cy="0"/>
      </xdr:xfrm>
      <a:graphic>
        <a:graphicData uri="http://schemas.openxmlformats.org/drawingml/2006/chart">
          <c:chart r:id="rId4"/>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E1:E20" sheet="Hello NLP"/>
  </cacheSource>
  <cacheFields>
    <cacheField name="Corrected" numFmtId="0">
      <sharedItems>
        <s v="POSITIVE"/>
        <s v="NEGATIVE"/>
        <s v="SOMETHING WENT WRONG. TRY AGAIN."/>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892" sheet="Titanic"/>
  </cacheSource>
  <cacheFields>
    <cacheField name="PassengerId"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sharedItems>
    </cacheField>
    <cacheField name="Survived" numFmtId="0">
      <sharedItems containsSemiMixedTypes="0" containsString="0" containsNumber="1" containsInteger="1">
        <n v="0.0"/>
        <n v="1.0"/>
      </sharedItems>
    </cacheField>
    <cacheField name="Pclass" numFmtId="0">
      <sharedItems containsSemiMixedTypes="0" containsString="0" containsNumber="1" containsInteger="1">
        <n v="3.0"/>
        <n v="1.0"/>
        <n v="2.0"/>
      </sharedItems>
    </cacheField>
    <cacheField name="Name" numFmtId="0">
      <sharedItems>
        <s v="Braund, Mr. Owen Harris"/>
        <s v="Cumings, Mrs. John Bradley (Florence Briggs Thayer)"/>
        <s v="Heikkinen, Miss. Laina"/>
        <s v="Futrelle, Mrs. Jacques Heath (Lily May Peel)"/>
        <s v="Allen, Mr. William Henry"/>
        <s v="Moran, Mr. James"/>
        <s v="McCarthy, Mr. Timothy J"/>
        <s v="Palsson, Master. Gosta Leonard"/>
        <s v="Johnson, Mrs. Oscar W (Elisabeth Vilhelmina Berg)"/>
        <s v="Nasser, Mrs. Nicholas (Adele Achem)"/>
        <s v="Sandstrom, Miss. Marguerite Rut"/>
        <s v="Bonnell, Miss. Elizabeth"/>
        <s v="Saundercock, Mr. William Henry"/>
        <s v="Andersson, Mr. Anders Johan"/>
        <s v="Vestrom, Miss. Hulda Amanda Adolfina"/>
        <s v="Hewlett, Mrs. (Mary D Kingcome) "/>
        <s v="Rice, Master. Eugene"/>
        <s v="Williams, Mr. Charles Eugene"/>
        <s v="Vander Planke, Mrs. Julius (Emelia Maria Vandemoortele)"/>
        <s v="Masselmani, Mrs. Fatima"/>
        <s v="Fynney, Mr. Joseph J"/>
        <s v="Beesley, Mr. Lawrence"/>
        <s v="McGowan, Miss. Anna &quot;Annie&quot;"/>
        <s v="Sloper, Mr. William Thompson"/>
        <s v="Palsson, Miss. Torborg Danira"/>
        <s v="Asplund, Mrs. Carl Oscar (Selma Augusta Emilia Johansson)"/>
        <s v="Emir, Mr. Farred Chehab"/>
        <s v="Fortune, Mr. Charles Alexander"/>
        <s v="O'Dwyer, Miss. Ellen &quot;Nellie&quot;"/>
        <s v="Todoroff, Mr. Lalio"/>
        <s v="Uruchurtu, Don. Manuel E"/>
        <s v="Spencer, Mrs. William Augustus (Marie Eugenie)"/>
        <s v="Glynn, Miss. Mary Agatha"/>
        <s v="Wheadon, Mr. Edward H"/>
        <s v="Meyer, Mr. Edgar Joseph"/>
        <s v="Holverson, Mr. Alexander Oskar"/>
        <s v="Mamee, Mr. Hanna"/>
        <s v="Cann, Mr. Ernest Charles"/>
        <s v="Vander Planke, Miss. Augusta Maria"/>
        <s v="Nicola-Yarred, Miss. Jamila"/>
        <s v="Ahlin, Mrs. Johan (Johanna Persdotter Larsson)"/>
        <s v="Turpin, Mrs. William John Robert (Dorothy Ann Wonnacott)"/>
        <s v="Kraeff, Mr. Theodor"/>
        <s v="Laroche, Miss. Simonne Marie Anne Andree"/>
        <s v="Devaney, Miss. Margaret Delia"/>
        <s v="Rogers, Mr. William John"/>
        <s v="Lennon, Mr. Denis"/>
        <s v="O'Driscoll, Miss. Bridget"/>
        <s v="Samaan, Mr. Youssef"/>
        <s v="Arnold-Franchi, Mrs. Josef (Josefine Franchi)"/>
        <s v="Panula, Master. Juha Niilo"/>
        <s v="Nosworthy, Mr. Richard Cater"/>
        <s v="Harper, Mrs. Henry Sleeper (Myna Haxtun)"/>
        <s v="Faunthorpe, Mrs. Lizzie (Elizabeth Anne Wilkinson)"/>
        <s v="Ostby, Mr. Engelhart Cornelius"/>
        <s v="Woolner, Mr. Hugh"/>
        <s v="Rugg, Miss. Emily"/>
        <s v="Novel, Mr. Mansouer"/>
        <s v="West, Miss. Constance Mirium"/>
        <s v="Goodwin, Master. William Frederick"/>
        <s v="Sirayanian, Mr. Orsen"/>
        <s v="Icard, Miss. Amelie"/>
        <s v="Harris, Mr. Henry Birkhardt"/>
        <s v="Skoog, Master. Harald"/>
        <s v="Stewart, Mr. Albert A"/>
        <s v="Moubarek, Master. Gerios"/>
        <s v="Nye, Mrs. (Elizabeth Ramell)"/>
        <s v="Crease, Mr. Ernest James"/>
        <s v="Andersson, Miss. Erna Alexandra"/>
        <s v="Kink, Mr. Vincenz"/>
        <s v="Jenkin, Mr. Stephen Curnow"/>
        <s v="Goodwin, Miss. Lillian Amy"/>
        <s v="Hood, Mr. Ambrose Jr"/>
        <s v="Chronopoulos, Mr. Apostolos"/>
        <s v="Bing, Mr. Lee"/>
        <s v="Moen, Mr. Sigurd Hansen"/>
        <s v="Staneff, Mr. Ivan"/>
        <s v="Moutal, Mr. Rahamin Haim"/>
        <s v="Caldwell, Master. Alden Gates"/>
        <s v="Dowdell, Miss. Elizabeth"/>
        <s v="Waelens, Mr. Achille"/>
        <s v="Sheerlinck, Mr. Jan Baptist"/>
        <s v="McDermott, Miss. Brigdet Delia"/>
        <s v="Carrau, Mr. Francisco M"/>
        <s v="Ilett, Miss. Bertha"/>
        <s v="Backstrom, Mrs. Karl Alfred (Maria Mathilda Gustafsson)"/>
        <s v="Ford, Mr. William Neal"/>
        <s v="Slocovski, Mr. Selman Francis"/>
        <s v="Fortune, Miss. Mabel Helen"/>
        <s v="Celotti, Mr. Francesco"/>
        <s v="Christmann, Mr. Emil"/>
        <s v="Andreasson, Mr. Paul Edvin"/>
        <s v="Chaffee, Mr. Herbert Fuller"/>
        <s v="Dean, Mr. Bertram Frank"/>
        <s v="Coxon, Mr. Daniel"/>
        <s v="Shorney, Mr. Charles Joseph"/>
        <s v="Goldschmidt, Mr. George B"/>
        <s v="Greenfield, Mr. William Bertram"/>
        <s v="Doling, Mrs. John T (Ada Julia Bone)"/>
        <s v="Kantor, Mr. Sinai"/>
        <s v="Petranec, Miss. Matilda"/>
        <s v="Petroff, Mr. Pastcho (&quot;Pentcho&quot;)"/>
        <s v="White, Mr. Richard Frasar"/>
        <s v="Johansson, Mr. Gustaf Joel"/>
        <s v="Gustafsson, Mr. Anders Vilhelm"/>
        <s v="Mionoff, Mr. Stoytcho"/>
        <s v="Salkjelsvik, Miss. Anna Kristine"/>
        <s v="Moss, Mr. Albert Johan"/>
        <s v="Rekic, Mr. Tido"/>
        <s v="Moran, Miss. Bertha"/>
        <s v="Porter, Mr. Walter Chamberlain"/>
        <s v="Zabour, Miss. Hileni"/>
        <s v="Barton, Mr. David John"/>
        <s v="Jussila, Miss. Katriina"/>
        <s v="Attalah, Miss. Malake"/>
        <s v="Pekoniemi, Mr. Edvard"/>
        <s v="Connors, Mr. Patrick"/>
        <s v="Turpin, Mr. William John Robert"/>
        <s v="Baxter, Mr. Quigg Edmond"/>
        <s v="Andersson, Miss. Ellis Anna Maria"/>
        <s v="Hickman, Mr. Stanley George"/>
        <s v="Moore, Mr. Leonard Charles"/>
        <s v="Nasser, Mr. Nicholas"/>
        <s v="Webber, Miss. Susan"/>
        <s v="White, Mr. Percival Wayland"/>
        <s v="Nicola-Yarred, Master. Elias"/>
        <s v="McMahon, Mr. Martin"/>
        <s v="Madsen, Mr. Fridtjof Arne"/>
        <s v="Peter, Miss. Anna"/>
        <s v="Ekstrom, Mr. Johan"/>
        <s v="Drazenoic, Mr. Jozef"/>
        <s v="Coelho, Mr. Domingos Fernandeo"/>
        <s v="Robins, Mrs. Alexander A (Grace Charity Laury)"/>
        <s v="Weisz, Mrs. Leopold (Mathilde Francoise Pede)"/>
        <s v="Sobey, Mr. Samuel James Hayden"/>
        <s v="Richard, Mr. Emile"/>
        <s v="Newsom, Miss. Helen Monypeny"/>
        <s v="Futrelle, Mr. Jacques Heath"/>
        <s v="Osen, Mr. Olaf Elon"/>
        <s v="Giglio, Mr. Victor"/>
        <s v="Boulos, Mrs. Joseph (Sultana)"/>
        <s v="Nysten, Miss. Anna Sofia"/>
        <s v="Hakkarainen, Mrs. Pekka Pietari (Elin Matilda Dolck)"/>
        <s v="Burke, Mr. Jeremiah"/>
        <s v="Andrew, Mr. Edgardo Samuel"/>
        <s v="Nicholls, Mr. Joseph Charles"/>
        <s v="Andersson, Mr. August Edvard (&quot;Wennerstrom&quot;)"/>
        <s v="Ford, Miss. Robina Maggie &quot;Ruby&quot;"/>
        <s v="Navratil, Mr. Michel (&quot;Louis M Hoffman&quot;)"/>
        <s v="Byles, Rev. Thomas Roussel Davids"/>
        <s v="Bateman, Rev. Robert James"/>
        <s v="Pears, Mrs. Thomas (Edith Wearne)"/>
        <s v="Meo, Mr. Alfonzo"/>
        <s v="van Billiard, Mr. Austin Blyler"/>
        <s v="Olsen, Mr. Ole Martin"/>
        <s v="Williams, Mr. Charles Duane"/>
        <s v="Gilnagh, Miss. Katherine &quot;Katie&quot;"/>
        <s v="Corn, Mr. Harry"/>
        <s v="Smiljanic, Mr. Mile"/>
        <s v="Sage, Master. Thomas Henry"/>
        <s v="Cribb, Mr. John Hatfield"/>
        <s v="Watt, Mrs. James (Elizabeth &quot;Bessie&quot; Inglis Milne)"/>
        <s v="Bengtsson, Mr. John Viktor"/>
        <s v="Calic, Mr. Jovo"/>
        <s v="Panula, Master. Eino Viljami"/>
        <s v="Goldsmith, Master. Frank John William &quot;Frankie&quot;"/>
        <s v="Chibnall, Mrs. (Edith Martha Bowerman)"/>
        <s v="Skoog, Mrs. William (Anna Bernhardina Karlsson)"/>
        <s v="Baumann, Mr. John D"/>
        <s v="Ling, Mr. Lee"/>
        <s v="Van der hoef, Mr. Wyckoff"/>
        <s v="Rice, Master. Arthur"/>
        <s v="Johnson, Miss. Eleanor Ileen"/>
        <s v="Sivola, Mr. Antti Wilhelm"/>
        <s v="Smith, Mr. James Clinch"/>
        <s v="Klasen, Mr. Klas Albin"/>
        <s v="Lefebre, Master. Henry Forbes"/>
        <s v="Isham, Miss. Ann Elizabeth"/>
        <s v="Hale, Mr. Reginald"/>
        <s v="Leonard, Mr. Lionel"/>
        <s v="Sage, Miss. Constance Gladys"/>
        <s v="Pernot, Mr. Rene"/>
        <s v="Asplund, Master. Clarence Gustaf Hugo"/>
        <s v="Becker, Master. Richard F"/>
        <s v="Kink-Heilmann, Miss. Luise Gretchen"/>
        <s v="Rood, Mr. Hugh Roscoe"/>
        <s v="O'Brien, Mrs. Thomas (Johanna &quot;Hannah&quot; Godfrey)"/>
        <s v="Romaine, Mr. Charles Hallace (&quot;Mr C Rolmane&quot;)"/>
        <s v="Bourke, Mr. John"/>
        <s v="Turcin, Mr. Stjepan"/>
        <s v="Pinsky, Mrs. (Rosa)"/>
        <s v="Carbines, Mr. William"/>
        <s v="Andersen-Jensen, Miss. Carla Christine Nielsine"/>
        <s v="Navratil, Master. Michel M"/>
        <s v="Brown, Mrs. James Joseph (Margaret Tobin)"/>
        <s v="Lurette, Miss. Elise"/>
        <s v="Mernagh, Mr. Robert"/>
        <s v="Olsen, Mr. Karl Siegwart Andreas"/>
        <s v="Madigan, Miss. Margaret &quot;Maggie&quot;"/>
        <s v="Yrois, Miss. Henriette (&quot;Mrs Harbeck&quot;)"/>
        <s v="Vande Walle, Mr. Nestor Cyriel"/>
        <s v="Sage, Mr. Frederick"/>
        <s v="Johanson, Mr. Jakob Alfred"/>
        <s v="Youseff, Mr. Gerious"/>
        <s v="Cohen, Mr. Gurshon &quot;Gus&quot;"/>
        <s v="Strom, Miss. Telma Matilda"/>
        <s v="Backstrom, Mr. Karl Alfred"/>
        <s v="Albimona, Mr. Nassef Cassem"/>
        <s v="Carr, Miss. Helen &quot;Ellen&quot;"/>
        <s v="Blank, Mr. Henry"/>
        <s v="Ali, Mr. Ahmed"/>
        <s v="Cameron, Miss. Clear Annie"/>
        <s v="Perkin, Mr. John Henry"/>
        <s v="Givard, Mr. Hans Kristensen"/>
        <s v="Kiernan, Mr. Philip"/>
        <s v="Newell, Miss. Madeleine"/>
        <s v="Honkanen, Miss. Eliina"/>
        <s v="Jacobsohn, Mr. Sidney Samuel"/>
        <s v="Bazzani, Miss. Albina"/>
        <s v="Harris, Mr. Walter"/>
        <s v="Sunderland, Mr. Victor Francis"/>
        <s v="Bracken, Mr. James H"/>
        <s v="Green, Mr. George Henry"/>
        <s v="Nenkoff, Mr. Christo"/>
        <s v="Hoyt, Mr. Frederick Maxfield"/>
        <s v="Berglund, Mr. Karl Ivar Sven"/>
        <s v="Mellors, Mr. William John"/>
        <s v="Lovell, Mr. John Hall (&quot;Henry&quot;)"/>
        <s v="Fahlstrom, Mr. Arne Jonas"/>
        <s v="Lefebre, Miss. Mathilde"/>
        <s v="Harris, Mrs. Henry Birkhardt (Irene Wallach)"/>
        <s v="Larsson, Mr. Bengt Edvin"/>
        <s v="Sjostedt, Mr. Ernst Adolf"/>
        <s v="Asplund, Miss. Lillian Gertrud"/>
        <s v="Leyson, Mr. Robert William Norman"/>
        <s v="Harknett, Miss. Alice Phoebe"/>
        <s v="Hold, Mr. Stephen"/>
        <s v="Collyer, Miss. Marjorie &quot;Lottie&quot;"/>
        <s v="Pengelly, Mr. Frederick William"/>
        <s v="Hunt, Mr. George Henry"/>
        <s v="Zabour, Miss. Thamine"/>
        <s v="Murphy, Miss. Katherine &quot;Kate&quot;"/>
        <s v="Coleridge, Mr. Reginald Charles"/>
        <s v="Maenpaa, Mr. Matti Alexanteri"/>
        <s v="Attalah, Mr. Sleiman"/>
        <s v="Minahan, Dr. William Edward"/>
        <s v="Lindahl, Miss. Agda Thorilda Viktoria"/>
        <s v="Hamalainen, Mrs. William (Anna)"/>
        <s v="Beckwith, Mr. Richard Leonard"/>
        <s v="Carter, Rev. Ernest Courtenay"/>
        <s v="Reed, Mr. James George"/>
        <s v="Strom, Mrs. Wilhelm (Elna Matilda Persson)"/>
        <s v="Stead, Mr. William Thomas"/>
        <s v="Lobb, Mr. William Arthur"/>
        <s v="Rosblom, Mrs. Viktor (Helena Wilhelmina)"/>
        <s v="Touma, Mrs. Darwis (Hanne Youssef Razi)"/>
        <s v="Thorne, Mrs. Gertrude Maybelle"/>
        <s v="Cherry, Miss. Gladys"/>
        <s v="Ward, Miss. Anna"/>
        <s v="Parrish, Mrs. (Lutie Davis)"/>
        <s v="Smith, Mr. Thomas"/>
        <s v="Asplund, Master. Edvin Rojj Felix"/>
        <s v="Taussig, Mr. Emil"/>
        <s v="Harrison, Mr. William"/>
        <s v="Henry, Miss. Delia"/>
        <s v="Reeves, Mr. David"/>
        <s v="Panula, Mr. Ernesti Arvid"/>
        <s v="Persson, Mr. Ernst Ulrik"/>
        <s v="Graham, Mrs. William Thompson (Edith Junkins)"/>
        <s v="Bissette, Miss. Amelia"/>
        <s v="Cairns, Mr. Alexander"/>
        <s v="Tornquist, Mr. William Henry"/>
        <s v="Mellinger, Mrs. (Elizabeth Anne Maidment)"/>
        <s v="Natsch, Mr. Charles H"/>
        <s v="Healy, Miss. Hanora &quot;Nora&quot;"/>
        <s v="Andrews, Miss. Kornelia Theodosia"/>
        <s v="Lindblom, Miss. Augusta Charlotta"/>
        <s v="Parkes, Mr. Francis &quot;Frank&quot;"/>
        <s v="Rice, Master. Eric"/>
        <s v="Abbott, Mrs. Stanton (Rosa Hunt)"/>
        <s v="Duane, Mr. Frank"/>
        <s v="Olsson, Mr. Nils Johan Goransson"/>
        <s v="de Pelsmaeker, Mr. Alfons"/>
        <s v="Dorking, Mr. Edward Arthur"/>
        <s v="Smith, Mr. Richard William"/>
        <s v="Stankovic, Mr. Ivan"/>
        <s v="de Mulder, Mr. Theodore"/>
        <s v="Naidenoff, Mr. Penko"/>
        <s v="Hosono, Mr. Masabumi"/>
        <s v="Connolly, Miss. Kate"/>
        <s v="Barber, Miss. Ellen &quot;Nellie&quot;"/>
        <s v="Bishop, Mrs. Dickinson H (Helen Walton)"/>
        <s v="Levy, Mr. Rene Jacques"/>
        <s v="Haas, Miss. Aloisia"/>
        <s v="Mineff, Mr. Ivan"/>
        <s v="Lewy, Mr. Ervin G"/>
        <s v="Hanna, Mr. Mansour"/>
        <s v="Allison, Miss. Helen Loraine"/>
        <s v="Saalfeld, Mr. Adolphe"/>
        <s v="Baxter, Mrs. James (Helene DeLaudeniere Chaput)"/>
        <s v="Kelly, Miss. Anna Katherine &quot;Annie Kate&quot;"/>
        <s v="McCoy, Mr. Bernard"/>
        <s v="Johnson, Mr. William Cahoone Jr"/>
        <s v="Keane, Miss. Nora A"/>
        <s v="Williams, Mr. Howard Hugh &quot;Harry&quot;"/>
        <s v="Allison, Master. Hudson Trevor"/>
        <s v="Fleming, Miss. Margaret"/>
        <s v="Penasco y Castellana, Mrs. Victor de Satode (Maria Josefa Perez de Soto y Vallejo)"/>
        <s v="Abelson, Mr. Samuel"/>
        <s v="Francatelli, Miss. Laura Mabel"/>
        <s v="Hays, Miss. Margaret Bechstein"/>
        <s v="Ryerson, Miss. Emily Borie"/>
        <s v="Lahtinen, Mrs. William (Anna Sylfven)"/>
        <s v="Hendekovic, Mr. Ignjac"/>
        <s v="Hart, Mr. Benjamin"/>
        <s v="Nilsson, Miss. Helmina Josefina"/>
        <s v="Kantor, Mrs. Sinai (Miriam Sternin)"/>
        <s v="Moraweck, Dr. Ernest"/>
        <s v="Wick, Miss. Mary Natalie"/>
        <s v="Spedden, Mrs. Frederic Oakley (Margaretta Corning Stone)"/>
        <s v="Dennis, Mr. Samuel"/>
        <s v="Danoff, Mr. Yoto"/>
        <s v="Slayter, Miss. Hilda Mary"/>
        <s v="Caldwell, Mrs. Albert Francis (Sylvia Mae Harbaugh)"/>
        <s v="Sage, Mr. George John Jr"/>
        <s v="Young, Miss. Marie Grice"/>
        <s v="Nysveen, Mr. Johan Hansen"/>
        <s v="Ball, Mrs. (Ada E Hall)"/>
        <s v="Goldsmith, Mrs. Frank John (Emily Alice Brown)"/>
        <s v="Hippach, Miss. Jean Gertrude"/>
        <s v="McCoy, Miss. Agnes"/>
        <s v="Partner, Mr. Austen"/>
        <s v="Graham, Mr. George Edward"/>
        <s v="Vander Planke, Mr. Leo Edmondus"/>
        <s v="Frauenthal, Mrs. Henry William (Clara Heinsheimer)"/>
        <s v="Denkoff, Mr. Mitto"/>
        <s v="Pears, Mr. Thomas Clinton"/>
        <s v="Burns, Miss. Elizabeth Margaret"/>
        <s v="Dahl, Mr. Karl Edwart"/>
        <s v="Blackwell, Mr. Stephen Weart"/>
        <s v="Navratil, Master. Edmond Roger"/>
        <s v="Fortune, Miss. Alice Elizabeth"/>
        <s v="Collander, Mr. Erik Gustaf"/>
        <s v="Sedgwick, Mr. Charles Frederick Waddington"/>
        <s v="Fox, Mr. Stanley Hubert"/>
        <s v="Brown, Miss. Amelia &quot;Mildred&quot;"/>
        <s v="Smith, Miss. Marion Elsie"/>
        <s v="Davison, Mrs. Thomas Henry (Mary E Finck)"/>
        <s v="Coutts, Master. William Loch &quot;William&quot;"/>
        <s v="Dimic, Mr. Jovan"/>
        <s v="Odahl, Mr. Nils Martin"/>
        <s v="Williams-Lambert, Mr. Fletcher Fellows"/>
        <s v="Elias, Mr. Tannous"/>
        <s v="Arnold-Franchi, Mr. Josef"/>
        <s v="Yousif, Mr. Wazli"/>
        <s v="Vanden Steen, Mr. Leo Peter"/>
        <s v="Bowerman, Miss. Elsie Edith"/>
        <s v="Funk, Miss. Annie Clemmer"/>
        <s v="McGovern, Miss. Mary"/>
        <s v="Mockler, Miss. Helen Mary &quot;Ellie&quot;"/>
        <s v="Skoog, Mr. Wilhelm"/>
        <s v="del Carlo, Mr. Sebastiano"/>
        <s v="Barbara, Mrs. (Catherine David)"/>
        <s v="Asim, Mr. Adola"/>
        <s v="O'Brien, Mr. Thomas"/>
        <s v="Adahl, Mr. Mauritz Nils Martin"/>
        <s v="Warren, Mrs. Frank Manley (Anna Sophia Atkinson)"/>
        <s v="Moussa, Mrs. (Mantoura Boulos)"/>
        <s v="Jermyn, Miss. Annie"/>
        <s v="Aubart, Mme. Leontine Pauline"/>
        <s v="Harder, Mr. George Achilles"/>
        <s v="Wiklund, Mr. Jakob Alfred"/>
        <s v="Beavan, Mr. William Thomas"/>
        <s v="Ringhini, Mr. Sante"/>
        <s v="Palsson, Miss. Stina Viola"/>
        <s v="Meyer, Mrs. Edgar Joseph (Leila Saks)"/>
        <s v="Landergren, Miss. Aurora Adelia"/>
        <s v="Widener, Mr. Harry Elkins"/>
        <s v="Betros, Mr. Tannous"/>
        <s v="Gustafsson, Mr. Karl Gideon"/>
        <s v="Bidois, Miss. Rosalie"/>
        <s v="Nakid, Miss. Maria (&quot;Mary&quot;)"/>
        <s v="Tikkanen, Mr. Juho"/>
        <s v="Holverson, Mrs. Alexander Oskar (Mary Aline Towner)"/>
        <s v="Plotcharsky, Mr. Vasil"/>
        <s v="Davies, Mr. Charles Henry"/>
        <s v="Goodwin, Master. Sidney Leonard"/>
        <s v="Buss, Miss. Kate"/>
        <s v="Sadlier, Mr. Matthew"/>
        <s v="Lehmann, Miss. Bertha"/>
        <s v="Carter, Mr. William Ernest"/>
        <s v="Jansson, Mr. Carl Olof"/>
        <s v="Gustafsson, Mr. Johan Birger"/>
        <s v="Newell, Miss. Marjorie"/>
        <s v="Sandstrom, Mrs. Hjalmar (Agnes Charlotta Bengtsson)"/>
        <s v="Johansson, Mr. Erik"/>
        <s v="Olsson, Miss. Elina"/>
        <s v="McKane, Mr. Peter David"/>
        <s v="Pain, Dr. Alfred"/>
        <s v="Trout, Mrs. William H (Jessie L)"/>
        <s v="Niskanen, Mr. Juha"/>
        <s v="Adams, Mr. John"/>
        <s v="Jussila, Miss. Mari Aina"/>
        <s v="Hakkarainen, Mr. Pekka Pietari"/>
        <s v="Oreskovic, Miss. Marija"/>
        <s v="Gale, Mr. Shadrach"/>
        <s v="Widegren, Mr. Carl/Charles Peter"/>
        <s v="Richards, Master. William Rowe"/>
        <s v="Birkeland, Mr. Hans Martin Monsen"/>
        <s v="Lefebre, Miss. Ida"/>
        <s v="Sdycoff, Mr. Todor"/>
        <s v="Hart, Mr. Henry"/>
        <s v="Minahan, Miss. Daisy E"/>
        <s v="Cunningham, Mr. Alfred Fleming"/>
        <s v="Sundman, Mr. Johan Julian"/>
        <s v="Meek, Mrs. Thomas (Annie Louise Rowley)"/>
        <s v="Drew, Mrs. James Vivian (Lulu Thorne Christian)"/>
        <s v="Silven, Miss. Lyyli Karoliina"/>
        <s v="Matthews, Mr. William John"/>
        <s v="Van Impe, Miss. Catharina"/>
        <s v="Gheorgheff, Mr. Stanio"/>
        <s v="Charters, Mr. David"/>
        <s v="Zimmerman, Mr. Leo"/>
        <s v="Danbom, Mrs. Ernst Gilbert (Anna Sigrid Maria Brogren)"/>
        <s v="Rosblom, Mr. Viktor Richard"/>
        <s v="Wiseman, Mr. Phillippe"/>
        <s v="Clarke, Mrs. Charles V (Ada Maria Winfield)"/>
        <s v="Phillips, Miss. Kate Florence (&quot;Mrs Kate Louise Phillips Marshall&quot;)"/>
        <s v="Flynn, Mr. James"/>
        <s v="Pickard, Mr. Berk (Berk Trembisky)"/>
        <s v="Bjornstrom-Steffansson, Mr. Mauritz Hakan"/>
        <s v="Thorneycroft, Mrs. Percival (Florence Kate White)"/>
        <s v="Louch, Mrs. Charles Alexander (Alice Adelaide Slow)"/>
        <s v="Kallio, Mr. Nikolai Erland"/>
        <s v="Silvey, Mr. William Baird"/>
        <s v="Carter, Miss. Lucile Polk"/>
        <s v="Ford, Miss. Doolina Margaret &quot;Daisy&quot;"/>
        <s v="Richards, Mrs. Sidney (Emily Hocking)"/>
        <s v="Fortune, Mr. Mark"/>
        <s v="Kvillner, Mr. Johan Henrik Johannesson"/>
        <s v="Hart, Mrs. Benjamin (Esther Ada Bloomfield)"/>
        <s v="Hampe, Mr. Leon"/>
        <s v="Petterson, Mr. Johan Emil"/>
        <s v="Reynaldo, Ms. Encarnacion"/>
        <s v="Johannesen-Bratthammer, Mr. Bernt"/>
        <s v="Dodge, Master. Washington"/>
        <s v="Mellinger, Miss. Madeleine Violet"/>
        <s v="Seward, Mr. Frederic Kimber"/>
        <s v="Baclini, Miss. Marie Catherine"/>
        <s v="Peuchen, Major. Arthur Godfrey"/>
        <s v="West, Mr. Edwy Arthur"/>
        <s v="Hagland, Mr. Ingvald Olai Olsen"/>
        <s v="Foreman, Mr. Benjamin Laventall"/>
        <s v="Goldenberg, Mr. Samuel L"/>
        <s v="Peduzzi, Mr. Joseph"/>
        <s v="Jalsevac, Mr. Ivan"/>
        <s v="Millet, Mr. Francis Davis"/>
        <s v="Kenyon, Mrs. Frederick R (Marion)"/>
        <s v="Toomey, Miss. Ellen"/>
        <s v="O'Connor, Mr. Maurice"/>
        <s v="Anderson, Mr. Harry"/>
        <s v="Morley, Mr. William"/>
        <s v="Gee, Mr. Arthur H"/>
        <s v="Milling, Mr. Jacob Christian"/>
        <s v="Maisner, Mr. Simon"/>
        <s v="Goncalves, Mr. Manuel Estanslas"/>
        <s v="Campbell, Mr. William"/>
        <s v="Smart, Mr. John Montgomery"/>
        <s v="Scanlan, Mr. James"/>
        <s v="Baclini, Miss. Helene Barbara"/>
        <s v="Keefe, Mr. Arthur"/>
        <s v="Cacic, Mr. Luka"/>
        <s v="West, Mrs. Edwy Arthur (Ada Mary Worth)"/>
        <s v="Jerwan, Mrs. Amin S (Marie Marthe Thuillard)"/>
        <s v="Strandberg, Miss. Ida Sofia"/>
        <s v="Clifford, Mr. George Quincy"/>
        <s v="Renouf, Mr. Peter Henry"/>
        <s v="Braund, Mr. Lewis Richard"/>
        <s v="Karlsson, Mr. Nils August"/>
        <s v="Hirvonen, Miss. Hildur E"/>
        <s v="Goodwin, Master. Harold Victor"/>
        <s v="Frost, Mr. Anthony Wood &quot;Archie&quot;"/>
        <s v="Rouse, Mr. Richard Henry"/>
        <s v="Turkula, Mrs. (Hedwig)"/>
        <s v="Bishop, Mr. Dickinson H"/>
        <s v="Lefebre, Miss. Jeannie"/>
        <s v="Hoyt, Mrs. Frederick Maxfield (Jane Anne Forby)"/>
        <s v="Kent, Mr. Edward Austin"/>
        <s v="Somerton, Mr. Francis William"/>
        <s v="Coutts, Master. Eden Leslie &quot;Neville&quot;"/>
        <s v="Hagland, Mr. Konrad Mathias Reiersen"/>
        <s v="Windelov, Mr. Einar"/>
        <s v="Molson, Mr. Harry Markland"/>
        <s v="Artagaveytia, Mr. Ramon"/>
        <s v="Stanley, Mr. Edward Roland"/>
        <s v="Yousseff, Mr. Gerious"/>
        <s v="Eustis, Miss. Elizabeth Mussey"/>
        <s v="Shellard, Mr. Frederick William"/>
        <s v="Allison, Mrs. Hudson J C (Bessie Waldo Daniels)"/>
        <s v="Svensson, Mr. Olof"/>
        <s v="Calic, Mr. Petar"/>
        <s v="Canavan, Miss. Mary"/>
        <s v="O'Sullivan, Miss. Bridget Mary"/>
        <s v="Laitinen, Miss. Kristina Sofia"/>
        <s v="Maioni, Miss. Roberta"/>
        <s v="Penasco y Castellana, Mr. Victor de Satode"/>
        <s v="Quick, Mrs. Frederick Charles (Jane Richards)"/>
        <s v="Bradley, Mr. George (&quot;George Arthur Brayton&quot;)"/>
        <s v="Olsen, Mr. Henry Margido"/>
        <s v="Lang, Mr. Fang"/>
        <s v="Daly, Mr. Eugene Patrick"/>
        <s v="Webber, Mr. James"/>
        <s v="McGough, Mr. James Robert"/>
        <s v="Rothschild, Mrs. Martin (Elizabeth L. Barrett)"/>
        <s v="Coleff, Mr. Satio"/>
        <s v="Walker, Mr. William Anderson"/>
        <s v="Lemore, Mrs. (Amelia Milley)"/>
        <s v="Ryan, Mr. Patrick"/>
        <s v="Angle, Mrs. William A (Florence &quot;Mary&quot; Agnes Hughes)"/>
        <s v="Pavlovic, Mr. Stefo"/>
        <s v="Perreault, Miss. Anne"/>
        <s v="Vovk, Mr. Janko"/>
        <s v="Lahoud, Mr. Sarkis"/>
        <s v="Hippach, Mrs. Louis Albert (Ida Sophia Fischer)"/>
        <s v="Kassem, Mr. Fared"/>
        <s v="Farrell, Mr. James"/>
        <s v="Ridsdale, Miss. Lucy"/>
        <s v="Farthing, Mr. John"/>
        <s v="Salonen, Mr. Johan Werner"/>
        <s v="Hocking, Mr. Richard George"/>
        <s v="Quick, Miss. Phyllis May"/>
        <s v="Toufik, Mr. Nakli"/>
        <s v="Elias, Mr. Joseph Jr"/>
        <s v="Peter, Mrs. Catherine (Catherine Rizk)"/>
        <s v="Cacic, Miss. Marija"/>
        <s v="Hart, Miss. Eva Miriam"/>
        <s v="Butt, Major. Archibald Willingham"/>
        <s v="LeRoy, Miss. Bertha"/>
        <s v="Risien, Mr. Samuel Beard"/>
        <s v="Frolicher, Miss. Hedwig Margaritha"/>
        <s v="Crosby, Miss. Harriet R"/>
        <s v="Andersson, Miss. Ingeborg Constanzia"/>
        <s v="Andersson, Miss. Sigrid Elisabeth"/>
        <s v="Beane, Mr. Edward"/>
        <s v="Douglas, Mr. Walter Donald"/>
        <s v="Nicholson, Mr. Arthur Ernest"/>
        <s v="Beane, Mrs. Edward (Ethel Clarke)"/>
        <s v="Padro y Manent, Mr. Julian"/>
        <s v="Goldsmith, Mr. Frank John"/>
        <s v="Davies, Master. John Morgan Jr"/>
        <s v="Thayer, Mr. John Borland Jr"/>
        <s v="Sharp, Mr. Percival James R"/>
        <s v="O'Brien, Mr. Timothy"/>
        <s v="Leeni, Mr. Fahim (&quot;Philip Zenni&quot;)"/>
        <s v="Ohman, Miss. Velin"/>
        <s v="Wright, Mr. George"/>
        <s v="Duff Gordon, Lady. (Lucille Christiana Sutherland) (&quot;Mrs Morgan&quot;)"/>
        <s v="Robbins, Mr. Victor"/>
        <s v="Taussig, Mrs. Emil (Tillie Mandelbaum)"/>
        <s v="de Messemaeker, Mrs. Guillaume Joseph (Emma)"/>
        <s v="Morrow, Mr. Thomas Rowan"/>
        <s v="Sivic, Mr. Husein"/>
        <s v="Norman, Mr. Robert Douglas"/>
        <s v="Simmons, Mr. John"/>
        <s v="Meanwell, Miss. (Marion Ogden)"/>
        <s v="Davies, Mr. Alfred J"/>
        <s v="Stoytcheff, Mr. Ilia"/>
        <s v="Palsson, Mrs. Nils (Alma Cornelia Berglund)"/>
        <s v="Doharr, Mr. Tannous"/>
        <s v="Jonsson, Mr. Carl"/>
        <s v="Harris, Mr. George"/>
        <s v="Appleton, Mrs. Edward Dale (Charlotte Lamson)"/>
        <s v="Flynn, Mr. John Irwin (&quot;Irving&quot;)"/>
        <s v="Kelly, Miss. Mary"/>
        <s v="Rush, Mr. Alfred George John"/>
        <s v="Patchett, Mr. George"/>
        <s v="Garside, Miss. Ethel"/>
        <s v="Silvey, Mrs. William Baird (Alice Munger)"/>
        <s v="Caram, Mrs. Joseph (Maria Elias)"/>
        <s v="Jussila, Mr. Eiriik"/>
        <s v="Christy, Miss. Julie Rachel"/>
        <s v="Thayer, Mrs. John Borland (Marian Longstreth Morris)"/>
        <s v="Downton, Mr. William James"/>
        <s v="Ross, Mr. John Hugo"/>
        <s v="Paulner, Mr. Uscher"/>
        <s v="Taussig, Miss. Ruth"/>
        <s v="Jarvis, Mr. John Denzil"/>
        <s v="Frolicher-Stehli, Mr. Maxmillian"/>
        <s v="Gilinski, Mr. Eliezer"/>
        <s v="Murdlin, Mr. Joseph"/>
        <s v="Rintamaki, Mr. Matti"/>
        <s v="Stephenson, Mrs. Walter Bertram (Martha Eustis)"/>
        <s v="Elsbury, Mr. William James"/>
        <s v="Bourke, Miss. Mary"/>
        <s v="Chapman, Mr. John Henry"/>
        <s v="Van Impe, Mr. Jean Baptiste"/>
        <s v="Leitch, Miss. Jessie Wills"/>
        <s v="Johnson, Mr. Alfred"/>
        <s v="Boulos, Mr. Hanna"/>
        <s v="Duff Gordon, Sir. Cosmo Edmund (&quot;Mr Morgan&quot;)"/>
        <s v="Jacobsohn, Mrs. Sidney Samuel (Amy Frances Christy)"/>
        <s v="Slabenoff, Mr. Petco"/>
        <s v="Harrington, Mr. Charles H"/>
        <s v="Torber, Mr. Ernst William"/>
        <s v="Homer, Mr. Harry (&quot;Mr E Haven&quot;)"/>
        <s v="Lindell, Mr. Edvard Bengtsson"/>
        <s v="Karaic, Mr. Milan"/>
        <s v="Daniel, Mr. Robert Williams"/>
        <s v="Laroche, Mrs. Joseph (Juliette Marie Louise Lafargue)"/>
        <s v="Shutes, Miss. Elizabeth W"/>
        <s v="Andersson, Mrs. Anders Johan (Alfrida Konstantia Brogren)"/>
        <s v="Jardin, Mr. Jose Neto"/>
        <s v="Murphy, Miss. Margaret Jane"/>
        <s v="Horgan, Mr. John"/>
        <s v="Brocklebank, Mr. William Alfred"/>
        <s v="Herman, Miss. Alice"/>
        <s v="Danbom, Mr. Ernst Gilbert"/>
        <s v="Lobb, Mrs. William Arthur (Cordelia K Stanlick)"/>
        <s v="Becker, Miss. Marion Louise"/>
        <s v="Gavey, Mr. Lawrence"/>
        <s v="Yasbeck, Mr. Antoni"/>
        <s v="Kimball, Mr. Edwin Nelson Jr"/>
        <s v="Nakid, Mr. Sahid"/>
        <s v="Hansen, Mr. Henry Damsgaard"/>
        <s v="Bowen, Mr. David John &quot;Dai&quot;"/>
        <s v="Sutton, Mr. Frederick"/>
        <s v="Kirkland, Rev. Charles Leonard"/>
        <s v="Longley, Miss. Gretchen Fiske"/>
        <s v="Bostandyeff, Mr. Guentcho"/>
        <s v="O'Connell, Mr. Patrick D"/>
        <s v="Barkworth, Mr. Algernon Henry Wilson"/>
        <s v="Lundahl, Mr. Johan Svensson"/>
        <s v="Stahelin-Maeglin, Dr. Max"/>
        <s v="Parr, Mr. William Henry Marsh"/>
        <s v="Skoog, Miss. Mabel"/>
        <s v="Davis, Miss. Mary"/>
        <s v="Leinonen, Mr. Antti Gustaf"/>
        <s v="Collyer, Mr. Harvey"/>
        <s v="Panula, Mrs. Juha (Maria Emilia Ojala)"/>
        <s v="Thorneycroft, Mr. Percival"/>
        <s v="Jensen, Mr. Hans Peder"/>
        <s v="Sagesser, Mlle. Emma"/>
        <s v="Skoog, Miss. Margit Elizabeth"/>
        <s v="Foo, Mr. Choong"/>
        <s v="Baclini, Miss. Eugenie"/>
        <s v="Harper, Mr. Henry Sleeper"/>
        <s v="Cor, Mr. Liudevit"/>
        <s v="Simonius-Blumer, Col. Oberst Alfons"/>
        <s v="Willey, Mr. Edward"/>
        <s v="Stanley, Miss. Amy Zillah Elsie"/>
        <s v="Mitkoff, Mr. Mito"/>
        <s v="Doling, Miss. Elsie"/>
        <s v="Kalvik, Mr. Johannes Halvorsen"/>
        <s v="O'Leary, Miss. Hanora &quot;Norah&quot;"/>
        <s v="Hegarty, Miss. Hanora &quot;Nora&quot;"/>
        <s v="Hickman, Mr. Leonard Mark"/>
        <s v="Radeff, Mr. Alexander"/>
        <s v="Bourke, Mrs. John (Catherine)"/>
        <s v="Eitemiller, Mr. George Floyd"/>
        <s v="Newell, Mr. Arthur Webster"/>
        <s v="Frauenthal, Dr. Henry William"/>
        <s v="Badt, Mr. Mohamed"/>
        <s v="Colley, Mr. Edward Pomeroy"/>
        <s v="Coleff, Mr. Peju"/>
        <s v="Lindqvist, Mr. Eino William"/>
        <s v="Hickman, Mr. Lewis"/>
        <s v="Butler, Mr. Reginald Fenton"/>
        <s v="Rommetvedt, Mr. Knud Paust"/>
        <s v="Cook, Mr. Jacob"/>
        <s v="Taylor, Mrs. Elmer Zebley (Juliet Cummins Wright)"/>
        <s v="Brown, Mrs. Thomas William Solomon (Elizabeth Catherine Ford)"/>
        <s v="Davidson, Mr. Thornton"/>
        <s v="Mitchell, Mr. Henry Michael"/>
        <s v="Wilhelms, Mr. Charles"/>
        <s v="Watson, Mr. Ennis Hastings"/>
        <s v="Edvardsson, Mr. Gustaf Hjalmar"/>
        <s v="Sawyer, Mr. Frederick Charles"/>
        <s v="Turja, Miss. Anna Sofia"/>
        <s v="Goodwin, Mrs. Frederick (Augusta Tyler)"/>
        <s v="Cardeza, Mr. Thomas Drake Martinez"/>
        <s v="Peters, Miss. Katie"/>
        <s v="Hassab, Mr. Hammad"/>
        <s v="Olsvigen, Mr. Thor Anderson"/>
        <s v="Goodwin, Mr. Charles Edward"/>
        <s v="Brown, Mr. Thomas William Solomon"/>
        <s v="Laroche, Mr. Joseph Philippe Lemercier"/>
        <s v="Panula, Mr. Jaako Arnold"/>
        <s v="Dakic, Mr. Branko"/>
        <s v="Fischer, Mr. Eberhard Thelander"/>
        <s v="Madill, Miss. Georgette Alexandra"/>
        <s v="Dick, Mr. Albert Adrian"/>
        <s v="Karun, Miss. Manca"/>
        <s v="Lam, Mr. Ali"/>
        <s v="Saad, Mr. Khalil"/>
        <s v="Weir, Col. John"/>
        <s v="Chapman, Mr. Charles Henry"/>
        <s v="Kelly, Mr. James"/>
        <s v="Mullens, Miss. Katherine &quot;Katie&quot;"/>
        <s v="Thayer, Mr. John Borland"/>
        <s v="Humblen, Mr. Adolf Mathias Nicolai Olsen"/>
        <s v="Astor, Mrs. John Jacob (Madeleine Talmadge Force)"/>
        <s v="Silverthorne, Mr. Spencer Victor"/>
        <s v="Barbara, Miss. Saiide"/>
        <s v="Gallagher, Mr. Martin"/>
        <s v="Hansen, Mr. Henrik Juul"/>
        <s v="Morley, Mr. Henry Samuel (&quot;Mr Henry Marshall&quot;)"/>
        <s v="Kelly, Mrs. Florence &quot;Fannie&quot;"/>
        <s v="Calderhead, Mr. Edward Pennington"/>
        <s v="Cleaver, Miss. Alice"/>
        <s v="Moubarek, Master. Halim Gonios (&quot;William George&quot;)"/>
        <s v="Mayne, Mlle. Berthe Antonine (&quot;Mrs de Villiers&quot;)"/>
        <s v="Klaber, Mr. Herman"/>
        <s v="Taylor, Mr. Elmer Zebley"/>
        <s v="Larsson, Mr. August Viktor"/>
        <s v="Greenberg, Mr. Samuel"/>
        <s v="Soholt, Mr. Peter Andreas Lauritz Andersen"/>
        <s v="Endres, Miss. Caroline Louise"/>
        <s v="Troutt, Miss. Edwina Celia &quot;Winnie&quot;"/>
        <s v="McEvoy, Mr. Michael"/>
        <s v="Johnson, Mr. Malkolm Joackim"/>
        <s v="Harper, Miss. Annie Jessie &quot;Nina&quot;"/>
        <s v="Jensen, Mr. Svend Lauritz"/>
        <s v="Gillespie, Mr. William Henry"/>
        <s v="Hodges, Mr. Henry Price"/>
        <s v="Chambers, Mr. Norman Campbell"/>
        <s v="Oreskovic, Mr. Luka"/>
        <s v="Renouf, Mrs. Peter Henry (Lillian Jefferys)"/>
        <s v="Mannion, Miss. Margareth"/>
        <s v="Bryhl, Mr. Kurt Arnold Gottfrid"/>
        <s v="Ilmakangas, Miss. Pieta Sofia"/>
        <s v="Allen, Miss. Elisabeth Walton"/>
        <s v="Hassan, Mr. Houssein G N"/>
        <s v="Knight, Mr. Robert J"/>
        <s v="Berriman, Mr. William John"/>
        <s v="Troupiansky, Mr. Moses Aaron"/>
        <s v="Williams, Mr. Leslie"/>
        <s v="Ford, Mrs. Edward (Margaret Ann Watson)"/>
        <s v="Lesurer, Mr. Gustave J"/>
        <s v="Ivanoff, Mr. Kanio"/>
        <s v="Nankoff, Mr. Minko"/>
        <s v="Hawksford, Mr. Walter James"/>
        <s v="Cavendish, Mr. Tyrell William"/>
        <s v="Ryerson, Miss. Susan Parker &quot;Suzette&quot;"/>
        <s v="McNamee, Mr. Neal"/>
        <s v="Stranden, Mr. Juho"/>
        <s v="Crosby, Capt. Edward Gifford"/>
        <s v="Abbott, Mr. Rossmore Edward"/>
        <s v="Sinkkonen, Miss. Anna"/>
        <s v="Marvin, Mr. Daniel Warner"/>
        <s v="Connaghton, Mr. Michael"/>
        <s v="Wells, Miss. Joan"/>
        <s v="Moor, Master. Meier"/>
        <s v="Vande Velde, Mr. Johannes Joseph"/>
        <s v="Jonkoff, Mr. Lalio"/>
        <s v="Herman, Mrs. Samuel (Jane Laver)"/>
        <s v="Hamalainen, Master. Viljo"/>
        <s v="Carlsson, Mr. August Sigfrid"/>
        <s v="Bailey, Mr. Percy Andrew"/>
        <s v="Theobald, Mr. Thomas Leonard"/>
        <s v="Rothes, the Countess. of (Lucy Noel Martha Dyer-Edwards)"/>
        <s v="Garfirth, Mr. John"/>
        <s v="Nirva, Mr. Iisakki Antino Aijo"/>
        <s v="Barah, Mr. Hanna Assi"/>
        <s v="Carter, Mrs. William Ernest (Lucile Polk)"/>
        <s v="Eklund, Mr. Hans Linus"/>
        <s v="Hogeboom, Mrs. John C (Anna Andrews)"/>
        <s v="Brewe, Dr. Arthur Jackson"/>
        <s v="Mangan, Miss. Mary"/>
        <s v="Moran, Mr. Daniel J"/>
        <s v="Gronnestad, Mr. Daniel Danielsen"/>
        <s v="Lievens, Mr. Rene Aime"/>
        <s v="Jensen, Mr. Niels Peder"/>
        <s v="Mack, Mrs. (Mary)"/>
        <s v="Elias, Mr. Dibo"/>
        <s v="Hocking, Mrs. Elizabeth (Eliza Needs)"/>
        <s v="Myhrman, Mr. Pehr Fabian Oliver Malkolm"/>
        <s v="Tobin, Mr. Roger"/>
        <s v="Emanuel, Miss. Virginia Ethel"/>
        <s v="Kilgannon, Mr. Thomas J"/>
        <s v="Robert, Mrs. Edward Scott (Elisabeth Walton McMillan)"/>
        <s v="Ayoub, Miss. Banoura"/>
        <s v="Dick, Mrs. Albert Adrian (Vera Gillespie)"/>
        <s v="Long, Mr. Milton Clyde"/>
        <s v="Johnston, Mr. Andrew G"/>
        <s v="Ali, Mr. William"/>
        <s v="Harmer, Mr. Abraham (David Lishin)"/>
        <s v="Sjoblom, Miss. Anna Sofia"/>
        <s v="Rice, Master. George Hugh"/>
        <s v="Dean, Master. Bertram Vere"/>
        <s v="Guggenheim, Mr. Benjamin"/>
        <s v="Keane, Mr. Andrew &quot;Andy&quot;"/>
        <s v="Gaskell, Mr. Alfred"/>
        <s v="Sage, Miss. Stella Anna"/>
        <s v="Hoyt, Mr. William Fisher"/>
        <s v="Dantcheff, Mr. Ristiu"/>
        <s v="Otter, Mr. Richard"/>
        <s v="Leader, Dr. Alice (Farnham)"/>
        <s v="Osman, Mrs. Mara"/>
        <s v="Ibrahim Shawah, Mr. Yousseff"/>
        <s v="Van Impe, Mrs. Jean Baptiste (Rosalie Paula Govaert)"/>
        <s v="Ponesell, Mr. Martin"/>
        <s v="Collyer, Mrs. Harvey (Charlotte Annie Tate)"/>
        <s v="Carter, Master. William Thornton II"/>
        <s v="Thomas, Master. Assad Alexander"/>
        <s v="Hedman, Mr. Oskar Arvid"/>
        <s v="Johansson, Mr. Karl Johan"/>
        <s v="Andrews, Mr. Thomas Jr"/>
        <s v="Pettersson, Miss. Ellen Natalia"/>
        <s v="Meyer, Mr. August"/>
        <s v="Chambers, Mrs. Norman Campbell (Bertha Griggs)"/>
        <s v="Alexander, Mr. William"/>
        <s v="Lester, Mr. James"/>
        <s v="Slemen, Mr. Richard James"/>
        <s v="Andersson, Miss. Ebba Iris Alfrida"/>
        <s v="Tomlin, Mr. Ernest Portage"/>
        <s v="Fry, Mr. Richard"/>
        <s v="Heininen, Miss. Wendla Maria"/>
        <s v="Mallet, Mr. Albert"/>
        <s v="Holm, Mr. John Fredrik Alexander"/>
        <s v="Skoog, Master. Karl Thorsten"/>
        <s v="Hays, Mrs. Charles Melville (Clara Jennings Gregg)"/>
        <s v="Lulic, Mr. Nikola"/>
        <s v="Reuchlin, Jonkheer. John George"/>
        <s v="Moor, Mrs. (Beila)"/>
        <s v="Panula, Master. Urho Abraham"/>
        <s v="Flynn, Mr. John"/>
        <s v="Lam, Mr. Len"/>
        <s v="Mallet, Master. Andre"/>
        <s v="McCormack, Mr. Thomas Joseph"/>
        <s v="Stone, Mrs. George Nelson (Martha Evelyn)"/>
        <s v="Yasbeck, Mrs. Antoni (Selini Alexander)"/>
        <s v="Richards, Master. George Sibley"/>
        <s v="Saad, Mr. Amin"/>
        <s v="Augustsson, Mr. Albert"/>
        <s v="Allum, Mr. Owen George"/>
        <s v="Compton, Miss. Sara Rebecca"/>
        <s v="Pasic, Mr. Jakob"/>
        <s v="Sirota, Mr. Maurice"/>
        <s v="Chip, Mr. Chang"/>
        <s v="Marechal, Mr. Pierre"/>
        <s v="Alhomaki, Mr. Ilmari Rudolf"/>
        <s v="Mudd, Mr. Thomas Charles"/>
        <s v="Serepeca, Miss. Augusta"/>
        <s v="Lemberopolous, Mr. Peter L"/>
        <s v="Culumovic, Mr. Jeso"/>
        <s v="Abbing, Mr. Anthony"/>
        <s v="Sage, Mr. Douglas Bullen"/>
        <s v="Markoff, Mr. Marin"/>
        <s v="Harper, Rev. John"/>
        <s v="Goldenberg, Mrs. Samuel L (Edwiga Grabowska)"/>
        <s v="Andersson, Master. Sigvard Harald Elias"/>
        <s v="Svensson, Mr. Johan"/>
        <s v="Boulos, Miss. Nourelain"/>
        <s v="Lines, Miss. Mary Conover"/>
        <s v="Carter, Mrs. Ernest Courtenay (Lilian Hughes)"/>
        <s v="Aks, Mrs. Sam (Leah Rosen)"/>
        <s v="Wick, Mrs. George Dennick (Mary Hitchcock)"/>
        <s v="Daly, Mr. Peter Denis "/>
        <s v="Baclini, Mrs. Solomon (Latifa Qurban)"/>
        <s v="Razi, Mr. Raihed"/>
        <s v="Hansen, Mr. Claus Peter"/>
        <s v="Giles, Mr. Frederick Edward"/>
        <s v="Swift, Mrs. Frederick Joel (Margaret Welles Barron)"/>
        <s v="Sage, Miss. Dorothy Edith &quot;Dolly&quot;"/>
        <s v="Gill, Mr. John William"/>
        <s v="Bystrom, Mrs. (Karolina)"/>
        <s v="Duran y More, Miss. Asuncion"/>
        <s v="Roebling, Mr. Washington Augustus II"/>
        <s v="van Melkebeke, Mr. Philemon"/>
        <s v="Johnson, Master. Harold Theodor"/>
        <s v="Balkic, Mr. Cerin"/>
        <s v="Beckwith, Mrs. Richard Leonard (Sallie Monypeny)"/>
        <s v="Carlsson, Mr. Frans Olof"/>
        <s v="Vander Cruyssen, Mr. Victor"/>
        <s v="Abelson, Mrs. Samuel (Hannah Wizosky)"/>
        <s v="Najib, Miss. Adele Kiamie &quot;Jane&quot;"/>
        <s v="Gustafsson, Mr. Alfred Ossian"/>
        <s v="Petroff, Mr. Nedelio"/>
        <s v="Laleff, Mr. Kristo"/>
        <s v="Potter, Mrs. Thomas Jr (Lily Alexenia Wilson)"/>
        <s v="Shelley, Mrs. William (Imanita Parrish Hall)"/>
        <s v="Markun, Mr. Johann"/>
        <s v="Dahlberg, Miss. Gerda Ulrika"/>
        <s v="Banfield, Mr. Frederick James"/>
        <s v="Sutehall, Mr. Henry Jr"/>
        <s v="Rice, Mrs. William (Margaret Norton)"/>
        <s v="Montvila, Rev. Juozas"/>
        <s v="Graham, Miss. Margaret Edith"/>
        <s v="Johnston, Miss. Catherine Helen &quot;Carrie&quot;"/>
        <s v="Behr, Mr. Karl Howell"/>
        <s v="Dooley, Mr. Patrick"/>
      </sharedItems>
    </cacheField>
    <cacheField name="Sex" numFmtId="0">
      <sharedItems>
        <s v="male"/>
        <s v="female"/>
      </sharedItems>
    </cacheField>
    <cacheField name="Age">
      <sharedItems containsMixedTypes="1" containsNumber="1">
        <n v="22.0"/>
        <n v="38.0"/>
        <n v="26.0"/>
        <n v="35.0"/>
        <s v=""/>
        <n v="54.0"/>
        <n v="2.0"/>
        <n v="27.0"/>
        <n v="14.0"/>
        <n v="4.0"/>
        <n v="58.0"/>
        <n v="20.0"/>
        <n v="39.0"/>
        <n v="55.0"/>
        <n v="31.0"/>
        <n v="34.0"/>
        <n v="15.0"/>
        <n v="28.0"/>
        <n v="8.0"/>
        <n v="19.0"/>
        <n v="40.0"/>
        <n v="66.0"/>
        <n v="42.0"/>
        <n v="21.0"/>
        <n v="18.0"/>
        <n v="3.0"/>
        <n v="7.0"/>
        <n v="49.0"/>
        <n v="29.0"/>
        <n v="65.0"/>
        <n v="28.5"/>
        <n v="5.0"/>
        <n v="11.0"/>
        <n v="45.0"/>
        <n v="17.0"/>
        <n v="32.0"/>
        <n v="16.0"/>
        <n v="25.0"/>
        <n v="0.83"/>
        <n v="30.0"/>
        <n v="33.0"/>
        <n v="23.0"/>
        <n v="24.0"/>
        <n v="46.0"/>
        <n v="59.0"/>
        <n v="71.0"/>
        <n v="37.0"/>
        <n v="47.0"/>
        <n v="14.5"/>
        <n v="70.5"/>
        <n v="32.5"/>
        <n v="12.0"/>
        <n v="9.0"/>
        <n v="36.5"/>
        <n v="51.0"/>
        <n v="55.5"/>
        <n v="40.5"/>
        <n v="44.0"/>
        <n v="1.0"/>
        <n v="61.0"/>
        <n v="56.0"/>
        <n v="50.0"/>
        <n v="36.0"/>
        <n v="45.5"/>
        <n v="20.5"/>
        <n v="62.0"/>
        <n v="41.0"/>
        <n v="52.0"/>
        <n v="63.0"/>
        <n v="23.5"/>
        <n v="0.92"/>
        <n v="43.0"/>
        <n v="60.0"/>
        <n v="10.0"/>
        <n v="64.0"/>
        <n v="13.0"/>
        <n v="48.0"/>
        <n v="0.75"/>
        <n v="53.0"/>
        <n v="57.0"/>
        <n v="80.0"/>
        <n v="70.0"/>
        <n v="24.5"/>
        <n v="6.0"/>
        <n v="0.67"/>
        <n v="30.5"/>
        <n v="0.42"/>
        <n v="34.5"/>
        <n v="74.0"/>
      </sharedItems>
    </cacheField>
    <cacheField name="SibSp" numFmtId="0">
      <sharedItems containsSemiMixedTypes="0" containsString="0" containsNumber="1" containsInteger="1">
        <n v="1.0"/>
        <n v="0.0"/>
        <n v="3.0"/>
        <n v="4.0"/>
        <n v="2.0"/>
        <n v="5.0"/>
        <n v="8.0"/>
      </sharedItems>
    </cacheField>
    <cacheField name="Parch" numFmtId="0">
      <sharedItems containsSemiMixedTypes="0" containsString="0" containsNumber="1" containsInteger="1">
        <n v="0.0"/>
        <n v="1.0"/>
        <n v="2.0"/>
        <n v="5.0"/>
        <n v="3.0"/>
        <n v="4.0"/>
        <n v="6.0"/>
      </sharedItems>
    </cacheField>
    <cacheField name="Ticket">
      <sharedItems containsMixedTypes="1" containsNumber="1" containsInteger="1">
        <s v="A/5 21171"/>
        <s v="PC 17599"/>
        <s v="STON/O2. 3101282"/>
        <n v="113803.0"/>
        <n v="373450.0"/>
        <n v="330877.0"/>
        <n v="17463.0"/>
        <n v="349909.0"/>
        <n v="347742.0"/>
        <n v="237736.0"/>
        <s v="PP 9549"/>
        <n v="113783.0"/>
        <s v="A/5. 2151"/>
        <n v="347082.0"/>
        <n v="350406.0"/>
        <n v="248706.0"/>
        <n v="382652.0"/>
        <n v="244373.0"/>
        <n v="345763.0"/>
        <n v="2649.0"/>
        <n v="239865.0"/>
        <n v="248698.0"/>
        <n v="330923.0"/>
        <n v="113788.0"/>
        <n v="347077.0"/>
        <n v="2631.0"/>
        <n v="19950.0"/>
        <n v="330959.0"/>
        <n v="349216.0"/>
        <s v="PC 17601"/>
        <s v="PC 17569"/>
        <n v="335677.0"/>
        <s v="C.A. 24579"/>
        <s v="PC 17604"/>
        <n v="113789.0"/>
        <n v="2677.0"/>
        <s v="A./5. 2152"/>
        <n v="345764.0"/>
        <n v="2651.0"/>
        <n v="7546.0"/>
        <n v="11668.0"/>
        <n v="349253.0"/>
        <s v="SC/Paris 2123"/>
        <n v="330958.0"/>
        <s v="S.C./A.4. 23567"/>
        <n v="370371.0"/>
        <n v="14311.0"/>
        <n v="2662.0"/>
        <n v="349237.0"/>
        <n v="3101295.0"/>
        <s v="A/4. 39886"/>
        <s v="PC 17572"/>
        <n v="2926.0"/>
        <n v="113509.0"/>
        <n v="19947.0"/>
        <s v="C.A. 31026"/>
        <n v="2697.0"/>
        <s v="C.A. 34651"/>
        <s v="CA 2144"/>
        <n v="2669.0"/>
        <n v="113572.0"/>
        <n v="36973.0"/>
        <n v="347088.0"/>
        <s v="PC 17605"/>
        <n v="2661.0"/>
        <s v="C.A. 29395"/>
        <s v="S.P. 3464"/>
        <n v="3101281.0"/>
        <n v="315151.0"/>
        <s v="C.A. 33111"/>
        <s v="S.O.C. 14879"/>
        <n v="2680.0"/>
        <n v="1601.0"/>
        <n v="348123.0"/>
        <n v="349208.0"/>
        <n v="374746.0"/>
        <n v="248738.0"/>
        <n v="364516.0"/>
        <n v="345767.0"/>
        <n v="345779.0"/>
        <n v="330932.0"/>
        <n v="113059.0"/>
        <s v="SO/C 14885"/>
        <n v="3101278.0"/>
        <s v="W./C. 6608"/>
        <s v="SOTON/OQ 392086"/>
        <n v="343275.0"/>
        <n v="343276.0"/>
        <n v="347466.0"/>
        <s v="W.E.P. 5734"/>
        <s v="C.A. 2315"/>
        <n v="364500.0"/>
        <n v="374910.0"/>
        <s v="PC 17754"/>
        <s v="PC 17759"/>
        <n v="231919.0"/>
        <n v="244367.0"/>
        <n v="349245.0"/>
        <n v="349215.0"/>
        <n v="35281.0"/>
        <n v="7540.0"/>
        <n v="3101276.0"/>
        <n v="349207.0"/>
        <n v="343120.0"/>
        <n v="312991.0"/>
        <n v="349249.0"/>
        <n v="371110.0"/>
        <n v="110465.0"/>
        <n v="2665.0"/>
        <n v="324669.0"/>
        <n v="4136.0"/>
        <n v="2627.0"/>
        <s v="STON/O 2. 3101294"/>
        <n v="370369.0"/>
        <s v="PC 17558"/>
        <s v="A4. 54510"/>
        <n v="27267.0"/>
        <n v="370372.0"/>
        <s v="C 17369"/>
        <n v="2668.0"/>
        <n v="347061.0"/>
        <n v="349241.0"/>
        <s v="SOTON/O.Q. 3101307"/>
        <s v="A/5. 3337"/>
        <n v="228414.0"/>
        <s v="C.A. 29178"/>
        <s v="SC/PARIS 2133"/>
        <n v="11752.0"/>
        <n v="7534.0"/>
        <s v="PC 17593"/>
        <n v="2678.0"/>
        <n v="347081.0"/>
        <s v="STON/O2. 3101279"/>
        <n v="365222.0"/>
        <n v="231945.0"/>
        <s v="C.A. 33112"/>
        <n v="350043.0"/>
        <n v="230080.0"/>
        <n v="244310.0"/>
        <s v="S.O.P. 1166"/>
        <n v="113776.0"/>
        <s v="A.5. 11206"/>
        <s v="A/5. 851"/>
        <s v="Fa 265302"/>
        <s v="PC 17597"/>
        <n v="35851.0"/>
        <s v="SOTON/OQ 392090"/>
        <n v="315037.0"/>
        <s v="CA. 2343"/>
        <n v="371362.0"/>
        <s v="C.A. 33595"/>
        <n v="347068.0"/>
        <n v="315093.0"/>
        <n v="363291.0"/>
        <n v="113505.0"/>
        <s v="PC 17318"/>
        <n v="111240.0"/>
        <s v="STON/O 2. 3101280"/>
        <n v="17764.0"/>
        <n v="350404.0"/>
        <n v="4133.0"/>
        <s v="PC 17595"/>
        <n v="250653.0"/>
        <s v="LINE"/>
        <s v="SC/PARIS 2131"/>
        <n v="230136.0"/>
        <n v="315153.0"/>
        <n v="113767.0"/>
        <n v="370365.0"/>
        <n v="111428.0"/>
        <n v="364849.0"/>
        <n v="349247.0"/>
        <n v="234604.0"/>
        <n v="28424.0"/>
        <n v="350046.0"/>
        <s v="PC 17610"/>
        <n v="368703.0"/>
        <n v="4579.0"/>
        <n v="370370.0"/>
        <n v="248747.0"/>
        <n v="345770.0"/>
        <n v="3101264.0"/>
        <n v="2628.0"/>
        <s v="A/5 3540"/>
        <n v="347054.0"/>
        <n v="2699.0"/>
        <n v="367231.0"/>
        <n v="112277.0"/>
        <s v="SOTON/O.Q. 3101311"/>
        <s v="F.C.C. 13528"/>
        <s v="A/5 21174"/>
        <n v="250646.0"/>
        <n v="367229.0"/>
        <n v="35273.0"/>
        <s v="STON/O2. 3101283"/>
        <n v="243847.0"/>
        <n v="11813.0"/>
        <s v="W/C 14208"/>
        <s v="SOTON/OQ 392089"/>
        <n v="220367.0"/>
        <n v="21440.0"/>
        <n v="349234.0"/>
        <n v="19943.0"/>
        <s v="PP 4348"/>
        <s v="SW/PP 751"/>
        <s v="A/5 21173"/>
        <n v="236171.0"/>
        <n v="347067.0"/>
        <n v="237442.0"/>
        <s v="C.A. 29566"/>
        <s v="W./C. 6609"/>
        <n v="26707.0"/>
        <s v="C.A. 31921"/>
        <n v="28665.0"/>
        <s v="SCO/W 1585"/>
        <n v="367230.0"/>
        <s v="W./C. 14263"/>
        <s v="STON/O 2. 3101275"/>
        <n v="2694.0"/>
        <n v="19928.0"/>
        <n v="347071.0"/>
        <n v="250649.0"/>
        <n v="11751.0"/>
        <n v="244252.0"/>
        <n v="362316.0"/>
        <n v="113514.0"/>
        <s v="A/5. 3336"/>
        <n v="370129.0"/>
        <n v="2650.0"/>
        <s v="PC 17585"/>
        <n v="110152.0"/>
        <s v="PC 17755"/>
        <n v="230433.0"/>
        <n v="384461.0"/>
        <n v="110413.0"/>
        <n v="112059.0"/>
        <n v="382649.0"/>
        <s v="C.A. 17248"/>
        <n v="347083.0"/>
        <s v="PC 17582"/>
        <s v="PC 17760"/>
        <n v="113798.0"/>
        <n v="250644.0"/>
        <s v="PC 17596"/>
        <n v="370375.0"/>
        <n v="13502.0"/>
        <n v="347073.0"/>
        <n v="239853.0"/>
        <s v="C.A. 2673"/>
        <n v="336439.0"/>
        <n v="347464.0"/>
        <n v="345778.0"/>
        <s v="A/5. 10482"/>
        <n v="113056.0"/>
        <n v="349239.0"/>
        <n v="345774.0"/>
        <n v="349206.0"/>
        <n v="237798.0"/>
        <n v="370373.0"/>
        <n v="19877.0"/>
        <n v="11967.0"/>
        <s v="SC/Paris 2163"/>
        <n v="349236.0"/>
        <n v="349233.0"/>
        <s v="PC 17612"/>
        <n v="2693.0"/>
        <n v="113781.0"/>
        <n v="19988.0"/>
        <n v="9234.0"/>
        <n v="367226.0"/>
        <n v="226593.0"/>
        <s v="A/5 2466"/>
        <n v="17421.0"/>
        <s v="PC 17758"/>
        <s v="P/PP 3381"/>
        <s v="PC 17485"/>
        <n v="11767.0"/>
        <s v="PC 17608"/>
        <n v="250651.0"/>
        <n v="349243.0"/>
        <s v="F.C.C. 13529"/>
        <n v="347470.0"/>
        <n v="29011.0"/>
        <n v="36928.0"/>
        <n v="16966.0"/>
        <s v="A/5 21172"/>
        <n v="349219.0"/>
        <n v="234818.0"/>
        <n v="345364.0"/>
        <n v="28551.0"/>
        <n v="111361.0"/>
        <n v="113043.0"/>
        <s v="PC 17611"/>
        <n v="349225.0"/>
        <n v="7598.0"/>
        <n v="113784.0"/>
        <n v="248740.0"/>
        <n v="244361.0"/>
        <n v="229236.0"/>
        <n v="248733.0"/>
        <n v="31418.0"/>
        <n v="386525.0"/>
        <s v="C.A. 37671"/>
        <n v="315088.0"/>
        <n v="7267.0"/>
        <n v="113510.0"/>
        <n v="2695.0"/>
        <n v="2647.0"/>
        <n v="345783.0"/>
        <n v="237671.0"/>
        <n v="330931.0"/>
        <n v="330980.0"/>
        <s v="SC/PARIS 2167"/>
        <n v="2691.0"/>
        <s v="SOTON/O.Q. 3101310"/>
        <s v="C 7076"/>
        <n v="110813.0"/>
        <n v="2626.0"/>
        <n v="14313.0"/>
        <s v="PC 17477"/>
        <n v="11765.0"/>
        <n v="3101267.0"/>
        <n v="323951.0"/>
        <s v="C 7077"/>
        <n v="113503.0"/>
        <n v="2648.0"/>
        <n v="347069.0"/>
        <s v="PC 17757"/>
        <n v="2653.0"/>
        <s v="STON/O 2. 3101293"/>
        <n v="349227.0"/>
        <n v="27849.0"/>
        <n v="367655.0"/>
        <s v="SC 1748"/>
        <n v="113760.0"/>
        <n v="350034.0"/>
        <n v="3101277.0"/>
        <n v="350052.0"/>
        <n v="350407.0"/>
        <n v="28403.0"/>
        <n v="244278.0"/>
        <n v="240929.0"/>
        <s v="STON/O 2. 3101289"/>
        <n v="341826.0"/>
        <n v="4137.0"/>
        <n v="315096.0"/>
        <n v="28664.0"/>
        <n v="347064.0"/>
        <n v="29106.0"/>
        <n v="312992.0"/>
        <n v="349222.0"/>
        <n v="394140.0"/>
        <s v="STON/O 2. 3101269"/>
        <n v="343095.0"/>
        <n v="28220.0"/>
        <n v="250652.0"/>
        <n v="28228.0"/>
        <n v="345773.0"/>
        <n v="349254.0"/>
        <s v="A/5. 13032"/>
        <n v="315082.0"/>
        <n v="347080.0"/>
        <s v="A/4. 34244"/>
        <n v="2003.0"/>
        <n v="250655.0"/>
        <n v="364851.0"/>
        <s v="SOTON/O.Q. 392078"/>
        <n v="110564.0"/>
        <n v="376564.0"/>
        <s v="SC/AH 3085"/>
        <s v="STON/O 2. 3101274"/>
        <n v="13507.0"/>
        <s v="C.A. 18723"/>
        <n v="345769.0"/>
        <n v="347076.0"/>
        <n v="230434.0"/>
        <n v="65306.0"/>
        <n v="33638.0"/>
        <n v="113794.0"/>
        <n v="2666.0"/>
        <n v="113786.0"/>
        <n v="65303.0"/>
        <n v="113051.0"/>
        <n v="17453.0"/>
        <s v="A/5 2817"/>
        <n v="349240.0"/>
        <n v="13509.0"/>
        <n v="17464.0"/>
        <s v="F.C.C. 13531"/>
        <n v="371060.0"/>
        <n v="19952.0"/>
        <n v="364506.0"/>
        <n v="111320.0"/>
        <n v="234360.0"/>
        <s v="A/S 2816"/>
        <s v="SOTON/O.Q. 3101306"/>
        <n v="113792.0"/>
        <n v="36209.0"/>
        <n v="323592.0"/>
        <n v="315089.0"/>
        <s v="SC/AH Basle 541"/>
        <n v="7553.0"/>
        <n v="31027.0"/>
        <n v="3460.0"/>
        <n v="350060.0"/>
        <n v="3101298.0"/>
        <n v="239854.0"/>
        <s v="A/5 3594"/>
        <n v="4134.0"/>
        <n v="11771.0"/>
        <s v="A.5. 18509"/>
        <n v="65304.0"/>
        <s v="SOTON/OQ 3101317"/>
        <n v="113787.0"/>
        <s v="PC 17609"/>
        <s v="A/4 45380"/>
        <n v="36947.0"/>
        <s v="C.A. 6212"/>
        <n v="350035.0"/>
        <n v="315086.0"/>
        <n v="364846.0"/>
        <n v="330909.0"/>
        <n v="4135.0"/>
        <n v="26360.0"/>
        <n v="111427.0"/>
        <s v="C 4001"/>
        <n v="382651.0"/>
        <s v="SOTON/OQ 3101316"/>
        <s v="PC 17473"/>
        <s v="PC 17603"/>
        <n v="349209.0"/>
        <n v="36967.0"/>
        <s v="C.A. 34260"/>
        <n v="226875.0"/>
        <n v="349242.0"/>
        <n v="12749.0"/>
        <n v="349252.0"/>
        <n v="2624.0"/>
        <n v="2700.0"/>
        <n v="367232.0"/>
        <s v="W./C. 14258"/>
        <s v="PC 17483"/>
        <n v="3101296.0"/>
        <n v="29104.0"/>
        <n v="2641.0"/>
        <n v="2690.0"/>
        <n v="315084.0"/>
        <n v="113050.0"/>
        <s v="PC 17761"/>
        <n v="364498.0"/>
        <n v="13568.0"/>
        <s v="WE/P 5735"/>
        <n v="2908.0"/>
        <n v="693.0"/>
        <s v="SC/PARIS 2146"/>
        <n v="244358.0"/>
        <n v="330979.0"/>
        <n v="2620.0"/>
        <n v="347085.0"/>
        <n v="113807.0"/>
        <n v="11755.0"/>
        <n v="345572.0"/>
        <n v="372622.0"/>
        <n v="349251.0"/>
        <n v="218629.0"/>
        <s v="SOTON/OQ 392082"/>
        <s v="SOTON/O.Q. 392087"/>
        <s v="A/4 48871"/>
        <n v="349205.0"/>
        <n v="2686.0"/>
        <n v="350417.0"/>
        <s v="S.W./PP 752"/>
        <n v="11769.0"/>
        <s v="PC 17474"/>
        <n v="14312.0"/>
        <s v="A/4. 20589"/>
        <n v="358585.0"/>
        <n v="243880.0"/>
        <n v="2689.0"/>
        <s v="STON/O 2. 3101286"/>
        <n v="237789.0"/>
        <n v="13049.0"/>
        <n v="3411.0"/>
        <n v="237565.0"/>
        <n v="13567.0"/>
        <n v="14973.0"/>
        <s v="A./5. 3235"/>
        <s v="STON/O 2. 3101273"/>
        <s v="A/5 3902"/>
        <n v="364848.0"/>
        <s v="SC/AH 29037"/>
        <n v="248727.0"/>
        <n v="2664.0"/>
        <n v="349214.0"/>
        <n v="113796.0"/>
        <n v="364511.0"/>
        <n v="111426.0"/>
        <n v="349910.0"/>
        <n v="349246.0"/>
        <n v="113804.0"/>
        <s v="SOTON/O.Q. 3101305"/>
        <n v="370377.0"/>
        <n v="364512.0"/>
        <n v="220845.0"/>
        <n v="31028.0"/>
        <n v="2659.0"/>
        <n v="11753.0"/>
        <n v="350029.0"/>
        <n v="54636.0"/>
        <n v="36963.0"/>
        <n v="219533.0"/>
        <n v="349224.0"/>
        <n v="334912.0"/>
        <n v="27042.0"/>
        <n v="347743.0"/>
        <n v="13214.0"/>
        <n v="112052.0"/>
        <n v="237668.0"/>
        <s v="STON/O 2. 3101292"/>
        <n v="350050.0"/>
        <n v="349231.0"/>
        <n v="13213.0"/>
        <s v="S.O./P.P. 751"/>
        <s v="CA. 2314"/>
        <n v="349221.0"/>
        <n v="8475.0"/>
        <n v="330919.0"/>
        <n v="365226.0"/>
        <n v="349223.0"/>
        <n v="29751.0"/>
        <n v="2623.0"/>
        <n v="5727.0"/>
        <n v="349210.0"/>
        <s v="STON/O 2. 3101285"/>
        <n v="234686.0"/>
        <n v="312993.0"/>
        <s v="A/5 3536"/>
        <n v="19996.0"/>
        <n v="29750.0"/>
        <s v="F.C. 12750"/>
        <s v="C.A. 24580"/>
        <n v="244270.0"/>
        <n v="239856.0"/>
        <n v="349912.0"/>
        <n v="342826.0"/>
        <n v="4138.0"/>
        <n v="330935.0"/>
        <n v="6563.0"/>
        <n v="349228.0"/>
        <n v="350036.0"/>
        <n v="24160.0"/>
        <n v="17474.0"/>
        <n v="349256.0"/>
        <n v="2672.0"/>
        <n v="113800.0"/>
        <n v="248731.0"/>
        <n v="363592.0"/>
        <n v="35852.0"/>
        <n v="348121.0"/>
        <s v="PC 17475"/>
        <n v="36864.0"/>
        <n v="350025.0"/>
        <n v="223596.0"/>
        <s v="PC 17476"/>
        <s v="PC 17482"/>
        <n v="113028.0"/>
        <n v="7545.0"/>
        <n v="250647.0"/>
        <n v="348124.0"/>
        <n v="34218.0"/>
        <n v="36568.0"/>
        <n v="347062.0"/>
        <n v="350048.0"/>
        <n v="12233.0"/>
        <n v="250643.0"/>
        <n v="113806.0"/>
        <n v="315094.0"/>
        <n v="36866.0"/>
        <n v="236853.0"/>
        <s v="STON/O2. 3101271"/>
        <n v="239855.0"/>
        <n v="28425.0"/>
        <n v="233639.0"/>
        <n v="349201.0"/>
        <n v="349218.0"/>
        <n v="16988.0"/>
        <n v="376566.0"/>
        <s v="STON/O 2. 3101288"/>
        <n v="250648.0"/>
        <n v="113773.0"/>
        <n v="335097.0"/>
        <n v="29103.0"/>
        <n v="392096.0"/>
        <n v="345780.0"/>
        <n v="349204.0"/>
        <n v="350042.0"/>
        <n v="29108.0"/>
        <n v="363294.0"/>
        <s v="SOTON/O2 3101272"/>
        <n v="2663.0"/>
        <n v="347074.0"/>
        <n v="112379.0"/>
        <n v="364850.0"/>
        <n v="8471.0"/>
        <n v="345781.0"/>
        <n v="350047.0"/>
        <s v="S.O./P.P. 3"/>
        <n v="2674.0"/>
        <n v="29105.0"/>
        <n v="347078.0"/>
        <n v="383121.0"/>
        <n v="36865.0"/>
        <n v="2687.0"/>
        <n v="113501.0"/>
        <s v="W./C. 6607"/>
        <s v="SOTON/O.Q. 3101312"/>
        <n v="374887.0"/>
        <n v="3101265.0"/>
        <n v="12460.0"/>
        <s v="PC 17600"/>
        <n v="349203.0"/>
        <n v="28213.0"/>
        <n v="17465.0"/>
        <n v="349244.0"/>
        <n v="2685.0"/>
        <n v="2625.0"/>
        <n v="347089.0"/>
        <n v="347063.0"/>
        <n v="112050.0"/>
        <n v="347087.0"/>
        <n v="248723.0"/>
        <n v="3474.0"/>
        <n v="28206.0"/>
        <n v="364499.0"/>
        <n v="112058.0"/>
        <s v="STON/O2. 3101290"/>
        <s v="S.C./PARIS 2079"/>
        <s v="C 7075"/>
        <n v="315098.0"/>
        <n v="19972.0"/>
        <n v="368323.0"/>
        <n v="367228.0"/>
        <n v="2671.0"/>
        <n v="347468.0"/>
        <n v="2223.0"/>
        <s v="PC 17756"/>
        <n v="315097.0"/>
        <n v="392092.0"/>
        <n v="11774.0"/>
        <s v="SOTON/O2 3101287"/>
        <n v="2683.0"/>
        <n v="315090.0"/>
        <s v="C.A. 5547"/>
        <n v="349213.0"/>
        <n v="347060.0"/>
        <s v="PC 17592"/>
        <n v="392091.0"/>
        <n v="113055.0"/>
        <n v="2629.0"/>
        <n v="350026.0"/>
        <n v="28134.0"/>
        <n v="17466.0"/>
        <n v="233866.0"/>
        <n v="236852.0"/>
        <s v="SC/PARIS 2149"/>
        <s v="PC 17590"/>
        <n v="345777.0"/>
        <n v="349248.0"/>
        <n v="695.0"/>
        <n v="345765.0"/>
        <n v="2667.0"/>
        <n v="349212.0"/>
        <n v="349217.0"/>
        <n v="349257.0"/>
        <n v="7552.0"/>
        <s v="C.A./SOTON 34068"/>
        <s v="SOTON/OQ 392076"/>
        <n v="211536.0"/>
        <n v="112053.0"/>
        <n v="111369.0"/>
        <n v="370376.0"/>
      </sharedItems>
    </cacheField>
    <cacheField name="Fare" numFmtId="0">
      <sharedItems containsSemiMixedTypes="0" containsString="0" containsNumber="1">
        <n v="7.25"/>
        <n v="71.2833"/>
        <n v="7.925"/>
        <n v="53.1"/>
        <n v="8.05"/>
        <n v="8.4583"/>
        <n v="51.8625"/>
        <n v="21.075"/>
        <n v="11.1333"/>
        <n v="30.0708"/>
        <n v="16.7"/>
        <n v="26.55"/>
        <n v="31.275"/>
        <n v="7.8542"/>
        <n v="16.0"/>
        <n v="29.125"/>
        <n v="13.0"/>
        <n v="18.0"/>
        <n v="7.225"/>
        <n v="26.0"/>
        <n v="8.0292"/>
        <n v="35.5"/>
        <n v="31.3875"/>
        <n v="263.0"/>
        <n v="7.8792"/>
        <n v="7.8958"/>
        <n v="27.7208"/>
        <n v="146.5208"/>
        <n v="7.75"/>
        <n v="10.5"/>
        <n v="82.1708"/>
        <n v="52.0"/>
        <n v="7.2292"/>
        <n v="11.2417"/>
        <n v="9.475"/>
        <n v="21.0"/>
        <n v="41.5792"/>
        <n v="15.5"/>
        <n v="21.6792"/>
        <n v="17.8"/>
        <n v="39.6875"/>
        <n v="7.8"/>
        <n v="76.7292"/>
        <n v="61.9792"/>
        <n v="27.75"/>
        <n v="46.9"/>
        <n v="80.0"/>
        <n v="83.475"/>
        <n v="27.9"/>
        <n v="15.2458"/>
        <n v="8.1583"/>
        <n v="8.6625"/>
        <n v="73.5"/>
        <n v="14.4542"/>
        <n v="56.4958"/>
        <n v="7.65"/>
        <n v="29.0"/>
        <n v="12.475"/>
        <n v="9.0"/>
        <n v="9.5"/>
        <n v="7.7875"/>
        <n v="47.1"/>
        <n v="15.85"/>
        <n v="34.375"/>
        <n v="61.175"/>
        <n v="20.575"/>
        <n v="34.6542"/>
        <n v="63.3583"/>
        <n v="23.0"/>
        <n v="77.2875"/>
        <n v="8.6542"/>
        <n v="7.775"/>
        <n v="24.15"/>
        <n v="9.825"/>
        <n v="14.4583"/>
        <n v="247.5208"/>
        <n v="7.1417"/>
        <n v="22.3583"/>
        <n v="6.975"/>
        <n v="7.05"/>
        <n v="14.5"/>
        <n v="15.0458"/>
        <n v="26.2833"/>
        <n v="9.2167"/>
        <n v="79.2"/>
        <n v="6.75"/>
        <n v="11.5"/>
        <n v="36.75"/>
        <n v="7.7958"/>
        <n v="12.525"/>
        <n v="66.6"/>
        <n v="7.3125"/>
        <n v="61.3792"/>
        <n v="7.7333"/>
        <n v="69.55"/>
        <n v="16.1"/>
        <n v="15.75"/>
        <n v="20.525"/>
        <n v="55.0"/>
        <n v="25.925"/>
        <n v="33.5"/>
        <n v="30.6958"/>
        <n v="25.4667"/>
        <n v="28.7125"/>
        <n v="0.0"/>
        <n v="15.05"/>
        <n v="39.0"/>
        <n v="22.025"/>
        <n v="50.0"/>
        <n v="8.4042"/>
        <n v="6.4958"/>
        <n v="10.4625"/>
        <n v="18.7875"/>
        <n v="31.0"/>
        <n v="113.275"/>
        <n v="27.0"/>
        <n v="76.2917"/>
        <n v="90.0"/>
        <n v="9.35"/>
        <n v="13.5"/>
        <n v="7.55"/>
        <n v="26.25"/>
        <n v="12.275"/>
        <n v="7.125"/>
        <n v="52.5542"/>
        <n v="20.2125"/>
        <n v="86.5"/>
        <n v="512.3292"/>
        <n v="79.65"/>
        <n v="153.4625"/>
        <n v="135.6333"/>
        <n v="19.5"/>
        <n v="29.7"/>
        <n v="77.9583"/>
        <n v="20.25"/>
        <n v="78.85"/>
        <n v="91.0792"/>
        <n v="12.875"/>
        <n v="8.85"/>
        <n v="151.55"/>
        <n v="30.5"/>
        <n v="23.25"/>
        <n v="12.35"/>
        <n v="110.8833"/>
        <n v="108.9"/>
        <n v="24.0"/>
        <n v="56.9292"/>
        <n v="83.1583"/>
        <n v="262.375"/>
        <n v="14.0"/>
        <n v="164.8667"/>
        <n v="134.5"/>
        <n v="6.2375"/>
        <n v="57.9792"/>
        <n v="28.5"/>
        <n v="133.65"/>
        <n v="15.9"/>
        <n v="9.225"/>
        <n v="35.0"/>
        <n v="75.25"/>
        <n v="69.3"/>
        <n v="55.4417"/>
        <n v="211.5"/>
        <n v="4.0125"/>
        <n v="227.525"/>
        <n v="15.7417"/>
        <n v="7.7292"/>
        <n v="12.0"/>
        <n v="120.0"/>
        <n v="12.65"/>
        <n v="18.75"/>
        <n v="6.8583"/>
        <n v="32.5"/>
        <n v="7.875"/>
        <n v="14.4"/>
        <n v="55.9"/>
        <n v="8.1125"/>
        <n v="81.8583"/>
        <n v="19.2583"/>
        <n v="19.9667"/>
        <n v="89.1042"/>
        <n v="38.5"/>
        <n v="7.725"/>
        <n v="13.7917"/>
        <n v="9.8375"/>
        <n v="7.0458"/>
        <n v="7.5208"/>
        <n v="12.2875"/>
        <n v="9.5875"/>
        <n v="49.5042"/>
        <n v="78.2667"/>
        <n v="15.1"/>
        <n v="7.6292"/>
        <n v="22.525"/>
        <n v="26.2875"/>
        <n v="59.4"/>
        <n v="7.4958"/>
        <n v="34.0208"/>
        <n v="93.5"/>
        <n v="221.7792"/>
        <n v="106.425"/>
        <n v="49.5"/>
        <n v="71.0"/>
        <n v="13.8625"/>
        <n v="7.8292"/>
        <n v="39.6"/>
        <n v="17.4"/>
        <n v="51.4792"/>
        <n v="26.3875"/>
        <n v="30.0"/>
        <n v="40.125"/>
        <n v="8.7125"/>
        <n v="15.0"/>
        <n v="33.0"/>
        <n v="42.4"/>
        <n v="15.55"/>
        <n v="65.0"/>
        <n v="32.3208"/>
        <n v="7.0542"/>
        <n v="8.4333"/>
        <n v="25.5875"/>
        <n v="9.8417"/>
        <n v="8.1375"/>
        <n v="10.1708"/>
        <n v="211.3375"/>
        <n v="57.0"/>
        <n v="13.4167"/>
        <n v="7.7417"/>
        <n v="9.4833"/>
        <n v="7.7375"/>
        <n v="8.3625"/>
        <n v="23.45"/>
        <n v="25.9292"/>
        <n v="8.6833"/>
        <n v="8.5167"/>
        <n v="7.8875"/>
        <n v="37.0042"/>
        <n v="6.45"/>
        <n v="6.95"/>
        <n v="8.3"/>
        <n v="6.4375"/>
        <n v="39.4"/>
        <n v="14.1083"/>
        <n v="13.8583"/>
        <n v="50.4958"/>
        <n v="5.0"/>
        <n v="9.8458"/>
        <n v="10.5167"/>
      </sharedItems>
    </cacheField>
    <cacheField name="Cabin" numFmtId="0">
      <sharedItems>
        <s v=""/>
        <s v="C85"/>
        <s v="C123"/>
        <s v="E46"/>
        <s v="G6"/>
        <s v="C103"/>
        <s v="D56"/>
        <s v="A6"/>
        <s v="C23 C25 C27"/>
        <s v="B78"/>
        <s v="D33"/>
        <s v="B30"/>
        <s v="C52"/>
        <s v="B28"/>
        <s v="C83"/>
        <s v="F33"/>
        <s v="F G73"/>
        <s v="E31"/>
        <s v="A5"/>
        <s v="D10 D12"/>
        <s v="D26"/>
        <s v="C110"/>
        <s v="B58 B60"/>
        <s v="E101"/>
        <s v="F E69"/>
        <s v="D47"/>
        <s v="B86"/>
        <s v="F2"/>
        <s v="C2"/>
        <s v="E33"/>
        <s v="B19"/>
        <s v="A7"/>
        <s v="C49"/>
        <s v="F4"/>
        <s v="A32"/>
        <s v="B4"/>
        <s v="B80"/>
        <s v="A31"/>
        <s v="D36"/>
        <s v="D15"/>
        <s v="C93"/>
        <s v="C78"/>
        <s v="D35"/>
        <s v="C87"/>
        <s v="B77"/>
        <s v="E67"/>
        <s v="B94"/>
        <s v="C125"/>
        <s v="C99"/>
        <s v="C118"/>
        <s v="D7"/>
        <s v="A19"/>
        <s v="B49"/>
        <s v="D"/>
        <s v="C22 C26"/>
        <s v="C106"/>
        <s v="C65"/>
        <s v="E36"/>
        <s v="C54"/>
        <s v="B57 B59 B63 B66"/>
        <s v="C7"/>
        <s v="E34"/>
        <s v="C32"/>
        <s v="B18"/>
        <s v="C124"/>
        <s v="C91"/>
        <s v="E40"/>
        <s v="T"/>
        <s v="C128"/>
        <s v="D37"/>
        <s v="B35"/>
        <s v="E50"/>
        <s v="C82"/>
        <s v="B96 B98"/>
        <s v="E10"/>
        <s v="E44"/>
        <s v="A34"/>
        <s v="C104"/>
        <s v="C111"/>
        <s v="C92"/>
        <s v="E38"/>
        <s v="D21"/>
        <s v="E12"/>
        <s v="E63"/>
        <s v="A14"/>
        <s v="B37"/>
        <s v="C30"/>
        <s v="D20"/>
        <s v="B79"/>
        <s v="E25"/>
        <s v="D46"/>
        <s v="B73"/>
        <s v="C95"/>
        <s v="B38"/>
        <s v="B39"/>
        <s v="B22"/>
        <s v="C86"/>
        <s v="C70"/>
        <s v="A16"/>
        <s v="C101"/>
        <s v="C68"/>
        <s v="A10"/>
        <s v="E68"/>
        <s v="B41"/>
        <s v="A20"/>
        <s v="D19"/>
        <s v="D50"/>
        <s v="D9"/>
        <s v="A23"/>
        <s v="B50"/>
        <s v="A26"/>
        <s v="D48"/>
        <s v="E58"/>
        <s v="C126"/>
        <s v="B71"/>
        <s v="B51 B53 B55"/>
        <s v="D49"/>
        <s v="B5"/>
        <s v="B20"/>
        <s v="F G63"/>
        <s v="C62 C64"/>
        <s v="E24"/>
        <s v="C90"/>
        <s v="C45"/>
        <s v="E8"/>
        <s v="B101"/>
        <s v="D45"/>
        <s v="C46"/>
        <s v="D30"/>
        <s v="E121"/>
        <s v="D11"/>
        <s v="E77"/>
        <s v="F38"/>
        <s v="B3"/>
        <s v="D6"/>
        <s v="B82 B84"/>
        <s v="D17"/>
        <s v="A36"/>
        <s v="B102"/>
        <s v="B69"/>
        <s v="E49"/>
        <s v="C47"/>
        <s v="D28"/>
        <s v="E17"/>
        <s v="A24"/>
        <s v="C50"/>
        <s v="B42"/>
        <s v="C148"/>
      </sharedItems>
    </cacheField>
    <cacheField name="Embarked" numFmtId="0">
      <sharedItems>
        <s v="S"/>
        <s v="C"/>
        <s v="Q"/>
        <s v=""/>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892" sheet="Titanic"/>
  </cacheSource>
  <cacheFields>
    <cacheField name="PassengerId"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sharedItems>
    </cacheField>
    <cacheField name="Survived" numFmtId="0">
      <sharedItems containsSemiMixedTypes="0" containsString="0" containsNumber="1" containsInteger="1">
        <n v="0.0"/>
        <n v="1.0"/>
      </sharedItems>
    </cacheField>
    <cacheField name="Pclass" numFmtId="0">
      <sharedItems containsSemiMixedTypes="0" containsString="0" containsNumber="1" containsInteger="1">
        <n v="3.0"/>
        <n v="1.0"/>
        <n v="2.0"/>
      </sharedItems>
    </cacheField>
    <cacheField name="Name" numFmtId="0">
      <sharedItems>
        <s v="Braund, Mr. Owen Harris"/>
        <s v="Cumings, Mrs. John Bradley (Florence Briggs Thayer)"/>
        <s v="Heikkinen, Miss. Laina"/>
        <s v="Futrelle, Mrs. Jacques Heath (Lily May Peel)"/>
        <s v="Allen, Mr. William Henry"/>
        <s v="Moran, Mr. James"/>
        <s v="McCarthy, Mr. Timothy J"/>
        <s v="Palsson, Master. Gosta Leonard"/>
        <s v="Johnson, Mrs. Oscar W (Elisabeth Vilhelmina Berg)"/>
        <s v="Nasser, Mrs. Nicholas (Adele Achem)"/>
        <s v="Sandstrom, Miss. Marguerite Rut"/>
        <s v="Bonnell, Miss. Elizabeth"/>
        <s v="Saundercock, Mr. William Henry"/>
        <s v="Andersson, Mr. Anders Johan"/>
        <s v="Vestrom, Miss. Hulda Amanda Adolfina"/>
        <s v="Hewlett, Mrs. (Mary D Kingcome) "/>
        <s v="Rice, Master. Eugene"/>
        <s v="Williams, Mr. Charles Eugene"/>
        <s v="Vander Planke, Mrs. Julius (Emelia Maria Vandemoortele)"/>
        <s v="Masselmani, Mrs. Fatima"/>
        <s v="Fynney, Mr. Joseph J"/>
        <s v="Beesley, Mr. Lawrence"/>
        <s v="McGowan, Miss. Anna &quot;Annie&quot;"/>
        <s v="Sloper, Mr. William Thompson"/>
        <s v="Palsson, Miss. Torborg Danira"/>
        <s v="Asplund, Mrs. Carl Oscar (Selma Augusta Emilia Johansson)"/>
        <s v="Emir, Mr. Farred Chehab"/>
        <s v="Fortune, Mr. Charles Alexander"/>
        <s v="O'Dwyer, Miss. Ellen &quot;Nellie&quot;"/>
        <s v="Todoroff, Mr. Lalio"/>
        <s v="Uruchurtu, Don. Manuel E"/>
        <s v="Spencer, Mrs. William Augustus (Marie Eugenie)"/>
        <s v="Glynn, Miss. Mary Agatha"/>
        <s v="Wheadon, Mr. Edward H"/>
        <s v="Meyer, Mr. Edgar Joseph"/>
        <s v="Holverson, Mr. Alexander Oskar"/>
        <s v="Mamee, Mr. Hanna"/>
        <s v="Cann, Mr. Ernest Charles"/>
        <s v="Vander Planke, Miss. Augusta Maria"/>
        <s v="Nicola-Yarred, Miss. Jamila"/>
        <s v="Ahlin, Mrs. Johan (Johanna Persdotter Larsson)"/>
        <s v="Turpin, Mrs. William John Robert (Dorothy Ann Wonnacott)"/>
        <s v="Kraeff, Mr. Theodor"/>
        <s v="Laroche, Miss. Simonne Marie Anne Andree"/>
        <s v="Devaney, Miss. Margaret Delia"/>
        <s v="Rogers, Mr. William John"/>
        <s v="Lennon, Mr. Denis"/>
        <s v="O'Driscoll, Miss. Bridget"/>
        <s v="Samaan, Mr. Youssef"/>
        <s v="Arnold-Franchi, Mrs. Josef (Josefine Franchi)"/>
        <s v="Panula, Master. Juha Niilo"/>
        <s v="Nosworthy, Mr. Richard Cater"/>
        <s v="Harper, Mrs. Henry Sleeper (Myna Haxtun)"/>
        <s v="Faunthorpe, Mrs. Lizzie (Elizabeth Anne Wilkinson)"/>
        <s v="Ostby, Mr. Engelhart Cornelius"/>
        <s v="Woolner, Mr. Hugh"/>
        <s v="Rugg, Miss. Emily"/>
        <s v="Novel, Mr. Mansouer"/>
        <s v="West, Miss. Constance Mirium"/>
        <s v="Goodwin, Master. William Frederick"/>
        <s v="Sirayanian, Mr. Orsen"/>
        <s v="Icard, Miss. Amelie"/>
        <s v="Harris, Mr. Henry Birkhardt"/>
        <s v="Skoog, Master. Harald"/>
        <s v="Stewart, Mr. Albert A"/>
        <s v="Moubarek, Master. Gerios"/>
        <s v="Nye, Mrs. (Elizabeth Ramell)"/>
        <s v="Crease, Mr. Ernest James"/>
        <s v="Andersson, Miss. Erna Alexandra"/>
        <s v="Kink, Mr. Vincenz"/>
        <s v="Jenkin, Mr. Stephen Curnow"/>
        <s v="Goodwin, Miss. Lillian Amy"/>
        <s v="Hood, Mr. Ambrose Jr"/>
        <s v="Chronopoulos, Mr. Apostolos"/>
        <s v="Bing, Mr. Lee"/>
        <s v="Moen, Mr. Sigurd Hansen"/>
        <s v="Staneff, Mr. Ivan"/>
        <s v="Moutal, Mr. Rahamin Haim"/>
        <s v="Caldwell, Master. Alden Gates"/>
        <s v="Dowdell, Miss. Elizabeth"/>
        <s v="Waelens, Mr. Achille"/>
        <s v="Sheerlinck, Mr. Jan Baptist"/>
        <s v="McDermott, Miss. Brigdet Delia"/>
        <s v="Carrau, Mr. Francisco M"/>
        <s v="Ilett, Miss. Bertha"/>
        <s v="Backstrom, Mrs. Karl Alfred (Maria Mathilda Gustafsson)"/>
        <s v="Ford, Mr. William Neal"/>
        <s v="Slocovski, Mr. Selman Francis"/>
        <s v="Fortune, Miss. Mabel Helen"/>
        <s v="Celotti, Mr. Francesco"/>
        <s v="Christmann, Mr. Emil"/>
        <s v="Andreasson, Mr. Paul Edvin"/>
        <s v="Chaffee, Mr. Herbert Fuller"/>
        <s v="Dean, Mr. Bertram Frank"/>
        <s v="Coxon, Mr. Daniel"/>
        <s v="Shorney, Mr. Charles Joseph"/>
        <s v="Goldschmidt, Mr. George B"/>
        <s v="Greenfield, Mr. William Bertram"/>
        <s v="Doling, Mrs. John T (Ada Julia Bone)"/>
        <s v="Kantor, Mr. Sinai"/>
        <s v="Petranec, Miss. Matilda"/>
        <s v="Petroff, Mr. Pastcho (&quot;Pentcho&quot;)"/>
        <s v="White, Mr. Richard Frasar"/>
        <s v="Johansson, Mr. Gustaf Joel"/>
        <s v="Gustafsson, Mr. Anders Vilhelm"/>
        <s v="Mionoff, Mr. Stoytcho"/>
        <s v="Salkjelsvik, Miss. Anna Kristine"/>
        <s v="Moss, Mr. Albert Johan"/>
        <s v="Rekic, Mr. Tido"/>
        <s v="Moran, Miss. Bertha"/>
        <s v="Porter, Mr. Walter Chamberlain"/>
        <s v="Zabour, Miss. Hileni"/>
        <s v="Barton, Mr. David John"/>
        <s v="Jussila, Miss. Katriina"/>
        <s v="Attalah, Miss. Malake"/>
        <s v="Pekoniemi, Mr. Edvard"/>
        <s v="Connors, Mr. Patrick"/>
        <s v="Turpin, Mr. William John Robert"/>
        <s v="Baxter, Mr. Quigg Edmond"/>
        <s v="Andersson, Miss. Ellis Anna Maria"/>
        <s v="Hickman, Mr. Stanley George"/>
        <s v="Moore, Mr. Leonard Charles"/>
        <s v="Nasser, Mr. Nicholas"/>
        <s v="Webber, Miss. Susan"/>
        <s v="White, Mr. Percival Wayland"/>
        <s v="Nicola-Yarred, Master. Elias"/>
        <s v="McMahon, Mr. Martin"/>
        <s v="Madsen, Mr. Fridtjof Arne"/>
        <s v="Peter, Miss. Anna"/>
        <s v="Ekstrom, Mr. Johan"/>
        <s v="Drazenoic, Mr. Jozef"/>
        <s v="Coelho, Mr. Domingos Fernandeo"/>
        <s v="Robins, Mrs. Alexander A (Grace Charity Laury)"/>
        <s v="Weisz, Mrs. Leopold (Mathilde Francoise Pede)"/>
        <s v="Sobey, Mr. Samuel James Hayden"/>
        <s v="Richard, Mr. Emile"/>
        <s v="Newsom, Miss. Helen Monypeny"/>
        <s v="Futrelle, Mr. Jacques Heath"/>
        <s v="Osen, Mr. Olaf Elon"/>
        <s v="Giglio, Mr. Victor"/>
        <s v="Boulos, Mrs. Joseph (Sultana)"/>
        <s v="Nysten, Miss. Anna Sofia"/>
        <s v="Hakkarainen, Mrs. Pekka Pietari (Elin Matilda Dolck)"/>
        <s v="Burke, Mr. Jeremiah"/>
        <s v="Andrew, Mr. Edgardo Samuel"/>
        <s v="Nicholls, Mr. Joseph Charles"/>
        <s v="Andersson, Mr. August Edvard (&quot;Wennerstrom&quot;)"/>
        <s v="Ford, Miss. Robina Maggie &quot;Ruby&quot;"/>
        <s v="Navratil, Mr. Michel (&quot;Louis M Hoffman&quot;)"/>
        <s v="Byles, Rev. Thomas Roussel Davids"/>
        <s v="Bateman, Rev. Robert James"/>
        <s v="Pears, Mrs. Thomas (Edith Wearne)"/>
        <s v="Meo, Mr. Alfonzo"/>
        <s v="van Billiard, Mr. Austin Blyler"/>
        <s v="Olsen, Mr. Ole Martin"/>
        <s v="Williams, Mr. Charles Duane"/>
        <s v="Gilnagh, Miss. Katherine &quot;Katie&quot;"/>
        <s v="Corn, Mr. Harry"/>
        <s v="Smiljanic, Mr. Mile"/>
        <s v="Sage, Master. Thomas Henry"/>
        <s v="Cribb, Mr. John Hatfield"/>
        <s v="Watt, Mrs. James (Elizabeth &quot;Bessie&quot; Inglis Milne)"/>
        <s v="Bengtsson, Mr. John Viktor"/>
        <s v="Calic, Mr. Jovo"/>
        <s v="Panula, Master. Eino Viljami"/>
        <s v="Goldsmith, Master. Frank John William &quot;Frankie&quot;"/>
        <s v="Chibnall, Mrs. (Edith Martha Bowerman)"/>
        <s v="Skoog, Mrs. William (Anna Bernhardina Karlsson)"/>
        <s v="Baumann, Mr. John D"/>
        <s v="Ling, Mr. Lee"/>
        <s v="Van der hoef, Mr. Wyckoff"/>
        <s v="Rice, Master. Arthur"/>
        <s v="Johnson, Miss. Eleanor Ileen"/>
        <s v="Sivola, Mr. Antti Wilhelm"/>
        <s v="Smith, Mr. James Clinch"/>
        <s v="Klasen, Mr. Klas Albin"/>
        <s v="Lefebre, Master. Henry Forbes"/>
        <s v="Isham, Miss. Ann Elizabeth"/>
        <s v="Hale, Mr. Reginald"/>
        <s v="Leonard, Mr. Lionel"/>
        <s v="Sage, Miss. Constance Gladys"/>
        <s v="Pernot, Mr. Rene"/>
        <s v="Asplund, Master. Clarence Gustaf Hugo"/>
        <s v="Becker, Master. Richard F"/>
        <s v="Kink-Heilmann, Miss. Luise Gretchen"/>
        <s v="Rood, Mr. Hugh Roscoe"/>
        <s v="O'Brien, Mrs. Thomas (Johanna &quot;Hannah&quot; Godfrey)"/>
        <s v="Romaine, Mr. Charles Hallace (&quot;Mr C Rolmane&quot;)"/>
        <s v="Bourke, Mr. John"/>
        <s v="Turcin, Mr. Stjepan"/>
        <s v="Pinsky, Mrs. (Rosa)"/>
        <s v="Carbines, Mr. William"/>
        <s v="Andersen-Jensen, Miss. Carla Christine Nielsine"/>
        <s v="Navratil, Master. Michel M"/>
        <s v="Brown, Mrs. James Joseph (Margaret Tobin)"/>
        <s v="Lurette, Miss. Elise"/>
        <s v="Mernagh, Mr. Robert"/>
        <s v="Olsen, Mr. Karl Siegwart Andreas"/>
        <s v="Madigan, Miss. Margaret &quot;Maggie&quot;"/>
        <s v="Yrois, Miss. Henriette (&quot;Mrs Harbeck&quot;)"/>
        <s v="Vande Walle, Mr. Nestor Cyriel"/>
        <s v="Sage, Mr. Frederick"/>
        <s v="Johanson, Mr. Jakob Alfred"/>
        <s v="Youseff, Mr. Gerious"/>
        <s v="Cohen, Mr. Gurshon &quot;Gus&quot;"/>
        <s v="Strom, Miss. Telma Matilda"/>
        <s v="Backstrom, Mr. Karl Alfred"/>
        <s v="Albimona, Mr. Nassef Cassem"/>
        <s v="Carr, Miss. Helen &quot;Ellen&quot;"/>
        <s v="Blank, Mr. Henry"/>
        <s v="Ali, Mr. Ahmed"/>
        <s v="Cameron, Miss. Clear Annie"/>
        <s v="Perkin, Mr. John Henry"/>
        <s v="Givard, Mr. Hans Kristensen"/>
        <s v="Kiernan, Mr. Philip"/>
        <s v="Newell, Miss. Madeleine"/>
        <s v="Honkanen, Miss. Eliina"/>
        <s v="Jacobsohn, Mr. Sidney Samuel"/>
        <s v="Bazzani, Miss. Albina"/>
        <s v="Harris, Mr. Walter"/>
        <s v="Sunderland, Mr. Victor Francis"/>
        <s v="Bracken, Mr. James H"/>
        <s v="Green, Mr. George Henry"/>
        <s v="Nenkoff, Mr. Christo"/>
        <s v="Hoyt, Mr. Frederick Maxfield"/>
        <s v="Berglund, Mr. Karl Ivar Sven"/>
        <s v="Mellors, Mr. William John"/>
        <s v="Lovell, Mr. John Hall (&quot;Henry&quot;)"/>
        <s v="Fahlstrom, Mr. Arne Jonas"/>
        <s v="Lefebre, Miss. Mathilde"/>
        <s v="Harris, Mrs. Henry Birkhardt (Irene Wallach)"/>
        <s v="Larsson, Mr. Bengt Edvin"/>
        <s v="Sjostedt, Mr. Ernst Adolf"/>
        <s v="Asplund, Miss. Lillian Gertrud"/>
        <s v="Leyson, Mr. Robert William Norman"/>
        <s v="Harknett, Miss. Alice Phoebe"/>
        <s v="Hold, Mr. Stephen"/>
        <s v="Collyer, Miss. Marjorie &quot;Lottie&quot;"/>
        <s v="Pengelly, Mr. Frederick William"/>
        <s v="Hunt, Mr. George Henry"/>
        <s v="Zabour, Miss. Thamine"/>
        <s v="Murphy, Miss. Katherine &quot;Kate&quot;"/>
        <s v="Coleridge, Mr. Reginald Charles"/>
        <s v="Maenpaa, Mr. Matti Alexanteri"/>
        <s v="Attalah, Mr. Sleiman"/>
        <s v="Minahan, Dr. William Edward"/>
        <s v="Lindahl, Miss. Agda Thorilda Viktoria"/>
        <s v="Hamalainen, Mrs. William (Anna)"/>
        <s v="Beckwith, Mr. Richard Leonard"/>
        <s v="Carter, Rev. Ernest Courtenay"/>
        <s v="Reed, Mr. James George"/>
        <s v="Strom, Mrs. Wilhelm (Elna Matilda Persson)"/>
        <s v="Stead, Mr. William Thomas"/>
        <s v="Lobb, Mr. William Arthur"/>
        <s v="Rosblom, Mrs. Viktor (Helena Wilhelmina)"/>
        <s v="Touma, Mrs. Darwis (Hanne Youssef Razi)"/>
        <s v="Thorne, Mrs. Gertrude Maybelle"/>
        <s v="Cherry, Miss. Gladys"/>
        <s v="Ward, Miss. Anna"/>
        <s v="Parrish, Mrs. (Lutie Davis)"/>
        <s v="Smith, Mr. Thomas"/>
        <s v="Asplund, Master. Edvin Rojj Felix"/>
        <s v="Taussig, Mr. Emil"/>
        <s v="Harrison, Mr. William"/>
        <s v="Henry, Miss. Delia"/>
        <s v="Reeves, Mr. David"/>
        <s v="Panula, Mr. Ernesti Arvid"/>
        <s v="Persson, Mr. Ernst Ulrik"/>
        <s v="Graham, Mrs. William Thompson (Edith Junkins)"/>
        <s v="Bissette, Miss. Amelia"/>
        <s v="Cairns, Mr. Alexander"/>
        <s v="Tornquist, Mr. William Henry"/>
        <s v="Mellinger, Mrs. (Elizabeth Anne Maidment)"/>
        <s v="Natsch, Mr. Charles H"/>
        <s v="Healy, Miss. Hanora &quot;Nora&quot;"/>
        <s v="Andrews, Miss. Kornelia Theodosia"/>
        <s v="Lindblom, Miss. Augusta Charlotta"/>
        <s v="Parkes, Mr. Francis &quot;Frank&quot;"/>
        <s v="Rice, Master. Eric"/>
        <s v="Abbott, Mrs. Stanton (Rosa Hunt)"/>
        <s v="Duane, Mr. Frank"/>
        <s v="Olsson, Mr. Nils Johan Goransson"/>
        <s v="de Pelsmaeker, Mr. Alfons"/>
        <s v="Dorking, Mr. Edward Arthur"/>
        <s v="Smith, Mr. Richard William"/>
        <s v="Stankovic, Mr. Ivan"/>
        <s v="de Mulder, Mr. Theodore"/>
        <s v="Naidenoff, Mr. Penko"/>
        <s v="Hosono, Mr. Masabumi"/>
        <s v="Connolly, Miss. Kate"/>
        <s v="Barber, Miss. Ellen &quot;Nellie&quot;"/>
        <s v="Bishop, Mrs. Dickinson H (Helen Walton)"/>
        <s v="Levy, Mr. Rene Jacques"/>
        <s v="Haas, Miss. Aloisia"/>
        <s v="Mineff, Mr. Ivan"/>
        <s v="Lewy, Mr. Ervin G"/>
        <s v="Hanna, Mr. Mansour"/>
        <s v="Allison, Miss. Helen Loraine"/>
        <s v="Saalfeld, Mr. Adolphe"/>
        <s v="Baxter, Mrs. James (Helene DeLaudeniere Chaput)"/>
        <s v="Kelly, Miss. Anna Katherine &quot;Annie Kate&quot;"/>
        <s v="McCoy, Mr. Bernard"/>
        <s v="Johnson, Mr. William Cahoone Jr"/>
        <s v="Keane, Miss. Nora A"/>
        <s v="Williams, Mr. Howard Hugh &quot;Harry&quot;"/>
        <s v="Allison, Master. Hudson Trevor"/>
        <s v="Fleming, Miss. Margaret"/>
        <s v="Penasco y Castellana, Mrs. Victor de Satode (Maria Josefa Perez de Soto y Vallejo)"/>
        <s v="Abelson, Mr. Samuel"/>
        <s v="Francatelli, Miss. Laura Mabel"/>
        <s v="Hays, Miss. Margaret Bechstein"/>
        <s v="Ryerson, Miss. Emily Borie"/>
        <s v="Lahtinen, Mrs. William (Anna Sylfven)"/>
        <s v="Hendekovic, Mr. Ignjac"/>
        <s v="Hart, Mr. Benjamin"/>
        <s v="Nilsson, Miss. Helmina Josefina"/>
        <s v="Kantor, Mrs. Sinai (Miriam Sternin)"/>
        <s v="Moraweck, Dr. Ernest"/>
        <s v="Wick, Miss. Mary Natalie"/>
        <s v="Spedden, Mrs. Frederic Oakley (Margaretta Corning Stone)"/>
        <s v="Dennis, Mr. Samuel"/>
        <s v="Danoff, Mr. Yoto"/>
        <s v="Slayter, Miss. Hilda Mary"/>
        <s v="Caldwell, Mrs. Albert Francis (Sylvia Mae Harbaugh)"/>
        <s v="Sage, Mr. George John Jr"/>
        <s v="Young, Miss. Marie Grice"/>
        <s v="Nysveen, Mr. Johan Hansen"/>
        <s v="Ball, Mrs. (Ada E Hall)"/>
        <s v="Goldsmith, Mrs. Frank John (Emily Alice Brown)"/>
        <s v="Hippach, Miss. Jean Gertrude"/>
        <s v="McCoy, Miss. Agnes"/>
        <s v="Partner, Mr. Austen"/>
        <s v="Graham, Mr. George Edward"/>
        <s v="Vander Planke, Mr. Leo Edmondus"/>
        <s v="Frauenthal, Mrs. Henry William (Clara Heinsheimer)"/>
        <s v="Denkoff, Mr. Mitto"/>
        <s v="Pears, Mr. Thomas Clinton"/>
        <s v="Burns, Miss. Elizabeth Margaret"/>
        <s v="Dahl, Mr. Karl Edwart"/>
        <s v="Blackwell, Mr. Stephen Weart"/>
        <s v="Navratil, Master. Edmond Roger"/>
        <s v="Fortune, Miss. Alice Elizabeth"/>
        <s v="Collander, Mr. Erik Gustaf"/>
        <s v="Sedgwick, Mr. Charles Frederick Waddington"/>
        <s v="Fox, Mr. Stanley Hubert"/>
        <s v="Brown, Miss. Amelia &quot;Mildred&quot;"/>
        <s v="Smith, Miss. Marion Elsie"/>
        <s v="Davison, Mrs. Thomas Henry (Mary E Finck)"/>
        <s v="Coutts, Master. William Loch &quot;William&quot;"/>
        <s v="Dimic, Mr. Jovan"/>
        <s v="Odahl, Mr. Nils Martin"/>
        <s v="Williams-Lambert, Mr. Fletcher Fellows"/>
        <s v="Elias, Mr. Tannous"/>
        <s v="Arnold-Franchi, Mr. Josef"/>
        <s v="Yousif, Mr. Wazli"/>
        <s v="Vanden Steen, Mr. Leo Peter"/>
        <s v="Bowerman, Miss. Elsie Edith"/>
        <s v="Funk, Miss. Annie Clemmer"/>
        <s v="McGovern, Miss. Mary"/>
        <s v="Mockler, Miss. Helen Mary &quot;Ellie&quot;"/>
        <s v="Skoog, Mr. Wilhelm"/>
        <s v="del Carlo, Mr. Sebastiano"/>
        <s v="Barbara, Mrs. (Catherine David)"/>
        <s v="Asim, Mr. Adola"/>
        <s v="O'Brien, Mr. Thomas"/>
        <s v="Adahl, Mr. Mauritz Nils Martin"/>
        <s v="Warren, Mrs. Frank Manley (Anna Sophia Atkinson)"/>
        <s v="Moussa, Mrs. (Mantoura Boulos)"/>
        <s v="Jermyn, Miss. Annie"/>
        <s v="Aubart, Mme. Leontine Pauline"/>
        <s v="Harder, Mr. George Achilles"/>
        <s v="Wiklund, Mr. Jakob Alfred"/>
        <s v="Beavan, Mr. William Thomas"/>
        <s v="Ringhini, Mr. Sante"/>
        <s v="Palsson, Miss. Stina Viola"/>
        <s v="Meyer, Mrs. Edgar Joseph (Leila Saks)"/>
        <s v="Landergren, Miss. Aurora Adelia"/>
        <s v="Widener, Mr. Harry Elkins"/>
        <s v="Betros, Mr. Tannous"/>
        <s v="Gustafsson, Mr. Karl Gideon"/>
        <s v="Bidois, Miss. Rosalie"/>
        <s v="Nakid, Miss. Maria (&quot;Mary&quot;)"/>
        <s v="Tikkanen, Mr. Juho"/>
        <s v="Holverson, Mrs. Alexander Oskar (Mary Aline Towner)"/>
        <s v="Plotcharsky, Mr. Vasil"/>
        <s v="Davies, Mr. Charles Henry"/>
        <s v="Goodwin, Master. Sidney Leonard"/>
        <s v="Buss, Miss. Kate"/>
        <s v="Sadlier, Mr. Matthew"/>
        <s v="Lehmann, Miss. Bertha"/>
        <s v="Carter, Mr. William Ernest"/>
        <s v="Jansson, Mr. Carl Olof"/>
        <s v="Gustafsson, Mr. Johan Birger"/>
        <s v="Newell, Miss. Marjorie"/>
        <s v="Sandstrom, Mrs. Hjalmar (Agnes Charlotta Bengtsson)"/>
        <s v="Johansson, Mr. Erik"/>
        <s v="Olsson, Miss. Elina"/>
        <s v="McKane, Mr. Peter David"/>
        <s v="Pain, Dr. Alfred"/>
        <s v="Trout, Mrs. William H (Jessie L)"/>
        <s v="Niskanen, Mr. Juha"/>
        <s v="Adams, Mr. John"/>
        <s v="Jussila, Miss. Mari Aina"/>
        <s v="Hakkarainen, Mr. Pekka Pietari"/>
        <s v="Oreskovic, Miss. Marija"/>
        <s v="Gale, Mr. Shadrach"/>
        <s v="Widegren, Mr. Carl/Charles Peter"/>
        <s v="Richards, Master. William Rowe"/>
        <s v="Birkeland, Mr. Hans Martin Monsen"/>
        <s v="Lefebre, Miss. Ida"/>
        <s v="Sdycoff, Mr. Todor"/>
        <s v="Hart, Mr. Henry"/>
        <s v="Minahan, Miss. Daisy E"/>
        <s v="Cunningham, Mr. Alfred Fleming"/>
        <s v="Sundman, Mr. Johan Julian"/>
        <s v="Meek, Mrs. Thomas (Annie Louise Rowley)"/>
        <s v="Drew, Mrs. James Vivian (Lulu Thorne Christian)"/>
        <s v="Silven, Miss. Lyyli Karoliina"/>
        <s v="Matthews, Mr. William John"/>
        <s v="Van Impe, Miss. Catharina"/>
        <s v="Gheorgheff, Mr. Stanio"/>
        <s v="Charters, Mr. David"/>
        <s v="Zimmerman, Mr. Leo"/>
        <s v="Danbom, Mrs. Ernst Gilbert (Anna Sigrid Maria Brogren)"/>
        <s v="Rosblom, Mr. Viktor Richard"/>
        <s v="Wiseman, Mr. Phillippe"/>
        <s v="Clarke, Mrs. Charles V (Ada Maria Winfield)"/>
        <s v="Phillips, Miss. Kate Florence (&quot;Mrs Kate Louise Phillips Marshall&quot;)"/>
        <s v="Flynn, Mr. James"/>
        <s v="Pickard, Mr. Berk (Berk Trembisky)"/>
        <s v="Bjornstrom-Steffansson, Mr. Mauritz Hakan"/>
        <s v="Thorneycroft, Mrs. Percival (Florence Kate White)"/>
        <s v="Louch, Mrs. Charles Alexander (Alice Adelaide Slow)"/>
        <s v="Kallio, Mr. Nikolai Erland"/>
        <s v="Silvey, Mr. William Baird"/>
        <s v="Carter, Miss. Lucile Polk"/>
        <s v="Ford, Miss. Doolina Margaret &quot;Daisy&quot;"/>
        <s v="Richards, Mrs. Sidney (Emily Hocking)"/>
        <s v="Fortune, Mr. Mark"/>
        <s v="Kvillner, Mr. Johan Henrik Johannesson"/>
        <s v="Hart, Mrs. Benjamin (Esther Ada Bloomfield)"/>
        <s v="Hampe, Mr. Leon"/>
        <s v="Petterson, Mr. Johan Emil"/>
        <s v="Reynaldo, Ms. Encarnacion"/>
        <s v="Johannesen-Bratthammer, Mr. Bernt"/>
        <s v="Dodge, Master. Washington"/>
        <s v="Mellinger, Miss. Madeleine Violet"/>
        <s v="Seward, Mr. Frederic Kimber"/>
        <s v="Baclini, Miss. Marie Catherine"/>
        <s v="Peuchen, Major. Arthur Godfrey"/>
        <s v="West, Mr. Edwy Arthur"/>
        <s v="Hagland, Mr. Ingvald Olai Olsen"/>
        <s v="Foreman, Mr. Benjamin Laventall"/>
        <s v="Goldenberg, Mr. Samuel L"/>
        <s v="Peduzzi, Mr. Joseph"/>
        <s v="Jalsevac, Mr. Ivan"/>
        <s v="Millet, Mr. Francis Davis"/>
        <s v="Kenyon, Mrs. Frederick R (Marion)"/>
        <s v="Toomey, Miss. Ellen"/>
        <s v="O'Connor, Mr. Maurice"/>
        <s v="Anderson, Mr. Harry"/>
        <s v="Morley, Mr. William"/>
        <s v="Gee, Mr. Arthur H"/>
        <s v="Milling, Mr. Jacob Christian"/>
        <s v="Maisner, Mr. Simon"/>
        <s v="Goncalves, Mr. Manuel Estanslas"/>
        <s v="Campbell, Mr. William"/>
        <s v="Smart, Mr. John Montgomery"/>
        <s v="Scanlan, Mr. James"/>
        <s v="Baclini, Miss. Helene Barbara"/>
        <s v="Keefe, Mr. Arthur"/>
        <s v="Cacic, Mr. Luka"/>
        <s v="West, Mrs. Edwy Arthur (Ada Mary Worth)"/>
        <s v="Jerwan, Mrs. Amin S (Marie Marthe Thuillard)"/>
        <s v="Strandberg, Miss. Ida Sofia"/>
        <s v="Clifford, Mr. George Quincy"/>
        <s v="Renouf, Mr. Peter Henry"/>
        <s v="Braund, Mr. Lewis Richard"/>
        <s v="Karlsson, Mr. Nils August"/>
        <s v="Hirvonen, Miss. Hildur E"/>
        <s v="Goodwin, Master. Harold Victor"/>
        <s v="Frost, Mr. Anthony Wood &quot;Archie&quot;"/>
        <s v="Rouse, Mr. Richard Henry"/>
        <s v="Turkula, Mrs. (Hedwig)"/>
        <s v="Bishop, Mr. Dickinson H"/>
        <s v="Lefebre, Miss. Jeannie"/>
        <s v="Hoyt, Mrs. Frederick Maxfield (Jane Anne Forby)"/>
        <s v="Kent, Mr. Edward Austin"/>
        <s v="Somerton, Mr. Francis William"/>
        <s v="Coutts, Master. Eden Leslie &quot;Neville&quot;"/>
        <s v="Hagland, Mr. Konrad Mathias Reiersen"/>
        <s v="Windelov, Mr. Einar"/>
        <s v="Molson, Mr. Harry Markland"/>
        <s v="Artagaveytia, Mr. Ramon"/>
        <s v="Stanley, Mr. Edward Roland"/>
        <s v="Yousseff, Mr. Gerious"/>
        <s v="Eustis, Miss. Elizabeth Mussey"/>
        <s v="Shellard, Mr. Frederick William"/>
        <s v="Allison, Mrs. Hudson J C (Bessie Waldo Daniels)"/>
        <s v="Svensson, Mr. Olof"/>
        <s v="Calic, Mr. Petar"/>
        <s v="Canavan, Miss. Mary"/>
        <s v="O'Sullivan, Miss. Bridget Mary"/>
        <s v="Laitinen, Miss. Kristina Sofia"/>
        <s v="Maioni, Miss. Roberta"/>
        <s v="Penasco y Castellana, Mr. Victor de Satode"/>
        <s v="Quick, Mrs. Frederick Charles (Jane Richards)"/>
        <s v="Bradley, Mr. George (&quot;George Arthur Brayton&quot;)"/>
        <s v="Olsen, Mr. Henry Margido"/>
        <s v="Lang, Mr. Fang"/>
        <s v="Daly, Mr. Eugene Patrick"/>
        <s v="Webber, Mr. James"/>
        <s v="McGough, Mr. James Robert"/>
        <s v="Rothschild, Mrs. Martin (Elizabeth L. Barrett)"/>
        <s v="Coleff, Mr. Satio"/>
        <s v="Walker, Mr. William Anderson"/>
        <s v="Lemore, Mrs. (Amelia Milley)"/>
        <s v="Ryan, Mr. Patrick"/>
        <s v="Angle, Mrs. William A (Florence &quot;Mary&quot; Agnes Hughes)"/>
        <s v="Pavlovic, Mr. Stefo"/>
        <s v="Perreault, Miss. Anne"/>
        <s v="Vovk, Mr. Janko"/>
        <s v="Lahoud, Mr. Sarkis"/>
        <s v="Hippach, Mrs. Louis Albert (Ida Sophia Fischer)"/>
        <s v="Kassem, Mr. Fared"/>
        <s v="Farrell, Mr. James"/>
        <s v="Ridsdale, Miss. Lucy"/>
        <s v="Farthing, Mr. John"/>
        <s v="Salonen, Mr. Johan Werner"/>
        <s v="Hocking, Mr. Richard George"/>
        <s v="Quick, Miss. Phyllis May"/>
        <s v="Toufik, Mr. Nakli"/>
        <s v="Elias, Mr. Joseph Jr"/>
        <s v="Peter, Mrs. Catherine (Catherine Rizk)"/>
        <s v="Cacic, Miss. Marija"/>
        <s v="Hart, Miss. Eva Miriam"/>
        <s v="Butt, Major. Archibald Willingham"/>
        <s v="LeRoy, Miss. Bertha"/>
        <s v="Risien, Mr. Samuel Beard"/>
        <s v="Frolicher, Miss. Hedwig Margaritha"/>
        <s v="Crosby, Miss. Harriet R"/>
        <s v="Andersson, Miss. Ingeborg Constanzia"/>
        <s v="Andersson, Miss. Sigrid Elisabeth"/>
        <s v="Beane, Mr. Edward"/>
        <s v="Douglas, Mr. Walter Donald"/>
        <s v="Nicholson, Mr. Arthur Ernest"/>
        <s v="Beane, Mrs. Edward (Ethel Clarke)"/>
        <s v="Padro y Manent, Mr. Julian"/>
        <s v="Goldsmith, Mr. Frank John"/>
        <s v="Davies, Master. John Morgan Jr"/>
        <s v="Thayer, Mr. John Borland Jr"/>
        <s v="Sharp, Mr. Percival James R"/>
        <s v="O'Brien, Mr. Timothy"/>
        <s v="Leeni, Mr. Fahim (&quot;Philip Zenni&quot;)"/>
        <s v="Ohman, Miss. Velin"/>
        <s v="Wright, Mr. George"/>
        <s v="Duff Gordon, Lady. (Lucille Christiana Sutherland) (&quot;Mrs Morgan&quot;)"/>
        <s v="Robbins, Mr. Victor"/>
        <s v="Taussig, Mrs. Emil (Tillie Mandelbaum)"/>
        <s v="de Messemaeker, Mrs. Guillaume Joseph (Emma)"/>
        <s v="Morrow, Mr. Thomas Rowan"/>
        <s v="Sivic, Mr. Husein"/>
        <s v="Norman, Mr. Robert Douglas"/>
        <s v="Simmons, Mr. John"/>
        <s v="Meanwell, Miss. (Marion Ogden)"/>
        <s v="Davies, Mr. Alfred J"/>
        <s v="Stoytcheff, Mr. Ilia"/>
        <s v="Palsson, Mrs. Nils (Alma Cornelia Berglund)"/>
        <s v="Doharr, Mr. Tannous"/>
        <s v="Jonsson, Mr. Carl"/>
        <s v="Harris, Mr. George"/>
        <s v="Appleton, Mrs. Edward Dale (Charlotte Lamson)"/>
        <s v="Flynn, Mr. John Irwin (&quot;Irving&quot;)"/>
        <s v="Kelly, Miss. Mary"/>
        <s v="Rush, Mr. Alfred George John"/>
        <s v="Patchett, Mr. George"/>
        <s v="Garside, Miss. Ethel"/>
        <s v="Silvey, Mrs. William Baird (Alice Munger)"/>
        <s v="Caram, Mrs. Joseph (Maria Elias)"/>
        <s v="Jussila, Mr. Eiriik"/>
        <s v="Christy, Miss. Julie Rachel"/>
        <s v="Thayer, Mrs. John Borland (Marian Longstreth Morris)"/>
        <s v="Downton, Mr. William James"/>
        <s v="Ross, Mr. John Hugo"/>
        <s v="Paulner, Mr. Uscher"/>
        <s v="Taussig, Miss. Ruth"/>
        <s v="Jarvis, Mr. John Denzil"/>
        <s v="Frolicher-Stehli, Mr. Maxmillian"/>
        <s v="Gilinski, Mr. Eliezer"/>
        <s v="Murdlin, Mr. Joseph"/>
        <s v="Rintamaki, Mr. Matti"/>
        <s v="Stephenson, Mrs. Walter Bertram (Martha Eustis)"/>
        <s v="Elsbury, Mr. William James"/>
        <s v="Bourke, Miss. Mary"/>
        <s v="Chapman, Mr. John Henry"/>
        <s v="Van Impe, Mr. Jean Baptiste"/>
        <s v="Leitch, Miss. Jessie Wills"/>
        <s v="Johnson, Mr. Alfred"/>
        <s v="Boulos, Mr. Hanna"/>
        <s v="Duff Gordon, Sir. Cosmo Edmund (&quot;Mr Morgan&quot;)"/>
        <s v="Jacobsohn, Mrs. Sidney Samuel (Amy Frances Christy)"/>
        <s v="Slabenoff, Mr. Petco"/>
        <s v="Harrington, Mr. Charles H"/>
        <s v="Torber, Mr. Ernst William"/>
        <s v="Homer, Mr. Harry (&quot;Mr E Haven&quot;)"/>
        <s v="Lindell, Mr. Edvard Bengtsson"/>
        <s v="Karaic, Mr. Milan"/>
        <s v="Daniel, Mr. Robert Williams"/>
        <s v="Laroche, Mrs. Joseph (Juliette Marie Louise Lafargue)"/>
        <s v="Shutes, Miss. Elizabeth W"/>
        <s v="Andersson, Mrs. Anders Johan (Alfrida Konstantia Brogren)"/>
        <s v="Jardin, Mr. Jose Neto"/>
        <s v="Murphy, Miss. Margaret Jane"/>
        <s v="Horgan, Mr. John"/>
        <s v="Brocklebank, Mr. William Alfred"/>
        <s v="Herman, Miss. Alice"/>
        <s v="Danbom, Mr. Ernst Gilbert"/>
        <s v="Lobb, Mrs. William Arthur (Cordelia K Stanlick)"/>
        <s v="Becker, Miss. Marion Louise"/>
        <s v="Gavey, Mr. Lawrence"/>
        <s v="Yasbeck, Mr. Antoni"/>
        <s v="Kimball, Mr. Edwin Nelson Jr"/>
        <s v="Nakid, Mr. Sahid"/>
        <s v="Hansen, Mr. Henry Damsgaard"/>
        <s v="Bowen, Mr. David John &quot;Dai&quot;"/>
        <s v="Sutton, Mr. Frederick"/>
        <s v="Kirkland, Rev. Charles Leonard"/>
        <s v="Longley, Miss. Gretchen Fiske"/>
        <s v="Bostandyeff, Mr. Guentcho"/>
        <s v="O'Connell, Mr. Patrick D"/>
        <s v="Barkworth, Mr. Algernon Henry Wilson"/>
        <s v="Lundahl, Mr. Johan Svensson"/>
        <s v="Stahelin-Maeglin, Dr. Max"/>
        <s v="Parr, Mr. William Henry Marsh"/>
        <s v="Skoog, Miss. Mabel"/>
        <s v="Davis, Miss. Mary"/>
        <s v="Leinonen, Mr. Antti Gustaf"/>
        <s v="Collyer, Mr. Harvey"/>
        <s v="Panula, Mrs. Juha (Maria Emilia Ojala)"/>
        <s v="Thorneycroft, Mr. Percival"/>
        <s v="Jensen, Mr. Hans Peder"/>
        <s v="Sagesser, Mlle. Emma"/>
        <s v="Skoog, Miss. Margit Elizabeth"/>
        <s v="Foo, Mr. Choong"/>
        <s v="Baclini, Miss. Eugenie"/>
        <s v="Harper, Mr. Henry Sleeper"/>
        <s v="Cor, Mr. Liudevit"/>
        <s v="Simonius-Blumer, Col. Oberst Alfons"/>
        <s v="Willey, Mr. Edward"/>
        <s v="Stanley, Miss. Amy Zillah Elsie"/>
        <s v="Mitkoff, Mr. Mito"/>
        <s v="Doling, Miss. Elsie"/>
        <s v="Kalvik, Mr. Johannes Halvorsen"/>
        <s v="O'Leary, Miss. Hanora &quot;Norah&quot;"/>
        <s v="Hegarty, Miss. Hanora &quot;Nora&quot;"/>
        <s v="Hickman, Mr. Leonard Mark"/>
        <s v="Radeff, Mr. Alexander"/>
        <s v="Bourke, Mrs. John (Catherine)"/>
        <s v="Eitemiller, Mr. George Floyd"/>
        <s v="Newell, Mr. Arthur Webster"/>
        <s v="Frauenthal, Dr. Henry William"/>
        <s v="Badt, Mr. Mohamed"/>
        <s v="Colley, Mr. Edward Pomeroy"/>
        <s v="Coleff, Mr. Peju"/>
        <s v="Lindqvist, Mr. Eino William"/>
        <s v="Hickman, Mr. Lewis"/>
        <s v="Butler, Mr. Reginald Fenton"/>
        <s v="Rommetvedt, Mr. Knud Paust"/>
        <s v="Cook, Mr. Jacob"/>
        <s v="Taylor, Mrs. Elmer Zebley (Juliet Cummins Wright)"/>
        <s v="Brown, Mrs. Thomas William Solomon (Elizabeth Catherine Ford)"/>
        <s v="Davidson, Mr. Thornton"/>
        <s v="Mitchell, Mr. Henry Michael"/>
        <s v="Wilhelms, Mr. Charles"/>
        <s v="Watson, Mr. Ennis Hastings"/>
        <s v="Edvardsson, Mr. Gustaf Hjalmar"/>
        <s v="Sawyer, Mr. Frederick Charles"/>
        <s v="Turja, Miss. Anna Sofia"/>
        <s v="Goodwin, Mrs. Frederick (Augusta Tyler)"/>
        <s v="Cardeza, Mr. Thomas Drake Martinez"/>
        <s v="Peters, Miss. Katie"/>
        <s v="Hassab, Mr. Hammad"/>
        <s v="Olsvigen, Mr. Thor Anderson"/>
        <s v="Goodwin, Mr. Charles Edward"/>
        <s v="Brown, Mr. Thomas William Solomon"/>
        <s v="Laroche, Mr. Joseph Philippe Lemercier"/>
        <s v="Panula, Mr. Jaako Arnold"/>
        <s v="Dakic, Mr. Branko"/>
        <s v="Fischer, Mr. Eberhard Thelander"/>
        <s v="Madill, Miss. Georgette Alexandra"/>
        <s v="Dick, Mr. Albert Adrian"/>
        <s v="Karun, Miss. Manca"/>
        <s v="Lam, Mr. Ali"/>
        <s v="Saad, Mr. Khalil"/>
        <s v="Weir, Col. John"/>
        <s v="Chapman, Mr. Charles Henry"/>
        <s v="Kelly, Mr. James"/>
        <s v="Mullens, Miss. Katherine &quot;Katie&quot;"/>
        <s v="Thayer, Mr. John Borland"/>
        <s v="Humblen, Mr. Adolf Mathias Nicolai Olsen"/>
        <s v="Astor, Mrs. John Jacob (Madeleine Talmadge Force)"/>
        <s v="Silverthorne, Mr. Spencer Victor"/>
        <s v="Barbara, Miss. Saiide"/>
        <s v="Gallagher, Mr. Martin"/>
        <s v="Hansen, Mr. Henrik Juul"/>
        <s v="Morley, Mr. Henry Samuel (&quot;Mr Henry Marshall&quot;)"/>
        <s v="Kelly, Mrs. Florence &quot;Fannie&quot;"/>
        <s v="Calderhead, Mr. Edward Pennington"/>
        <s v="Cleaver, Miss. Alice"/>
        <s v="Moubarek, Master. Halim Gonios (&quot;William George&quot;)"/>
        <s v="Mayne, Mlle. Berthe Antonine (&quot;Mrs de Villiers&quot;)"/>
        <s v="Klaber, Mr. Herman"/>
        <s v="Taylor, Mr. Elmer Zebley"/>
        <s v="Larsson, Mr. August Viktor"/>
        <s v="Greenberg, Mr. Samuel"/>
        <s v="Soholt, Mr. Peter Andreas Lauritz Andersen"/>
        <s v="Endres, Miss. Caroline Louise"/>
        <s v="Troutt, Miss. Edwina Celia &quot;Winnie&quot;"/>
        <s v="McEvoy, Mr. Michael"/>
        <s v="Johnson, Mr. Malkolm Joackim"/>
        <s v="Harper, Miss. Annie Jessie &quot;Nina&quot;"/>
        <s v="Jensen, Mr. Svend Lauritz"/>
        <s v="Gillespie, Mr. William Henry"/>
        <s v="Hodges, Mr. Henry Price"/>
        <s v="Chambers, Mr. Norman Campbell"/>
        <s v="Oreskovic, Mr. Luka"/>
        <s v="Renouf, Mrs. Peter Henry (Lillian Jefferys)"/>
        <s v="Mannion, Miss. Margareth"/>
        <s v="Bryhl, Mr. Kurt Arnold Gottfrid"/>
        <s v="Ilmakangas, Miss. Pieta Sofia"/>
        <s v="Allen, Miss. Elisabeth Walton"/>
        <s v="Hassan, Mr. Houssein G N"/>
        <s v="Knight, Mr. Robert J"/>
        <s v="Berriman, Mr. William John"/>
        <s v="Troupiansky, Mr. Moses Aaron"/>
        <s v="Williams, Mr. Leslie"/>
        <s v="Ford, Mrs. Edward (Margaret Ann Watson)"/>
        <s v="Lesurer, Mr. Gustave J"/>
        <s v="Ivanoff, Mr. Kanio"/>
        <s v="Nankoff, Mr. Minko"/>
        <s v="Hawksford, Mr. Walter James"/>
        <s v="Cavendish, Mr. Tyrell William"/>
        <s v="Ryerson, Miss. Susan Parker &quot;Suzette&quot;"/>
        <s v="McNamee, Mr. Neal"/>
        <s v="Stranden, Mr. Juho"/>
        <s v="Crosby, Capt. Edward Gifford"/>
        <s v="Abbott, Mr. Rossmore Edward"/>
        <s v="Sinkkonen, Miss. Anna"/>
        <s v="Marvin, Mr. Daniel Warner"/>
        <s v="Connaghton, Mr. Michael"/>
        <s v="Wells, Miss. Joan"/>
        <s v="Moor, Master. Meier"/>
        <s v="Vande Velde, Mr. Johannes Joseph"/>
        <s v="Jonkoff, Mr. Lalio"/>
        <s v="Herman, Mrs. Samuel (Jane Laver)"/>
        <s v="Hamalainen, Master. Viljo"/>
        <s v="Carlsson, Mr. August Sigfrid"/>
        <s v="Bailey, Mr. Percy Andrew"/>
        <s v="Theobald, Mr. Thomas Leonard"/>
        <s v="Rothes, the Countess. of (Lucy Noel Martha Dyer-Edwards)"/>
        <s v="Garfirth, Mr. John"/>
        <s v="Nirva, Mr. Iisakki Antino Aijo"/>
        <s v="Barah, Mr. Hanna Assi"/>
        <s v="Carter, Mrs. William Ernest (Lucile Polk)"/>
        <s v="Eklund, Mr. Hans Linus"/>
        <s v="Hogeboom, Mrs. John C (Anna Andrews)"/>
        <s v="Brewe, Dr. Arthur Jackson"/>
        <s v="Mangan, Miss. Mary"/>
        <s v="Moran, Mr. Daniel J"/>
        <s v="Gronnestad, Mr. Daniel Danielsen"/>
        <s v="Lievens, Mr. Rene Aime"/>
        <s v="Jensen, Mr. Niels Peder"/>
        <s v="Mack, Mrs. (Mary)"/>
        <s v="Elias, Mr. Dibo"/>
        <s v="Hocking, Mrs. Elizabeth (Eliza Needs)"/>
        <s v="Myhrman, Mr. Pehr Fabian Oliver Malkolm"/>
        <s v="Tobin, Mr. Roger"/>
        <s v="Emanuel, Miss. Virginia Ethel"/>
        <s v="Kilgannon, Mr. Thomas J"/>
        <s v="Robert, Mrs. Edward Scott (Elisabeth Walton McMillan)"/>
        <s v="Ayoub, Miss. Banoura"/>
        <s v="Dick, Mrs. Albert Adrian (Vera Gillespie)"/>
        <s v="Long, Mr. Milton Clyde"/>
        <s v="Johnston, Mr. Andrew G"/>
        <s v="Ali, Mr. William"/>
        <s v="Harmer, Mr. Abraham (David Lishin)"/>
        <s v="Sjoblom, Miss. Anna Sofia"/>
        <s v="Rice, Master. George Hugh"/>
        <s v="Dean, Master. Bertram Vere"/>
        <s v="Guggenheim, Mr. Benjamin"/>
        <s v="Keane, Mr. Andrew &quot;Andy&quot;"/>
        <s v="Gaskell, Mr. Alfred"/>
        <s v="Sage, Miss. Stella Anna"/>
        <s v="Hoyt, Mr. William Fisher"/>
        <s v="Dantcheff, Mr. Ristiu"/>
        <s v="Otter, Mr. Richard"/>
        <s v="Leader, Dr. Alice (Farnham)"/>
        <s v="Osman, Mrs. Mara"/>
        <s v="Ibrahim Shawah, Mr. Yousseff"/>
        <s v="Van Impe, Mrs. Jean Baptiste (Rosalie Paula Govaert)"/>
        <s v="Ponesell, Mr. Martin"/>
        <s v="Collyer, Mrs. Harvey (Charlotte Annie Tate)"/>
        <s v="Carter, Master. William Thornton II"/>
        <s v="Thomas, Master. Assad Alexander"/>
        <s v="Hedman, Mr. Oskar Arvid"/>
        <s v="Johansson, Mr. Karl Johan"/>
        <s v="Andrews, Mr. Thomas Jr"/>
        <s v="Pettersson, Miss. Ellen Natalia"/>
        <s v="Meyer, Mr. August"/>
        <s v="Chambers, Mrs. Norman Campbell (Bertha Griggs)"/>
        <s v="Alexander, Mr. William"/>
        <s v="Lester, Mr. James"/>
        <s v="Slemen, Mr. Richard James"/>
        <s v="Andersson, Miss. Ebba Iris Alfrida"/>
        <s v="Tomlin, Mr. Ernest Portage"/>
        <s v="Fry, Mr. Richard"/>
        <s v="Heininen, Miss. Wendla Maria"/>
        <s v="Mallet, Mr. Albert"/>
        <s v="Holm, Mr. John Fredrik Alexander"/>
        <s v="Skoog, Master. Karl Thorsten"/>
        <s v="Hays, Mrs. Charles Melville (Clara Jennings Gregg)"/>
        <s v="Lulic, Mr. Nikola"/>
        <s v="Reuchlin, Jonkheer. John George"/>
        <s v="Moor, Mrs. (Beila)"/>
        <s v="Panula, Master. Urho Abraham"/>
        <s v="Flynn, Mr. John"/>
        <s v="Lam, Mr. Len"/>
        <s v="Mallet, Master. Andre"/>
        <s v="McCormack, Mr. Thomas Joseph"/>
        <s v="Stone, Mrs. George Nelson (Martha Evelyn)"/>
        <s v="Yasbeck, Mrs. Antoni (Selini Alexander)"/>
        <s v="Richards, Master. George Sibley"/>
        <s v="Saad, Mr. Amin"/>
        <s v="Augustsson, Mr. Albert"/>
        <s v="Allum, Mr. Owen George"/>
        <s v="Compton, Miss. Sara Rebecca"/>
        <s v="Pasic, Mr. Jakob"/>
        <s v="Sirota, Mr. Maurice"/>
        <s v="Chip, Mr. Chang"/>
        <s v="Marechal, Mr. Pierre"/>
        <s v="Alhomaki, Mr. Ilmari Rudolf"/>
        <s v="Mudd, Mr. Thomas Charles"/>
        <s v="Serepeca, Miss. Augusta"/>
        <s v="Lemberopolous, Mr. Peter L"/>
        <s v="Culumovic, Mr. Jeso"/>
        <s v="Abbing, Mr. Anthony"/>
        <s v="Sage, Mr. Douglas Bullen"/>
        <s v="Markoff, Mr. Marin"/>
        <s v="Harper, Rev. John"/>
        <s v="Goldenberg, Mrs. Samuel L (Edwiga Grabowska)"/>
        <s v="Andersson, Master. Sigvard Harald Elias"/>
        <s v="Svensson, Mr. Johan"/>
        <s v="Boulos, Miss. Nourelain"/>
        <s v="Lines, Miss. Mary Conover"/>
        <s v="Carter, Mrs. Ernest Courtenay (Lilian Hughes)"/>
        <s v="Aks, Mrs. Sam (Leah Rosen)"/>
        <s v="Wick, Mrs. George Dennick (Mary Hitchcock)"/>
        <s v="Daly, Mr. Peter Denis "/>
        <s v="Baclini, Mrs. Solomon (Latifa Qurban)"/>
        <s v="Razi, Mr. Raihed"/>
        <s v="Hansen, Mr. Claus Peter"/>
        <s v="Giles, Mr. Frederick Edward"/>
        <s v="Swift, Mrs. Frederick Joel (Margaret Welles Barron)"/>
        <s v="Sage, Miss. Dorothy Edith &quot;Dolly&quot;"/>
        <s v="Gill, Mr. John William"/>
        <s v="Bystrom, Mrs. (Karolina)"/>
        <s v="Duran y More, Miss. Asuncion"/>
        <s v="Roebling, Mr. Washington Augustus II"/>
        <s v="van Melkebeke, Mr. Philemon"/>
        <s v="Johnson, Master. Harold Theodor"/>
        <s v="Balkic, Mr. Cerin"/>
        <s v="Beckwith, Mrs. Richard Leonard (Sallie Monypeny)"/>
        <s v="Carlsson, Mr. Frans Olof"/>
        <s v="Vander Cruyssen, Mr. Victor"/>
        <s v="Abelson, Mrs. Samuel (Hannah Wizosky)"/>
        <s v="Najib, Miss. Adele Kiamie &quot;Jane&quot;"/>
        <s v="Gustafsson, Mr. Alfred Ossian"/>
        <s v="Petroff, Mr. Nedelio"/>
        <s v="Laleff, Mr. Kristo"/>
        <s v="Potter, Mrs. Thomas Jr (Lily Alexenia Wilson)"/>
        <s v="Shelley, Mrs. William (Imanita Parrish Hall)"/>
        <s v="Markun, Mr. Johann"/>
        <s v="Dahlberg, Miss. Gerda Ulrika"/>
        <s v="Banfield, Mr. Frederick James"/>
        <s v="Sutehall, Mr. Henry Jr"/>
        <s v="Rice, Mrs. William (Margaret Norton)"/>
        <s v="Montvila, Rev. Juozas"/>
        <s v="Graham, Miss. Margaret Edith"/>
        <s v="Johnston, Miss. Catherine Helen &quot;Carrie&quot;"/>
        <s v="Behr, Mr. Karl Howell"/>
        <s v="Dooley, Mr. Patrick"/>
      </sharedItems>
    </cacheField>
    <cacheField name="Sex" numFmtId="0">
      <sharedItems>
        <s v="male"/>
        <s v="female"/>
      </sharedItems>
    </cacheField>
    <cacheField name="Age">
      <sharedItems containsMixedTypes="1" containsNumber="1">
        <n v="22.0"/>
        <n v="38.0"/>
        <n v="26.0"/>
        <n v="35.0"/>
        <s v=""/>
        <n v="54.0"/>
        <n v="2.0"/>
        <n v="27.0"/>
        <n v="14.0"/>
        <n v="4.0"/>
        <n v="58.0"/>
        <n v="20.0"/>
        <n v="39.0"/>
        <n v="55.0"/>
        <n v="31.0"/>
        <n v="34.0"/>
        <n v="15.0"/>
        <n v="28.0"/>
        <n v="8.0"/>
        <n v="19.0"/>
        <n v="40.0"/>
        <n v="66.0"/>
        <n v="42.0"/>
        <n v="21.0"/>
        <n v="18.0"/>
        <n v="3.0"/>
        <n v="7.0"/>
        <n v="49.0"/>
        <n v="29.0"/>
        <n v="65.0"/>
        <n v="28.5"/>
        <n v="5.0"/>
        <n v="11.0"/>
        <n v="45.0"/>
        <n v="17.0"/>
        <n v="32.0"/>
        <n v="16.0"/>
        <n v="25.0"/>
        <n v="0.83"/>
        <n v="30.0"/>
        <n v="33.0"/>
        <n v="23.0"/>
        <n v="24.0"/>
        <n v="46.0"/>
        <n v="59.0"/>
        <n v="71.0"/>
        <n v="37.0"/>
        <n v="47.0"/>
        <n v="14.5"/>
        <n v="70.5"/>
        <n v="32.5"/>
        <n v="12.0"/>
        <n v="9.0"/>
        <n v="36.5"/>
        <n v="51.0"/>
        <n v="55.5"/>
        <n v="40.5"/>
        <n v="44.0"/>
        <n v="1.0"/>
        <n v="61.0"/>
        <n v="56.0"/>
        <n v="50.0"/>
        <n v="36.0"/>
        <n v="45.5"/>
        <n v="20.5"/>
        <n v="62.0"/>
        <n v="41.0"/>
        <n v="52.0"/>
        <n v="63.0"/>
        <n v="23.5"/>
        <n v="0.92"/>
        <n v="43.0"/>
        <n v="60.0"/>
        <n v="10.0"/>
        <n v="64.0"/>
        <n v="13.0"/>
        <n v="48.0"/>
        <n v="0.75"/>
        <n v="53.0"/>
        <n v="57.0"/>
        <n v="80.0"/>
        <n v="70.0"/>
        <n v="24.5"/>
        <n v="6.0"/>
        <n v="0.67"/>
        <n v="30.5"/>
        <n v="0.42"/>
        <n v="34.5"/>
        <n v="74.0"/>
      </sharedItems>
    </cacheField>
    <cacheField name="SibSp" numFmtId="0">
      <sharedItems containsSemiMixedTypes="0" containsString="0" containsNumber="1" containsInteger="1">
        <n v="1.0"/>
        <n v="0.0"/>
        <n v="3.0"/>
        <n v="4.0"/>
        <n v="2.0"/>
        <n v="5.0"/>
        <n v="8.0"/>
      </sharedItems>
    </cacheField>
    <cacheField name="Parch" numFmtId="0">
      <sharedItems containsSemiMixedTypes="0" containsString="0" containsNumber="1" containsInteger="1">
        <n v="0.0"/>
        <n v="1.0"/>
        <n v="2.0"/>
        <n v="5.0"/>
        <n v="3.0"/>
        <n v="4.0"/>
        <n v="6.0"/>
      </sharedItems>
    </cacheField>
    <cacheField name="Ticket">
      <sharedItems containsMixedTypes="1" containsNumber="1" containsInteger="1">
        <s v="A/5 21171"/>
        <s v="PC 17599"/>
        <s v="STON/O2. 3101282"/>
        <n v="113803.0"/>
        <n v="373450.0"/>
        <n v="330877.0"/>
        <n v="17463.0"/>
        <n v="349909.0"/>
        <n v="347742.0"/>
        <n v="237736.0"/>
        <s v="PP 9549"/>
        <n v="113783.0"/>
        <s v="A/5. 2151"/>
        <n v="347082.0"/>
        <n v="350406.0"/>
        <n v="248706.0"/>
        <n v="382652.0"/>
        <n v="244373.0"/>
        <n v="345763.0"/>
        <n v="2649.0"/>
        <n v="239865.0"/>
        <n v="248698.0"/>
        <n v="330923.0"/>
        <n v="113788.0"/>
        <n v="347077.0"/>
        <n v="2631.0"/>
        <n v="19950.0"/>
        <n v="330959.0"/>
        <n v="349216.0"/>
        <s v="PC 17601"/>
        <s v="PC 17569"/>
        <n v="335677.0"/>
        <s v="C.A. 24579"/>
        <s v="PC 17604"/>
        <n v="113789.0"/>
        <n v="2677.0"/>
        <s v="A./5. 2152"/>
        <n v="345764.0"/>
        <n v="2651.0"/>
        <n v="7546.0"/>
        <n v="11668.0"/>
        <n v="349253.0"/>
        <s v="SC/Paris 2123"/>
        <n v="330958.0"/>
        <s v="S.C./A.4. 23567"/>
        <n v="370371.0"/>
        <n v="14311.0"/>
        <n v="2662.0"/>
        <n v="349237.0"/>
        <n v="3101295.0"/>
        <s v="A/4. 39886"/>
        <s v="PC 17572"/>
        <n v="2926.0"/>
        <n v="113509.0"/>
        <n v="19947.0"/>
        <s v="C.A. 31026"/>
        <n v="2697.0"/>
        <s v="C.A. 34651"/>
        <s v="CA 2144"/>
        <n v="2669.0"/>
        <n v="113572.0"/>
        <n v="36973.0"/>
        <n v="347088.0"/>
        <s v="PC 17605"/>
        <n v="2661.0"/>
        <s v="C.A. 29395"/>
        <s v="S.P. 3464"/>
        <n v="3101281.0"/>
        <n v="315151.0"/>
        <s v="C.A. 33111"/>
        <s v="S.O.C. 14879"/>
        <n v="2680.0"/>
        <n v="1601.0"/>
        <n v="348123.0"/>
        <n v="349208.0"/>
        <n v="374746.0"/>
        <n v="248738.0"/>
        <n v="364516.0"/>
        <n v="345767.0"/>
        <n v="345779.0"/>
        <n v="330932.0"/>
        <n v="113059.0"/>
        <s v="SO/C 14885"/>
        <n v="3101278.0"/>
        <s v="W./C. 6608"/>
        <s v="SOTON/OQ 392086"/>
        <n v="343275.0"/>
        <n v="343276.0"/>
        <n v="347466.0"/>
        <s v="W.E.P. 5734"/>
        <s v="C.A. 2315"/>
        <n v="364500.0"/>
        <n v="374910.0"/>
        <s v="PC 17754"/>
        <s v="PC 17759"/>
        <n v="231919.0"/>
        <n v="244367.0"/>
        <n v="349245.0"/>
        <n v="349215.0"/>
        <n v="35281.0"/>
        <n v="7540.0"/>
        <n v="3101276.0"/>
        <n v="349207.0"/>
        <n v="343120.0"/>
        <n v="312991.0"/>
        <n v="349249.0"/>
        <n v="371110.0"/>
        <n v="110465.0"/>
        <n v="2665.0"/>
        <n v="324669.0"/>
        <n v="4136.0"/>
        <n v="2627.0"/>
        <s v="STON/O 2. 3101294"/>
        <n v="370369.0"/>
        <s v="PC 17558"/>
        <s v="A4. 54510"/>
        <n v="27267.0"/>
        <n v="370372.0"/>
        <s v="C 17369"/>
        <n v="2668.0"/>
        <n v="347061.0"/>
        <n v="349241.0"/>
        <s v="SOTON/O.Q. 3101307"/>
        <s v="A/5. 3337"/>
        <n v="228414.0"/>
        <s v="C.A. 29178"/>
        <s v="SC/PARIS 2133"/>
        <n v="11752.0"/>
        <n v="7534.0"/>
        <s v="PC 17593"/>
        <n v="2678.0"/>
        <n v="347081.0"/>
        <s v="STON/O2. 3101279"/>
        <n v="365222.0"/>
        <n v="231945.0"/>
        <s v="C.A. 33112"/>
        <n v="350043.0"/>
        <n v="230080.0"/>
        <n v="244310.0"/>
        <s v="S.O.P. 1166"/>
        <n v="113776.0"/>
        <s v="A.5. 11206"/>
        <s v="A/5. 851"/>
        <s v="Fa 265302"/>
        <s v="PC 17597"/>
        <n v="35851.0"/>
        <s v="SOTON/OQ 392090"/>
        <n v="315037.0"/>
        <s v="CA. 2343"/>
        <n v="371362.0"/>
        <s v="C.A. 33595"/>
        <n v="347068.0"/>
        <n v="315093.0"/>
        <n v="363291.0"/>
        <n v="113505.0"/>
        <s v="PC 17318"/>
        <n v="111240.0"/>
        <s v="STON/O 2. 3101280"/>
        <n v="17764.0"/>
        <n v="350404.0"/>
        <n v="4133.0"/>
        <s v="PC 17595"/>
        <n v="250653.0"/>
        <s v="LINE"/>
        <s v="SC/PARIS 2131"/>
        <n v="230136.0"/>
        <n v="315153.0"/>
        <n v="113767.0"/>
        <n v="370365.0"/>
        <n v="111428.0"/>
        <n v="364849.0"/>
        <n v="349247.0"/>
        <n v="234604.0"/>
        <n v="28424.0"/>
        <n v="350046.0"/>
        <s v="PC 17610"/>
        <n v="368703.0"/>
        <n v="4579.0"/>
        <n v="370370.0"/>
        <n v="248747.0"/>
        <n v="345770.0"/>
        <n v="3101264.0"/>
        <n v="2628.0"/>
        <s v="A/5 3540"/>
        <n v="347054.0"/>
        <n v="2699.0"/>
        <n v="367231.0"/>
        <n v="112277.0"/>
        <s v="SOTON/O.Q. 3101311"/>
        <s v="F.C.C. 13528"/>
        <s v="A/5 21174"/>
        <n v="250646.0"/>
        <n v="367229.0"/>
        <n v="35273.0"/>
        <s v="STON/O2. 3101283"/>
        <n v="243847.0"/>
        <n v="11813.0"/>
        <s v="W/C 14208"/>
        <s v="SOTON/OQ 392089"/>
        <n v="220367.0"/>
        <n v="21440.0"/>
        <n v="349234.0"/>
        <n v="19943.0"/>
        <s v="PP 4348"/>
        <s v="SW/PP 751"/>
        <s v="A/5 21173"/>
        <n v="236171.0"/>
        <n v="347067.0"/>
        <n v="237442.0"/>
        <s v="C.A. 29566"/>
        <s v="W./C. 6609"/>
        <n v="26707.0"/>
        <s v="C.A. 31921"/>
        <n v="28665.0"/>
        <s v="SCO/W 1585"/>
        <n v="367230.0"/>
        <s v="W./C. 14263"/>
        <s v="STON/O 2. 3101275"/>
        <n v="2694.0"/>
        <n v="19928.0"/>
        <n v="347071.0"/>
        <n v="250649.0"/>
        <n v="11751.0"/>
        <n v="244252.0"/>
        <n v="362316.0"/>
        <n v="113514.0"/>
        <s v="A/5. 3336"/>
        <n v="370129.0"/>
        <n v="2650.0"/>
        <s v="PC 17585"/>
        <n v="110152.0"/>
        <s v="PC 17755"/>
        <n v="230433.0"/>
        <n v="384461.0"/>
        <n v="110413.0"/>
        <n v="112059.0"/>
        <n v="382649.0"/>
        <s v="C.A. 17248"/>
        <n v="347083.0"/>
        <s v="PC 17582"/>
        <s v="PC 17760"/>
        <n v="113798.0"/>
        <n v="250644.0"/>
        <s v="PC 17596"/>
        <n v="370375.0"/>
        <n v="13502.0"/>
        <n v="347073.0"/>
        <n v="239853.0"/>
        <s v="C.A. 2673"/>
        <n v="336439.0"/>
        <n v="347464.0"/>
        <n v="345778.0"/>
        <s v="A/5. 10482"/>
        <n v="113056.0"/>
        <n v="349239.0"/>
        <n v="345774.0"/>
        <n v="349206.0"/>
        <n v="237798.0"/>
        <n v="370373.0"/>
        <n v="19877.0"/>
        <n v="11967.0"/>
        <s v="SC/Paris 2163"/>
        <n v="349236.0"/>
        <n v="349233.0"/>
        <s v="PC 17612"/>
        <n v="2693.0"/>
        <n v="113781.0"/>
        <n v="19988.0"/>
        <n v="9234.0"/>
        <n v="367226.0"/>
        <n v="226593.0"/>
        <s v="A/5 2466"/>
        <n v="17421.0"/>
        <s v="PC 17758"/>
        <s v="P/PP 3381"/>
        <s v="PC 17485"/>
        <n v="11767.0"/>
        <s v="PC 17608"/>
        <n v="250651.0"/>
        <n v="349243.0"/>
        <s v="F.C.C. 13529"/>
        <n v="347470.0"/>
        <n v="29011.0"/>
        <n v="36928.0"/>
        <n v="16966.0"/>
        <s v="A/5 21172"/>
        <n v="349219.0"/>
        <n v="234818.0"/>
        <n v="345364.0"/>
        <n v="28551.0"/>
        <n v="111361.0"/>
        <n v="113043.0"/>
        <s v="PC 17611"/>
        <n v="349225.0"/>
        <n v="7598.0"/>
        <n v="113784.0"/>
        <n v="248740.0"/>
        <n v="244361.0"/>
        <n v="229236.0"/>
        <n v="248733.0"/>
        <n v="31418.0"/>
        <n v="386525.0"/>
        <s v="C.A. 37671"/>
        <n v="315088.0"/>
        <n v="7267.0"/>
        <n v="113510.0"/>
        <n v="2695.0"/>
        <n v="2647.0"/>
        <n v="345783.0"/>
        <n v="237671.0"/>
        <n v="330931.0"/>
        <n v="330980.0"/>
        <s v="SC/PARIS 2167"/>
        <n v="2691.0"/>
        <s v="SOTON/O.Q. 3101310"/>
        <s v="C 7076"/>
        <n v="110813.0"/>
        <n v="2626.0"/>
        <n v="14313.0"/>
        <s v="PC 17477"/>
        <n v="11765.0"/>
        <n v="3101267.0"/>
        <n v="323951.0"/>
        <s v="C 7077"/>
        <n v="113503.0"/>
        <n v="2648.0"/>
        <n v="347069.0"/>
        <s v="PC 17757"/>
        <n v="2653.0"/>
        <s v="STON/O 2. 3101293"/>
        <n v="349227.0"/>
        <n v="27849.0"/>
        <n v="367655.0"/>
        <s v="SC 1748"/>
        <n v="113760.0"/>
        <n v="350034.0"/>
        <n v="3101277.0"/>
        <n v="350052.0"/>
        <n v="350407.0"/>
        <n v="28403.0"/>
        <n v="244278.0"/>
        <n v="240929.0"/>
        <s v="STON/O 2. 3101289"/>
        <n v="341826.0"/>
        <n v="4137.0"/>
        <n v="315096.0"/>
        <n v="28664.0"/>
        <n v="347064.0"/>
        <n v="29106.0"/>
        <n v="312992.0"/>
        <n v="349222.0"/>
        <n v="394140.0"/>
        <s v="STON/O 2. 3101269"/>
        <n v="343095.0"/>
        <n v="28220.0"/>
        <n v="250652.0"/>
        <n v="28228.0"/>
        <n v="345773.0"/>
        <n v="349254.0"/>
        <s v="A/5. 13032"/>
        <n v="315082.0"/>
        <n v="347080.0"/>
        <s v="A/4. 34244"/>
        <n v="2003.0"/>
        <n v="250655.0"/>
        <n v="364851.0"/>
        <s v="SOTON/O.Q. 392078"/>
        <n v="110564.0"/>
        <n v="376564.0"/>
        <s v="SC/AH 3085"/>
        <s v="STON/O 2. 3101274"/>
        <n v="13507.0"/>
        <s v="C.A. 18723"/>
        <n v="345769.0"/>
        <n v="347076.0"/>
        <n v="230434.0"/>
        <n v="65306.0"/>
        <n v="33638.0"/>
        <n v="113794.0"/>
        <n v="2666.0"/>
        <n v="113786.0"/>
        <n v="65303.0"/>
        <n v="113051.0"/>
        <n v="17453.0"/>
        <s v="A/5 2817"/>
        <n v="349240.0"/>
        <n v="13509.0"/>
        <n v="17464.0"/>
        <s v="F.C.C. 13531"/>
        <n v="371060.0"/>
        <n v="19952.0"/>
        <n v="364506.0"/>
        <n v="111320.0"/>
        <n v="234360.0"/>
        <s v="A/S 2816"/>
        <s v="SOTON/O.Q. 3101306"/>
        <n v="113792.0"/>
        <n v="36209.0"/>
        <n v="323592.0"/>
        <n v="315089.0"/>
        <s v="SC/AH Basle 541"/>
        <n v="7553.0"/>
        <n v="31027.0"/>
        <n v="3460.0"/>
        <n v="350060.0"/>
        <n v="3101298.0"/>
        <n v="239854.0"/>
        <s v="A/5 3594"/>
        <n v="4134.0"/>
        <n v="11771.0"/>
        <s v="A.5. 18509"/>
        <n v="65304.0"/>
        <s v="SOTON/OQ 3101317"/>
        <n v="113787.0"/>
        <s v="PC 17609"/>
        <s v="A/4 45380"/>
        <n v="36947.0"/>
        <s v="C.A. 6212"/>
        <n v="350035.0"/>
        <n v="315086.0"/>
        <n v="364846.0"/>
        <n v="330909.0"/>
        <n v="4135.0"/>
        <n v="26360.0"/>
        <n v="111427.0"/>
        <s v="C 4001"/>
        <n v="382651.0"/>
        <s v="SOTON/OQ 3101316"/>
        <s v="PC 17473"/>
        <s v="PC 17603"/>
        <n v="349209.0"/>
        <n v="36967.0"/>
        <s v="C.A. 34260"/>
        <n v="226875.0"/>
        <n v="349242.0"/>
        <n v="12749.0"/>
        <n v="349252.0"/>
        <n v="2624.0"/>
        <n v="2700.0"/>
        <n v="367232.0"/>
        <s v="W./C. 14258"/>
        <s v="PC 17483"/>
        <n v="3101296.0"/>
        <n v="29104.0"/>
        <n v="2641.0"/>
        <n v="2690.0"/>
        <n v="315084.0"/>
        <n v="113050.0"/>
        <s v="PC 17761"/>
        <n v="364498.0"/>
        <n v="13568.0"/>
        <s v="WE/P 5735"/>
        <n v="2908.0"/>
        <n v="693.0"/>
        <s v="SC/PARIS 2146"/>
        <n v="244358.0"/>
        <n v="330979.0"/>
        <n v="2620.0"/>
        <n v="347085.0"/>
        <n v="113807.0"/>
        <n v="11755.0"/>
        <n v="345572.0"/>
        <n v="372622.0"/>
        <n v="349251.0"/>
        <n v="218629.0"/>
        <s v="SOTON/OQ 392082"/>
        <s v="SOTON/O.Q. 392087"/>
        <s v="A/4 48871"/>
        <n v="349205.0"/>
        <n v="2686.0"/>
        <n v="350417.0"/>
        <s v="S.W./PP 752"/>
        <n v="11769.0"/>
        <s v="PC 17474"/>
        <n v="14312.0"/>
        <s v="A/4. 20589"/>
        <n v="358585.0"/>
        <n v="243880.0"/>
        <n v="2689.0"/>
        <s v="STON/O 2. 3101286"/>
        <n v="237789.0"/>
        <n v="13049.0"/>
        <n v="3411.0"/>
        <n v="237565.0"/>
        <n v="13567.0"/>
        <n v="14973.0"/>
        <s v="A./5. 3235"/>
        <s v="STON/O 2. 3101273"/>
        <s v="A/5 3902"/>
        <n v="364848.0"/>
        <s v="SC/AH 29037"/>
        <n v="248727.0"/>
        <n v="2664.0"/>
        <n v="349214.0"/>
        <n v="113796.0"/>
        <n v="364511.0"/>
        <n v="111426.0"/>
        <n v="349910.0"/>
        <n v="349246.0"/>
        <n v="113804.0"/>
        <s v="SOTON/O.Q. 3101305"/>
        <n v="370377.0"/>
        <n v="364512.0"/>
        <n v="220845.0"/>
        <n v="31028.0"/>
        <n v="2659.0"/>
        <n v="11753.0"/>
        <n v="350029.0"/>
        <n v="54636.0"/>
        <n v="36963.0"/>
        <n v="219533.0"/>
        <n v="349224.0"/>
        <n v="334912.0"/>
        <n v="27042.0"/>
        <n v="347743.0"/>
        <n v="13214.0"/>
        <n v="112052.0"/>
        <n v="237668.0"/>
        <s v="STON/O 2. 3101292"/>
        <n v="350050.0"/>
        <n v="349231.0"/>
        <n v="13213.0"/>
        <s v="S.O./P.P. 751"/>
        <s v="CA. 2314"/>
        <n v="349221.0"/>
        <n v="8475.0"/>
        <n v="330919.0"/>
        <n v="365226.0"/>
        <n v="349223.0"/>
        <n v="29751.0"/>
        <n v="2623.0"/>
        <n v="5727.0"/>
        <n v="349210.0"/>
        <s v="STON/O 2. 3101285"/>
        <n v="234686.0"/>
        <n v="312993.0"/>
        <s v="A/5 3536"/>
        <n v="19996.0"/>
        <n v="29750.0"/>
        <s v="F.C. 12750"/>
        <s v="C.A. 24580"/>
        <n v="244270.0"/>
        <n v="239856.0"/>
        <n v="349912.0"/>
        <n v="342826.0"/>
        <n v="4138.0"/>
        <n v="330935.0"/>
        <n v="6563.0"/>
        <n v="349228.0"/>
        <n v="350036.0"/>
        <n v="24160.0"/>
        <n v="17474.0"/>
        <n v="349256.0"/>
        <n v="2672.0"/>
        <n v="113800.0"/>
        <n v="248731.0"/>
        <n v="363592.0"/>
        <n v="35852.0"/>
        <n v="348121.0"/>
        <s v="PC 17475"/>
        <n v="36864.0"/>
        <n v="350025.0"/>
        <n v="223596.0"/>
        <s v="PC 17476"/>
        <s v="PC 17482"/>
        <n v="113028.0"/>
        <n v="7545.0"/>
        <n v="250647.0"/>
        <n v="348124.0"/>
        <n v="34218.0"/>
        <n v="36568.0"/>
        <n v="347062.0"/>
        <n v="350048.0"/>
        <n v="12233.0"/>
        <n v="250643.0"/>
        <n v="113806.0"/>
        <n v="315094.0"/>
        <n v="36866.0"/>
        <n v="236853.0"/>
        <s v="STON/O2. 3101271"/>
        <n v="239855.0"/>
        <n v="28425.0"/>
        <n v="233639.0"/>
        <n v="349201.0"/>
        <n v="349218.0"/>
        <n v="16988.0"/>
        <n v="376566.0"/>
        <s v="STON/O 2. 3101288"/>
        <n v="250648.0"/>
        <n v="113773.0"/>
        <n v="335097.0"/>
        <n v="29103.0"/>
        <n v="392096.0"/>
        <n v="345780.0"/>
        <n v="349204.0"/>
        <n v="350042.0"/>
        <n v="29108.0"/>
        <n v="363294.0"/>
        <s v="SOTON/O2 3101272"/>
        <n v="2663.0"/>
        <n v="347074.0"/>
        <n v="112379.0"/>
        <n v="364850.0"/>
        <n v="8471.0"/>
        <n v="345781.0"/>
        <n v="350047.0"/>
        <s v="S.O./P.P. 3"/>
        <n v="2674.0"/>
        <n v="29105.0"/>
        <n v="347078.0"/>
        <n v="383121.0"/>
        <n v="36865.0"/>
        <n v="2687.0"/>
        <n v="113501.0"/>
        <s v="W./C. 6607"/>
        <s v="SOTON/O.Q. 3101312"/>
        <n v="374887.0"/>
        <n v="3101265.0"/>
        <n v="12460.0"/>
        <s v="PC 17600"/>
        <n v="349203.0"/>
        <n v="28213.0"/>
        <n v="17465.0"/>
        <n v="349244.0"/>
        <n v="2685.0"/>
        <n v="2625.0"/>
        <n v="347089.0"/>
        <n v="347063.0"/>
        <n v="112050.0"/>
        <n v="347087.0"/>
        <n v="248723.0"/>
        <n v="3474.0"/>
        <n v="28206.0"/>
        <n v="364499.0"/>
        <n v="112058.0"/>
        <s v="STON/O2. 3101290"/>
        <s v="S.C./PARIS 2079"/>
        <s v="C 7075"/>
        <n v="315098.0"/>
        <n v="19972.0"/>
        <n v="368323.0"/>
        <n v="367228.0"/>
        <n v="2671.0"/>
        <n v="347468.0"/>
        <n v="2223.0"/>
        <s v="PC 17756"/>
        <n v="315097.0"/>
        <n v="392092.0"/>
        <n v="11774.0"/>
        <s v="SOTON/O2 3101287"/>
        <n v="2683.0"/>
        <n v="315090.0"/>
        <s v="C.A. 5547"/>
        <n v="349213.0"/>
        <n v="347060.0"/>
        <s v="PC 17592"/>
        <n v="392091.0"/>
        <n v="113055.0"/>
        <n v="2629.0"/>
        <n v="350026.0"/>
        <n v="28134.0"/>
        <n v="17466.0"/>
        <n v="233866.0"/>
        <n v="236852.0"/>
        <s v="SC/PARIS 2149"/>
        <s v="PC 17590"/>
        <n v="345777.0"/>
        <n v="349248.0"/>
        <n v="695.0"/>
        <n v="345765.0"/>
        <n v="2667.0"/>
        <n v="349212.0"/>
        <n v="349217.0"/>
        <n v="349257.0"/>
        <n v="7552.0"/>
        <s v="C.A./SOTON 34068"/>
        <s v="SOTON/OQ 392076"/>
        <n v="211536.0"/>
        <n v="112053.0"/>
        <n v="111369.0"/>
        <n v="370376.0"/>
      </sharedItems>
    </cacheField>
    <cacheField name="Fare" numFmtId="0">
      <sharedItems containsSemiMixedTypes="0" containsString="0" containsNumber="1">
        <n v="7.25"/>
        <n v="71.2833"/>
        <n v="7.925"/>
        <n v="53.1"/>
        <n v="8.05"/>
        <n v="8.4583"/>
        <n v="51.8625"/>
        <n v="21.075"/>
        <n v="11.1333"/>
        <n v="30.0708"/>
        <n v="16.7"/>
        <n v="26.55"/>
        <n v="31.275"/>
        <n v="7.8542"/>
        <n v="16.0"/>
        <n v="29.125"/>
        <n v="13.0"/>
        <n v="18.0"/>
        <n v="7.225"/>
        <n v="26.0"/>
        <n v="8.0292"/>
        <n v="35.5"/>
        <n v="31.3875"/>
        <n v="263.0"/>
        <n v="7.8792"/>
        <n v="7.8958"/>
        <n v="27.7208"/>
        <n v="146.5208"/>
        <n v="7.75"/>
        <n v="10.5"/>
        <n v="82.1708"/>
        <n v="52.0"/>
        <n v="7.2292"/>
        <n v="11.2417"/>
        <n v="9.475"/>
        <n v="21.0"/>
        <n v="41.5792"/>
        <n v="15.5"/>
        <n v="21.6792"/>
        <n v="17.8"/>
        <n v="39.6875"/>
        <n v="7.8"/>
        <n v="76.7292"/>
        <n v="61.9792"/>
        <n v="27.75"/>
        <n v="46.9"/>
        <n v="80.0"/>
        <n v="83.475"/>
        <n v="27.9"/>
        <n v="15.2458"/>
        <n v="8.1583"/>
        <n v="8.6625"/>
        <n v="73.5"/>
        <n v="14.4542"/>
        <n v="56.4958"/>
        <n v="7.65"/>
        <n v="29.0"/>
        <n v="12.475"/>
        <n v="9.0"/>
        <n v="9.5"/>
        <n v="7.7875"/>
        <n v="47.1"/>
        <n v="15.85"/>
        <n v="34.375"/>
        <n v="61.175"/>
        <n v="20.575"/>
        <n v="34.6542"/>
        <n v="63.3583"/>
        <n v="23.0"/>
        <n v="77.2875"/>
        <n v="8.6542"/>
        <n v="7.775"/>
        <n v="24.15"/>
        <n v="9.825"/>
        <n v="14.4583"/>
        <n v="247.5208"/>
        <n v="7.1417"/>
        <n v="22.3583"/>
        <n v="6.975"/>
        <n v="7.05"/>
        <n v="14.5"/>
        <n v="15.0458"/>
        <n v="26.2833"/>
        <n v="9.2167"/>
        <n v="79.2"/>
        <n v="6.75"/>
        <n v="11.5"/>
        <n v="36.75"/>
        <n v="7.7958"/>
        <n v="12.525"/>
        <n v="66.6"/>
        <n v="7.3125"/>
        <n v="61.3792"/>
        <n v="7.7333"/>
        <n v="69.55"/>
        <n v="16.1"/>
        <n v="15.75"/>
        <n v="20.525"/>
        <n v="55.0"/>
        <n v="25.925"/>
        <n v="33.5"/>
        <n v="30.6958"/>
        <n v="25.4667"/>
        <n v="28.7125"/>
        <n v="0.0"/>
        <n v="15.05"/>
        <n v="39.0"/>
        <n v="22.025"/>
        <n v="50.0"/>
        <n v="8.4042"/>
        <n v="6.4958"/>
        <n v="10.4625"/>
        <n v="18.7875"/>
        <n v="31.0"/>
        <n v="113.275"/>
        <n v="27.0"/>
        <n v="76.2917"/>
        <n v="90.0"/>
        <n v="9.35"/>
        <n v="13.5"/>
        <n v="7.55"/>
        <n v="26.25"/>
        <n v="12.275"/>
        <n v="7.125"/>
        <n v="52.5542"/>
        <n v="20.2125"/>
        <n v="86.5"/>
        <n v="512.3292"/>
        <n v="79.65"/>
        <n v="153.4625"/>
        <n v="135.6333"/>
        <n v="19.5"/>
        <n v="29.7"/>
        <n v="77.9583"/>
        <n v="20.25"/>
        <n v="78.85"/>
        <n v="91.0792"/>
        <n v="12.875"/>
        <n v="8.85"/>
        <n v="151.55"/>
        <n v="30.5"/>
        <n v="23.25"/>
        <n v="12.35"/>
        <n v="110.8833"/>
        <n v="108.9"/>
        <n v="24.0"/>
        <n v="56.9292"/>
        <n v="83.1583"/>
        <n v="262.375"/>
        <n v="14.0"/>
        <n v="164.8667"/>
        <n v="134.5"/>
        <n v="6.2375"/>
        <n v="57.9792"/>
        <n v="28.5"/>
        <n v="133.65"/>
        <n v="15.9"/>
        <n v="9.225"/>
        <n v="35.0"/>
        <n v="75.25"/>
        <n v="69.3"/>
        <n v="55.4417"/>
        <n v="211.5"/>
        <n v="4.0125"/>
        <n v="227.525"/>
        <n v="15.7417"/>
        <n v="7.7292"/>
        <n v="12.0"/>
        <n v="120.0"/>
        <n v="12.65"/>
        <n v="18.75"/>
        <n v="6.8583"/>
        <n v="32.5"/>
        <n v="7.875"/>
        <n v="14.4"/>
        <n v="55.9"/>
        <n v="8.1125"/>
        <n v="81.8583"/>
        <n v="19.2583"/>
        <n v="19.9667"/>
        <n v="89.1042"/>
        <n v="38.5"/>
        <n v="7.725"/>
        <n v="13.7917"/>
        <n v="9.8375"/>
        <n v="7.0458"/>
        <n v="7.5208"/>
        <n v="12.2875"/>
        <n v="9.5875"/>
        <n v="49.5042"/>
        <n v="78.2667"/>
        <n v="15.1"/>
        <n v="7.6292"/>
        <n v="22.525"/>
        <n v="26.2875"/>
        <n v="59.4"/>
        <n v="7.4958"/>
        <n v="34.0208"/>
        <n v="93.5"/>
        <n v="221.7792"/>
        <n v="106.425"/>
        <n v="49.5"/>
        <n v="71.0"/>
        <n v="13.8625"/>
        <n v="7.8292"/>
        <n v="39.6"/>
        <n v="17.4"/>
        <n v="51.4792"/>
        <n v="26.3875"/>
        <n v="30.0"/>
        <n v="40.125"/>
        <n v="8.7125"/>
        <n v="15.0"/>
        <n v="33.0"/>
        <n v="42.4"/>
        <n v="15.55"/>
        <n v="65.0"/>
        <n v="32.3208"/>
        <n v="7.0542"/>
        <n v="8.4333"/>
        <n v="25.5875"/>
        <n v="9.8417"/>
        <n v="8.1375"/>
        <n v="10.1708"/>
        <n v="211.3375"/>
        <n v="57.0"/>
        <n v="13.4167"/>
        <n v="7.7417"/>
        <n v="9.4833"/>
        <n v="7.7375"/>
        <n v="8.3625"/>
        <n v="23.45"/>
        <n v="25.9292"/>
        <n v="8.6833"/>
        <n v="8.5167"/>
        <n v="7.8875"/>
        <n v="37.0042"/>
        <n v="6.45"/>
        <n v="6.95"/>
        <n v="8.3"/>
        <n v="6.4375"/>
        <n v="39.4"/>
        <n v="14.1083"/>
        <n v="13.8583"/>
        <n v="50.4958"/>
        <n v="5.0"/>
        <n v="9.8458"/>
        <n v="10.5167"/>
      </sharedItems>
    </cacheField>
    <cacheField name="Cabin" numFmtId="0">
      <sharedItems>
        <s v=""/>
        <s v="C85"/>
        <s v="C123"/>
        <s v="E46"/>
        <s v="G6"/>
        <s v="C103"/>
        <s v="D56"/>
        <s v="A6"/>
        <s v="C23 C25 C27"/>
        <s v="B78"/>
        <s v="D33"/>
        <s v="B30"/>
        <s v="C52"/>
        <s v="B28"/>
        <s v="C83"/>
        <s v="F33"/>
        <s v="F G73"/>
        <s v="E31"/>
        <s v="A5"/>
        <s v="D10 D12"/>
        <s v="D26"/>
        <s v="C110"/>
        <s v="B58 B60"/>
        <s v="E101"/>
        <s v="F E69"/>
        <s v="D47"/>
        <s v="B86"/>
        <s v="F2"/>
        <s v="C2"/>
        <s v="E33"/>
        <s v="B19"/>
        <s v="A7"/>
        <s v="C49"/>
        <s v="F4"/>
        <s v="A32"/>
        <s v="B4"/>
        <s v="B80"/>
        <s v="A31"/>
        <s v="D36"/>
        <s v="D15"/>
        <s v="C93"/>
        <s v="C78"/>
        <s v="D35"/>
        <s v="C87"/>
        <s v="B77"/>
        <s v="E67"/>
        <s v="B94"/>
        <s v="C125"/>
        <s v="C99"/>
        <s v="C118"/>
        <s v="D7"/>
        <s v="A19"/>
        <s v="B49"/>
        <s v="D"/>
        <s v="C22 C26"/>
        <s v="C106"/>
        <s v="C65"/>
        <s v="E36"/>
        <s v="C54"/>
        <s v="B57 B59 B63 B66"/>
        <s v="C7"/>
        <s v="E34"/>
        <s v="C32"/>
        <s v="B18"/>
        <s v="C124"/>
        <s v="C91"/>
        <s v="E40"/>
        <s v="T"/>
        <s v="C128"/>
        <s v="D37"/>
        <s v="B35"/>
        <s v="E50"/>
        <s v="C82"/>
        <s v="B96 B98"/>
        <s v="E10"/>
        <s v="E44"/>
        <s v="A34"/>
        <s v="C104"/>
        <s v="C111"/>
        <s v="C92"/>
        <s v="E38"/>
        <s v="D21"/>
        <s v="E12"/>
        <s v="E63"/>
        <s v="A14"/>
        <s v="B37"/>
        <s v="C30"/>
        <s v="D20"/>
        <s v="B79"/>
        <s v="E25"/>
        <s v="D46"/>
        <s v="B73"/>
        <s v="C95"/>
        <s v="B38"/>
        <s v="B39"/>
        <s v="B22"/>
        <s v="C86"/>
        <s v="C70"/>
        <s v="A16"/>
        <s v="C101"/>
        <s v="C68"/>
        <s v="A10"/>
        <s v="E68"/>
        <s v="B41"/>
        <s v="A20"/>
        <s v="D19"/>
        <s v="D50"/>
        <s v="D9"/>
        <s v="A23"/>
        <s v="B50"/>
        <s v="A26"/>
        <s v="D48"/>
        <s v="E58"/>
        <s v="C126"/>
        <s v="B71"/>
        <s v="B51 B53 B55"/>
        <s v="D49"/>
        <s v="B5"/>
        <s v="B20"/>
        <s v="F G63"/>
        <s v="C62 C64"/>
        <s v="E24"/>
        <s v="C90"/>
        <s v="C45"/>
        <s v="E8"/>
        <s v="B101"/>
        <s v="D45"/>
        <s v="C46"/>
        <s v="D30"/>
        <s v="E121"/>
        <s v="D11"/>
        <s v="E77"/>
        <s v="F38"/>
        <s v="B3"/>
        <s v="D6"/>
        <s v="B82 B84"/>
        <s v="D17"/>
        <s v="A36"/>
        <s v="B102"/>
        <s v="B69"/>
        <s v="E49"/>
        <s v="C47"/>
        <s v="D28"/>
        <s v="E17"/>
        <s v="A24"/>
        <s v="C50"/>
        <s v="B42"/>
        <s v="C148"/>
      </sharedItems>
      <fieldGroup par="12"/>
    </cacheField>
    <cacheField name="Embarked" numFmtId="0">
      <sharedItems>
        <s v="S"/>
        <s v="C"/>
        <s v="Q"/>
        <s v=""/>
      </sharedItems>
    </cacheField>
    <cacheField name="cabin2" numFmtId="0" databaseField="0">
      <fieldGroup base="10">
        <discretePr>
          <x v="0"/>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x v="1"/>
        </discretePr>
        <groupItems>
          <s v="No Tiene"/>
          <s v="Si Tiene"/>
        </groupItems>
      </fieldGroup>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892" sheet="Titanic"/>
  </cacheSource>
  <cacheFields>
    <cacheField name="PassengerId"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sharedItems>
    </cacheField>
    <cacheField name="Survived" numFmtId="0">
      <sharedItems containsSemiMixedTypes="0" containsString="0" containsNumber="1" containsInteger="1">
        <n v="0.0"/>
        <n v="1.0"/>
      </sharedItems>
    </cacheField>
    <cacheField name="Pclass" numFmtId="0">
      <sharedItems containsSemiMixedTypes="0" containsString="0" containsNumber="1" containsInteger="1">
        <n v="3.0"/>
        <n v="1.0"/>
        <n v="2.0"/>
      </sharedItems>
    </cacheField>
    <cacheField name="Name" numFmtId="0">
      <sharedItems>
        <s v="Braund, Mr. Owen Harris"/>
        <s v="Cumings, Mrs. John Bradley (Florence Briggs Thayer)"/>
        <s v="Heikkinen, Miss. Laina"/>
        <s v="Futrelle, Mrs. Jacques Heath (Lily May Peel)"/>
        <s v="Allen, Mr. William Henry"/>
        <s v="Moran, Mr. James"/>
        <s v="McCarthy, Mr. Timothy J"/>
        <s v="Palsson, Master. Gosta Leonard"/>
        <s v="Johnson, Mrs. Oscar W (Elisabeth Vilhelmina Berg)"/>
        <s v="Nasser, Mrs. Nicholas (Adele Achem)"/>
        <s v="Sandstrom, Miss. Marguerite Rut"/>
        <s v="Bonnell, Miss. Elizabeth"/>
        <s v="Saundercock, Mr. William Henry"/>
        <s v="Andersson, Mr. Anders Johan"/>
        <s v="Vestrom, Miss. Hulda Amanda Adolfina"/>
        <s v="Hewlett, Mrs. (Mary D Kingcome) "/>
        <s v="Rice, Master. Eugene"/>
        <s v="Williams, Mr. Charles Eugene"/>
        <s v="Vander Planke, Mrs. Julius (Emelia Maria Vandemoortele)"/>
        <s v="Masselmani, Mrs. Fatima"/>
        <s v="Fynney, Mr. Joseph J"/>
        <s v="Beesley, Mr. Lawrence"/>
        <s v="McGowan, Miss. Anna &quot;Annie&quot;"/>
        <s v="Sloper, Mr. William Thompson"/>
        <s v="Palsson, Miss. Torborg Danira"/>
        <s v="Asplund, Mrs. Carl Oscar (Selma Augusta Emilia Johansson)"/>
        <s v="Emir, Mr. Farred Chehab"/>
        <s v="Fortune, Mr. Charles Alexander"/>
        <s v="O'Dwyer, Miss. Ellen &quot;Nellie&quot;"/>
        <s v="Todoroff, Mr. Lalio"/>
        <s v="Uruchurtu, Don. Manuel E"/>
        <s v="Spencer, Mrs. William Augustus (Marie Eugenie)"/>
        <s v="Glynn, Miss. Mary Agatha"/>
        <s v="Wheadon, Mr. Edward H"/>
        <s v="Meyer, Mr. Edgar Joseph"/>
        <s v="Holverson, Mr. Alexander Oskar"/>
        <s v="Mamee, Mr. Hanna"/>
        <s v="Cann, Mr. Ernest Charles"/>
        <s v="Vander Planke, Miss. Augusta Maria"/>
        <s v="Nicola-Yarred, Miss. Jamila"/>
        <s v="Ahlin, Mrs. Johan (Johanna Persdotter Larsson)"/>
        <s v="Turpin, Mrs. William John Robert (Dorothy Ann Wonnacott)"/>
        <s v="Kraeff, Mr. Theodor"/>
        <s v="Laroche, Miss. Simonne Marie Anne Andree"/>
        <s v="Devaney, Miss. Margaret Delia"/>
        <s v="Rogers, Mr. William John"/>
        <s v="Lennon, Mr. Denis"/>
        <s v="O'Driscoll, Miss. Bridget"/>
        <s v="Samaan, Mr. Youssef"/>
        <s v="Arnold-Franchi, Mrs. Josef (Josefine Franchi)"/>
        <s v="Panula, Master. Juha Niilo"/>
        <s v="Nosworthy, Mr. Richard Cater"/>
        <s v="Harper, Mrs. Henry Sleeper (Myna Haxtun)"/>
        <s v="Faunthorpe, Mrs. Lizzie (Elizabeth Anne Wilkinson)"/>
        <s v="Ostby, Mr. Engelhart Cornelius"/>
        <s v="Woolner, Mr. Hugh"/>
        <s v="Rugg, Miss. Emily"/>
        <s v="Novel, Mr. Mansouer"/>
        <s v="West, Miss. Constance Mirium"/>
        <s v="Goodwin, Master. William Frederick"/>
        <s v="Sirayanian, Mr. Orsen"/>
        <s v="Icard, Miss. Amelie"/>
        <s v="Harris, Mr. Henry Birkhardt"/>
        <s v="Skoog, Master. Harald"/>
        <s v="Stewart, Mr. Albert A"/>
        <s v="Moubarek, Master. Gerios"/>
        <s v="Nye, Mrs. (Elizabeth Ramell)"/>
        <s v="Crease, Mr. Ernest James"/>
        <s v="Andersson, Miss. Erna Alexandra"/>
        <s v="Kink, Mr. Vincenz"/>
        <s v="Jenkin, Mr. Stephen Curnow"/>
        <s v="Goodwin, Miss. Lillian Amy"/>
        <s v="Hood, Mr. Ambrose Jr"/>
        <s v="Chronopoulos, Mr. Apostolos"/>
        <s v="Bing, Mr. Lee"/>
        <s v="Moen, Mr. Sigurd Hansen"/>
        <s v="Staneff, Mr. Ivan"/>
        <s v="Moutal, Mr. Rahamin Haim"/>
        <s v="Caldwell, Master. Alden Gates"/>
        <s v="Dowdell, Miss. Elizabeth"/>
        <s v="Waelens, Mr. Achille"/>
        <s v="Sheerlinck, Mr. Jan Baptist"/>
        <s v="McDermott, Miss. Brigdet Delia"/>
        <s v="Carrau, Mr. Francisco M"/>
        <s v="Ilett, Miss. Bertha"/>
        <s v="Backstrom, Mrs. Karl Alfred (Maria Mathilda Gustafsson)"/>
        <s v="Ford, Mr. William Neal"/>
        <s v="Slocovski, Mr. Selman Francis"/>
        <s v="Fortune, Miss. Mabel Helen"/>
        <s v="Celotti, Mr. Francesco"/>
        <s v="Christmann, Mr. Emil"/>
        <s v="Andreasson, Mr. Paul Edvin"/>
        <s v="Chaffee, Mr. Herbert Fuller"/>
        <s v="Dean, Mr. Bertram Frank"/>
        <s v="Coxon, Mr. Daniel"/>
        <s v="Shorney, Mr. Charles Joseph"/>
        <s v="Goldschmidt, Mr. George B"/>
        <s v="Greenfield, Mr. William Bertram"/>
        <s v="Doling, Mrs. John T (Ada Julia Bone)"/>
        <s v="Kantor, Mr. Sinai"/>
        <s v="Petranec, Miss. Matilda"/>
        <s v="Petroff, Mr. Pastcho (&quot;Pentcho&quot;)"/>
        <s v="White, Mr. Richard Frasar"/>
        <s v="Johansson, Mr. Gustaf Joel"/>
        <s v="Gustafsson, Mr. Anders Vilhelm"/>
        <s v="Mionoff, Mr. Stoytcho"/>
        <s v="Salkjelsvik, Miss. Anna Kristine"/>
        <s v="Moss, Mr. Albert Johan"/>
        <s v="Rekic, Mr. Tido"/>
        <s v="Moran, Miss. Bertha"/>
        <s v="Porter, Mr. Walter Chamberlain"/>
        <s v="Zabour, Miss. Hileni"/>
        <s v="Barton, Mr. David John"/>
        <s v="Jussila, Miss. Katriina"/>
        <s v="Attalah, Miss. Malake"/>
        <s v="Pekoniemi, Mr. Edvard"/>
        <s v="Connors, Mr. Patrick"/>
        <s v="Turpin, Mr. William John Robert"/>
        <s v="Baxter, Mr. Quigg Edmond"/>
        <s v="Andersson, Miss. Ellis Anna Maria"/>
        <s v="Hickman, Mr. Stanley George"/>
        <s v="Moore, Mr. Leonard Charles"/>
        <s v="Nasser, Mr. Nicholas"/>
        <s v="Webber, Miss. Susan"/>
        <s v="White, Mr. Percival Wayland"/>
        <s v="Nicola-Yarred, Master. Elias"/>
        <s v="McMahon, Mr. Martin"/>
        <s v="Madsen, Mr. Fridtjof Arne"/>
        <s v="Peter, Miss. Anna"/>
        <s v="Ekstrom, Mr. Johan"/>
        <s v="Drazenoic, Mr. Jozef"/>
        <s v="Coelho, Mr. Domingos Fernandeo"/>
        <s v="Robins, Mrs. Alexander A (Grace Charity Laury)"/>
        <s v="Weisz, Mrs. Leopold (Mathilde Francoise Pede)"/>
        <s v="Sobey, Mr. Samuel James Hayden"/>
        <s v="Richard, Mr. Emile"/>
        <s v="Newsom, Miss. Helen Monypeny"/>
        <s v="Futrelle, Mr. Jacques Heath"/>
        <s v="Osen, Mr. Olaf Elon"/>
        <s v="Giglio, Mr. Victor"/>
        <s v="Boulos, Mrs. Joseph (Sultana)"/>
        <s v="Nysten, Miss. Anna Sofia"/>
        <s v="Hakkarainen, Mrs. Pekka Pietari (Elin Matilda Dolck)"/>
        <s v="Burke, Mr. Jeremiah"/>
        <s v="Andrew, Mr. Edgardo Samuel"/>
        <s v="Nicholls, Mr. Joseph Charles"/>
        <s v="Andersson, Mr. August Edvard (&quot;Wennerstrom&quot;)"/>
        <s v="Ford, Miss. Robina Maggie &quot;Ruby&quot;"/>
        <s v="Navratil, Mr. Michel (&quot;Louis M Hoffman&quot;)"/>
        <s v="Byles, Rev. Thomas Roussel Davids"/>
        <s v="Bateman, Rev. Robert James"/>
        <s v="Pears, Mrs. Thomas (Edith Wearne)"/>
        <s v="Meo, Mr. Alfonzo"/>
        <s v="van Billiard, Mr. Austin Blyler"/>
        <s v="Olsen, Mr. Ole Martin"/>
        <s v="Williams, Mr. Charles Duane"/>
        <s v="Gilnagh, Miss. Katherine &quot;Katie&quot;"/>
        <s v="Corn, Mr. Harry"/>
        <s v="Smiljanic, Mr. Mile"/>
        <s v="Sage, Master. Thomas Henry"/>
        <s v="Cribb, Mr. John Hatfield"/>
        <s v="Watt, Mrs. James (Elizabeth &quot;Bessie&quot; Inglis Milne)"/>
        <s v="Bengtsson, Mr. John Viktor"/>
        <s v="Calic, Mr. Jovo"/>
        <s v="Panula, Master. Eino Viljami"/>
        <s v="Goldsmith, Master. Frank John William &quot;Frankie&quot;"/>
        <s v="Chibnall, Mrs. (Edith Martha Bowerman)"/>
        <s v="Skoog, Mrs. William (Anna Bernhardina Karlsson)"/>
        <s v="Baumann, Mr. John D"/>
        <s v="Ling, Mr. Lee"/>
        <s v="Van der hoef, Mr. Wyckoff"/>
        <s v="Rice, Master. Arthur"/>
        <s v="Johnson, Miss. Eleanor Ileen"/>
        <s v="Sivola, Mr. Antti Wilhelm"/>
        <s v="Smith, Mr. James Clinch"/>
        <s v="Klasen, Mr. Klas Albin"/>
        <s v="Lefebre, Master. Henry Forbes"/>
        <s v="Isham, Miss. Ann Elizabeth"/>
        <s v="Hale, Mr. Reginald"/>
        <s v="Leonard, Mr. Lionel"/>
        <s v="Sage, Miss. Constance Gladys"/>
        <s v="Pernot, Mr. Rene"/>
        <s v="Asplund, Master. Clarence Gustaf Hugo"/>
        <s v="Becker, Master. Richard F"/>
        <s v="Kink-Heilmann, Miss. Luise Gretchen"/>
        <s v="Rood, Mr. Hugh Roscoe"/>
        <s v="O'Brien, Mrs. Thomas (Johanna &quot;Hannah&quot; Godfrey)"/>
        <s v="Romaine, Mr. Charles Hallace (&quot;Mr C Rolmane&quot;)"/>
        <s v="Bourke, Mr. John"/>
        <s v="Turcin, Mr. Stjepan"/>
        <s v="Pinsky, Mrs. (Rosa)"/>
        <s v="Carbines, Mr. William"/>
        <s v="Andersen-Jensen, Miss. Carla Christine Nielsine"/>
        <s v="Navratil, Master. Michel M"/>
        <s v="Brown, Mrs. James Joseph (Margaret Tobin)"/>
        <s v="Lurette, Miss. Elise"/>
        <s v="Mernagh, Mr. Robert"/>
        <s v="Olsen, Mr. Karl Siegwart Andreas"/>
        <s v="Madigan, Miss. Margaret &quot;Maggie&quot;"/>
        <s v="Yrois, Miss. Henriette (&quot;Mrs Harbeck&quot;)"/>
        <s v="Vande Walle, Mr. Nestor Cyriel"/>
        <s v="Sage, Mr. Frederick"/>
        <s v="Johanson, Mr. Jakob Alfred"/>
        <s v="Youseff, Mr. Gerious"/>
        <s v="Cohen, Mr. Gurshon &quot;Gus&quot;"/>
        <s v="Strom, Miss. Telma Matilda"/>
        <s v="Backstrom, Mr. Karl Alfred"/>
        <s v="Albimona, Mr. Nassef Cassem"/>
        <s v="Carr, Miss. Helen &quot;Ellen&quot;"/>
        <s v="Blank, Mr. Henry"/>
        <s v="Ali, Mr. Ahmed"/>
        <s v="Cameron, Miss. Clear Annie"/>
        <s v="Perkin, Mr. John Henry"/>
        <s v="Givard, Mr. Hans Kristensen"/>
        <s v="Kiernan, Mr. Philip"/>
        <s v="Newell, Miss. Madeleine"/>
        <s v="Honkanen, Miss. Eliina"/>
        <s v="Jacobsohn, Mr. Sidney Samuel"/>
        <s v="Bazzani, Miss. Albina"/>
        <s v="Harris, Mr. Walter"/>
        <s v="Sunderland, Mr. Victor Francis"/>
        <s v="Bracken, Mr. James H"/>
        <s v="Green, Mr. George Henry"/>
        <s v="Nenkoff, Mr. Christo"/>
        <s v="Hoyt, Mr. Frederick Maxfield"/>
        <s v="Berglund, Mr. Karl Ivar Sven"/>
        <s v="Mellors, Mr. William John"/>
        <s v="Lovell, Mr. John Hall (&quot;Henry&quot;)"/>
        <s v="Fahlstrom, Mr. Arne Jonas"/>
        <s v="Lefebre, Miss. Mathilde"/>
        <s v="Harris, Mrs. Henry Birkhardt (Irene Wallach)"/>
        <s v="Larsson, Mr. Bengt Edvin"/>
        <s v="Sjostedt, Mr. Ernst Adolf"/>
        <s v="Asplund, Miss. Lillian Gertrud"/>
        <s v="Leyson, Mr. Robert William Norman"/>
        <s v="Harknett, Miss. Alice Phoebe"/>
        <s v="Hold, Mr. Stephen"/>
        <s v="Collyer, Miss. Marjorie &quot;Lottie&quot;"/>
        <s v="Pengelly, Mr. Frederick William"/>
        <s v="Hunt, Mr. George Henry"/>
        <s v="Zabour, Miss. Thamine"/>
        <s v="Murphy, Miss. Katherine &quot;Kate&quot;"/>
        <s v="Coleridge, Mr. Reginald Charles"/>
        <s v="Maenpaa, Mr. Matti Alexanteri"/>
        <s v="Attalah, Mr. Sleiman"/>
        <s v="Minahan, Dr. William Edward"/>
        <s v="Lindahl, Miss. Agda Thorilda Viktoria"/>
        <s v="Hamalainen, Mrs. William (Anna)"/>
        <s v="Beckwith, Mr. Richard Leonard"/>
        <s v="Carter, Rev. Ernest Courtenay"/>
        <s v="Reed, Mr. James George"/>
        <s v="Strom, Mrs. Wilhelm (Elna Matilda Persson)"/>
        <s v="Stead, Mr. William Thomas"/>
        <s v="Lobb, Mr. William Arthur"/>
        <s v="Rosblom, Mrs. Viktor (Helena Wilhelmina)"/>
        <s v="Touma, Mrs. Darwis (Hanne Youssef Razi)"/>
        <s v="Thorne, Mrs. Gertrude Maybelle"/>
        <s v="Cherry, Miss. Gladys"/>
        <s v="Ward, Miss. Anna"/>
        <s v="Parrish, Mrs. (Lutie Davis)"/>
        <s v="Smith, Mr. Thomas"/>
        <s v="Asplund, Master. Edvin Rojj Felix"/>
        <s v="Taussig, Mr. Emil"/>
        <s v="Harrison, Mr. William"/>
        <s v="Henry, Miss. Delia"/>
        <s v="Reeves, Mr. David"/>
        <s v="Panula, Mr. Ernesti Arvid"/>
        <s v="Persson, Mr. Ernst Ulrik"/>
        <s v="Graham, Mrs. William Thompson (Edith Junkins)"/>
        <s v="Bissette, Miss. Amelia"/>
        <s v="Cairns, Mr. Alexander"/>
        <s v="Tornquist, Mr. William Henry"/>
        <s v="Mellinger, Mrs. (Elizabeth Anne Maidment)"/>
        <s v="Natsch, Mr. Charles H"/>
        <s v="Healy, Miss. Hanora &quot;Nora&quot;"/>
        <s v="Andrews, Miss. Kornelia Theodosia"/>
        <s v="Lindblom, Miss. Augusta Charlotta"/>
        <s v="Parkes, Mr. Francis &quot;Frank&quot;"/>
        <s v="Rice, Master. Eric"/>
        <s v="Abbott, Mrs. Stanton (Rosa Hunt)"/>
        <s v="Duane, Mr. Frank"/>
        <s v="Olsson, Mr. Nils Johan Goransson"/>
        <s v="de Pelsmaeker, Mr. Alfons"/>
        <s v="Dorking, Mr. Edward Arthur"/>
        <s v="Smith, Mr. Richard William"/>
        <s v="Stankovic, Mr. Ivan"/>
        <s v="de Mulder, Mr. Theodore"/>
        <s v="Naidenoff, Mr. Penko"/>
        <s v="Hosono, Mr. Masabumi"/>
        <s v="Connolly, Miss. Kate"/>
        <s v="Barber, Miss. Ellen &quot;Nellie&quot;"/>
        <s v="Bishop, Mrs. Dickinson H (Helen Walton)"/>
        <s v="Levy, Mr. Rene Jacques"/>
        <s v="Haas, Miss. Aloisia"/>
        <s v="Mineff, Mr. Ivan"/>
        <s v="Lewy, Mr. Ervin G"/>
        <s v="Hanna, Mr. Mansour"/>
        <s v="Allison, Miss. Helen Loraine"/>
        <s v="Saalfeld, Mr. Adolphe"/>
        <s v="Baxter, Mrs. James (Helene DeLaudeniere Chaput)"/>
        <s v="Kelly, Miss. Anna Katherine &quot;Annie Kate&quot;"/>
        <s v="McCoy, Mr. Bernard"/>
        <s v="Johnson, Mr. William Cahoone Jr"/>
        <s v="Keane, Miss. Nora A"/>
        <s v="Williams, Mr. Howard Hugh &quot;Harry&quot;"/>
        <s v="Allison, Master. Hudson Trevor"/>
        <s v="Fleming, Miss. Margaret"/>
        <s v="Penasco y Castellana, Mrs. Victor de Satode (Maria Josefa Perez de Soto y Vallejo)"/>
        <s v="Abelson, Mr. Samuel"/>
        <s v="Francatelli, Miss. Laura Mabel"/>
        <s v="Hays, Miss. Margaret Bechstein"/>
        <s v="Ryerson, Miss. Emily Borie"/>
        <s v="Lahtinen, Mrs. William (Anna Sylfven)"/>
        <s v="Hendekovic, Mr. Ignjac"/>
        <s v="Hart, Mr. Benjamin"/>
        <s v="Nilsson, Miss. Helmina Josefina"/>
        <s v="Kantor, Mrs. Sinai (Miriam Sternin)"/>
        <s v="Moraweck, Dr. Ernest"/>
        <s v="Wick, Miss. Mary Natalie"/>
        <s v="Spedden, Mrs. Frederic Oakley (Margaretta Corning Stone)"/>
        <s v="Dennis, Mr. Samuel"/>
        <s v="Danoff, Mr. Yoto"/>
        <s v="Slayter, Miss. Hilda Mary"/>
        <s v="Caldwell, Mrs. Albert Francis (Sylvia Mae Harbaugh)"/>
        <s v="Sage, Mr. George John Jr"/>
        <s v="Young, Miss. Marie Grice"/>
        <s v="Nysveen, Mr. Johan Hansen"/>
        <s v="Ball, Mrs. (Ada E Hall)"/>
        <s v="Goldsmith, Mrs. Frank John (Emily Alice Brown)"/>
        <s v="Hippach, Miss. Jean Gertrude"/>
        <s v="McCoy, Miss. Agnes"/>
        <s v="Partner, Mr. Austen"/>
        <s v="Graham, Mr. George Edward"/>
        <s v="Vander Planke, Mr. Leo Edmondus"/>
        <s v="Frauenthal, Mrs. Henry William (Clara Heinsheimer)"/>
        <s v="Denkoff, Mr. Mitto"/>
        <s v="Pears, Mr. Thomas Clinton"/>
        <s v="Burns, Miss. Elizabeth Margaret"/>
        <s v="Dahl, Mr. Karl Edwart"/>
        <s v="Blackwell, Mr. Stephen Weart"/>
        <s v="Navratil, Master. Edmond Roger"/>
        <s v="Fortune, Miss. Alice Elizabeth"/>
        <s v="Collander, Mr. Erik Gustaf"/>
        <s v="Sedgwick, Mr. Charles Frederick Waddington"/>
        <s v="Fox, Mr. Stanley Hubert"/>
        <s v="Brown, Miss. Amelia &quot;Mildred&quot;"/>
        <s v="Smith, Miss. Marion Elsie"/>
        <s v="Davison, Mrs. Thomas Henry (Mary E Finck)"/>
        <s v="Coutts, Master. William Loch &quot;William&quot;"/>
        <s v="Dimic, Mr. Jovan"/>
        <s v="Odahl, Mr. Nils Martin"/>
        <s v="Williams-Lambert, Mr. Fletcher Fellows"/>
        <s v="Elias, Mr. Tannous"/>
        <s v="Arnold-Franchi, Mr. Josef"/>
        <s v="Yousif, Mr. Wazli"/>
        <s v="Vanden Steen, Mr. Leo Peter"/>
        <s v="Bowerman, Miss. Elsie Edith"/>
        <s v="Funk, Miss. Annie Clemmer"/>
        <s v="McGovern, Miss. Mary"/>
        <s v="Mockler, Miss. Helen Mary &quot;Ellie&quot;"/>
        <s v="Skoog, Mr. Wilhelm"/>
        <s v="del Carlo, Mr. Sebastiano"/>
        <s v="Barbara, Mrs. (Catherine David)"/>
        <s v="Asim, Mr. Adola"/>
        <s v="O'Brien, Mr. Thomas"/>
        <s v="Adahl, Mr. Mauritz Nils Martin"/>
        <s v="Warren, Mrs. Frank Manley (Anna Sophia Atkinson)"/>
        <s v="Moussa, Mrs. (Mantoura Boulos)"/>
        <s v="Jermyn, Miss. Annie"/>
        <s v="Aubart, Mme. Leontine Pauline"/>
        <s v="Harder, Mr. George Achilles"/>
        <s v="Wiklund, Mr. Jakob Alfred"/>
        <s v="Beavan, Mr. William Thomas"/>
        <s v="Ringhini, Mr. Sante"/>
        <s v="Palsson, Miss. Stina Viola"/>
        <s v="Meyer, Mrs. Edgar Joseph (Leila Saks)"/>
        <s v="Landergren, Miss. Aurora Adelia"/>
        <s v="Widener, Mr. Harry Elkins"/>
        <s v="Betros, Mr. Tannous"/>
        <s v="Gustafsson, Mr. Karl Gideon"/>
        <s v="Bidois, Miss. Rosalie"/>
        <s v="Nakid, Miss. Maria (&quot;Mary&quot;)"/>
        <s v="Tikkanen, Mr. Juho"/>
        <s v="Holverson, Mrs. Alexander Oskar (Mary Aline Towner)"/>
        <s v="Plotcharsky, Mr. Vasil"/>
        <s v="Davies, Mr. Charles Henry"/>
        <s v="Goodwin, Master. Sidney Leonard"/>
        <s v="Buss, Miss. Kate"/>
        <s v="Sadlier, Mr. Matthew"/>
        <s v="Lehmann, Miss. Bertha"/>
        <s v="Carter, Mr. William Ernest"/>
        <s v="Jansson, Mr. Carl Olof"/>
        <s v="Gustafsson, Mr. Johan Birger"/>
        <s v="Newell, Miss. Marjorie"/>
        <s v="Sandstrom, Mrs. Hjalmar (Agnes Charlotta Bengtsson)"/>
        <s v="Johansson, Mr. Erik"/>
        <s v="Olsson, Miss. Elina"/>
        <s v="McKane, Mr. Peter David"/>
        <s v="Pain, Dr. Alfred"/>
        <s v="Trout, Mrs. William H (Jessie L)"/>
        <s v="Niskanen, Mr. Juha"/>
        <s v="Adams, Mr. John"/>
        <s v="Jussila, Miss. Mari Aina"/>
        <s v="Hakkarainen, Mr. Pekka Pietari"/>
        <s v="Oreskovic, Miss. Marija"/>
        <s v="Gale, Mr. Shadrach"/>
        <s v="Widegren, Mr. Carl/Charles Peter"/>
        <s v="Richards, Master. William Rowe"/>
        <s v="Birkeland, Mr. Hans Martin Monsen"/>
        <s v="Lefebre, Miss. Ida"/>
        <s v="Sdycoff, Mr. Todor"/>
        <s v="Hart, Mr. Henry"/>
        <s v="Minahan, Miss. Daisy E"/>
        <s v="Cunningham, Mr. Alfred Fleming"/>
        <s v="Sundman, Mr. Johan Julian"/>
        <s v="Meek, Mrs. Thomas (Annie Louise Rowley)"/>
        <s v="Drew, Mrs. James Vivian (Lulu Thorne Christian)"/>
        <s v="Silven, Miss. Lyyli Karoliina"/>
        <s v="Matthews, Mr. William John"/>
        <s v="Van Impe, Miss. Catharina"/>
        <s v="Gheorgheff, Mr. Stanio"/>
        <s v="Charters, Mr. David"/>
        <s v="Zimmerman, Mr. Leo"/>
        <s v="Danbom, Mrs. Ernst Gilbert (Anna Sigrid Maria Brogren)"/>
        <s v="Rosblom, Mr. Viktor Richard"/>
        <s v="Wiseman, Mr. Phillippe"/>
        <s v="Clarke, Mrs. Charles V (Ada Maria Winfield)"/>
        <s v="Phillips, Miss. Kate Florence (&quot;Mrs Kate Louise Phillips Marshall&quot;)"/>
        <s v="Flynn, Mr. James"/>
        <s v="Pickard, Mr. Berk (Berk Trembisky)"/>
        <s v="Bjornstrom-Steffansson, Mr. Mauritz Hakan"/>
        <s v="Thorneycroft, Mrs. Percival (Florence Kate White)"/>
        <s v="Louch, Mrs. Charles Alexander (Alice Adelaide Slow)"/>
        <s v="Kallio, Mr. Nikolai Erland"/>
        <s v="Silvey, Mr. William Baird"/>
        <s v="Carter, Miss. Lucile Polk"/>
        <s v="Ford, Miss. Doolina Margaret &quot;Daisy&quot;"/>
        <s v="Richards, Mrs. Sidney (Emily Hocking)"/>
        <s v="Fortune, Mr. Mark"/>
        <s v="Kvillner, Mr. Johan Henrik Johannesson"/>
        <s v="Hart, Mrs. Benjamin (Esther Ada Bloomfield)"/>
        <s v="Hampe, Mr. Leon"/>
        <s v="Petterson, Mr. Johan Emil"/>
        <s v="Reynaldo, Ms. Encarnacion"/>
        <s v="Johannesen-Bratthammer, Mr. Bernt"/>
        <s v="Dodge, Master. Washington"/>
        <s v="Mellinger, Miss. Madeleine Violet"/>
        <s v="Seward, Mr. Frederic Kimber"/>
        <s v="Baclini, Miss. Marie Catherine"/>
        <s v="Peuchen, Major. Arthur Godfrey"/>
        <s v="West, Mr. Edwy Arthur"/>
        <s v="Hagland, Mr. Ingvald Olai Olsen"/>
        <s v="Foreman, Mr. Benjamin Laventall"/>
        <s v="Goldenberg, Mr. Samuel L"/>
        <s v="Peduzzi, Mr. Joseph"/>
        <s v="Jalsevac, Mr. Ivan"/>
        <s v="Millet, Mr. Francis Davis"/>
        <s v="Kenyon, Mrs. Frederick R (Marion)"/>
        <s v="Toomey, Miss. Ellen"/>
        <s v="O'Connor, Mr. Maurice"/>
        <s v="Anderson, Mr. Harry"/>
        <s v="Morley, Mr. William"/>
        <s v="Gee, Mr. Arthur H"/>
        <s v="Milling, Mr. Jacob Christian"/>
        <s v="Maisner, Mr. Simon"/>
        <s v="Goncalves, Mr. Manuel Estanslas"/>
        <s v="Campbell, Mr. William"/>
        <s v="Smart, Mr. John Montgomery"/>
        <s v="Scanlan, Mr. James"/>
        <s v="Baclini, Miss. Helene Barbara"/>
        <s v="Keefe, Mr. Arthur"/>
        <s v="Cacic, Mr. Luka"/>
        <s v="West, Mrs. Edwy Arthur (Ada Mary Worth)"/>
        <s v="Jerwan, Mrs. Amin S (Marie Marthe Thuillard)"/>
        <s v="Strandberg, Miss. Ida Sofia"/>
        <s v="Clifford, Mr. George Quincy"/>
        <s v="Renouf, Mr. Peter Henry"/>
        <s v="Braund, Mr. Lewis Richard"/>
        <s v="Karlsson, Mr. Nils August"/>
        <s v="Hirvonen, Miss. Hildur E"/>
        <s v="Goodwin, Master. Harold Victor"/>
        <s v="Frost, Mr. Anthony Wood &quot;Archie&quot;"/>
        <s v="Rouse, Mr. Richard Henry"/>
        <s v="Turkula, Mrs. (Hedwig)"/>
        <s v="Bishop, Mr. Dickinson H"/>
        <s v="Lefebre, Miss. Jeannie"/>
        <s v="Hoyt, Mrs. Frederick Maxfield (Jane Anne Forby)"/>
        <s v="Kent, Mr. Edward Austin"/>
        <s v="Somerton, Mr. Francis William"/>
        <s v="Coutts, Master. Eden Leslie &quot;Neville&quot;"/>
        <s v="Hagland, Mr. Konrad Mathias Reiersen"/>
        <s v="Windelov, Mr. Einar"/>
        <s v="Molson, Mr. Harry Markland"/>
        <s v="Artagaveytia, Mr. Ramon"/>
        <s v="Stanley, Mr. Edward Roland"/>
        <s v="Yousseff, Mr. Gerious"/>
        <s v="Eustis, Miss. Elizabeth Mussey"/>
        <s v="Shellard, Mr. Frederick William"/>
        <s v="Allison, Mrs. Hudson J C (Bessie Waldo Daniels)"/>
        <s v="Svensson, Mr. Olof"/>
        <s v="Calic, Mr. Petar"/>
        <s v="Canavan, Miss. Mary"/>
        <s v="O'Sullivan, Miss. Bridget Mary"/>
        <s v="Laitinen, Miss. Kristina Sofia"/>
        <s v="Maioni, Miss. Roberta"/>
        <s v="Penasco y Castellana, Mr. Victor de Satode"/>
        <s v="Quick, Mrs. Frederick Charles (Jane Richards)"/>
        <s v="Bradley, Mr. George (&quot;George Arthur Brayton&quot;)"/>
        <s v="Olsen, Mr. Henry Margido"/>
        <s v="Lang, Mr. Fang"/>
        <s v="Daly, Mr. Eugene Patrick"/>
        <s v="Webber, Mr. James"/>
        <s v="McGough, Mr. James Robert"/>
        <s v="Rothschild, Mrs. Martin (Elizabeth L. Barrett)"/>
        <s v="Coleff, Mr. Satio"/>
        <s v="Walker, Mr. William Anderson"/>
        <s v="Lemore, Mrs. (Amelia Milley)"/>
        <s v="Ryan, Mr. Patrick"/>
        <s v="Angle, Mrs. William A (Florence &quot;Mary&quot; Agnes Hughes)"/>
        <s v="Pavlovic, Mr. Stefo"/>
        <s v="Perreault, Miss. Anne"/>
        <s v="Vovk, Mr. Janko"/>
        <s v="Lahoud, Mr. Sarkis"/>
        <s v="Hippach, Mrs. Louis Albert (Ida Sophia Fischer)"/>
        <s v="Kassem, Mr. Fared"/>
        <s v="Farrell, Mr. James"/>
        <s v="Ridsdale, Miss. Lucy"/>
        <s v="Farthing, Mr. John"/>
        <s v="Salonen, Mr. Johan Werner"/>
        <s v="Hocking, Mr. Richard George"/>
        <s v="Quick, Miss. Phyllis May"/>
        <s v="Toufik, Mr. Nakli"/>
        <s v="Elias, Mr. Joseph Jr"/>
        <s v="Peter, Mrs. Catherine (Catherine Rizk)"/>
        <s v="Cacic, Miss. Marija"/>
        <s v="Hart, Miss. Eva Miriam"/>
        <s v="Butt, Major. Archibald Willingham"/>
        <s v="LeRoy, Miss. Bertha"/>
        <s v="Risien, Mr. Samuel Beard"/>
        <s v="Frolicher, Miss. Hedwig Margaritha"/>
        <s v="Crosby, Miss. Harriet R"/>
        <s v="Andersson, Miss. Ingeborg Constanzia"/>
        <s v="Andersson, Miss. Sigrid Elisabeth"/>
        <s v="Beane, Mr. Edward"/>
        <s v="Douglas, Mr. Walter Donald"/>
        <s v="Nicholson, Mr. Arthur Ernest"/>
        <s v="Beane, Mrs. Edward (Ethel Clarke)"/>
        <s v="Padro y Manent, Mr. Julian"/>
        <s v="Goldsmith, Mr. Frank John"/>
        <s v="Davies, Master. John Morgan Jr"/>
        <s v="Thayer, Mr. John Borland Jr"/>
        <s v="Sharp, Mr. Percival James R"/>
        <s v="O'Brien, Mr. Timothy"/>
        <s v="Leeni, Mr. Fahim (&quot;Philip Zenni&quot;)"/>
        <s v="Ohman, Miss. Velin"/>
        <s v="Wright, Mr. George"/>
        <s v="Duff Gordon, Lady. (Lucille Christiana Sutherland) (&quot;Mrs Morgan&quot;)"/>
        <s v="Robbins, Mr. Victor"/>
        <s v="Taussig, Mrs. Emil (Tillie Mandelbaum)"/>
        <s v="de Messemaeker, Mrs. Guillaume Joseph (Emma)"/>
        <s v="Morrow, Mr. Thomas Rowan"/>
        <s v="Sivic, Mr. Husein"/>
        <s v="Norman, Mr. Robert Douglas"/>
        <s v="Simmons, Mr. John"/>
        <s v="Meanwell, Miss. (Marion Ogden)"/>
        <s v="Davies, Mr. Alfred J"/>
        <s v="Stoytcheff, Mr. Ilia"/>
        <s v="Palsson, Mrs. Nils (Alma Cornelia Berglund)"/>
        <s v="Doharr, Mr. Tannous"/>
        <s v="Jonsson, Mr. Carl"/>
        <s v="Harris, Mr. George"/>
        <s v="Appleton, Mrs. Edward Dale (Charlotte Lamson)"/>
        <s v="Flynn, Mr. John Irwin (&quot;Irving&quot;)"/>
        <s v="Kelly, Miss. Mary"/>
        <s v="Rush, Mr. Alfred George John"/>
        <s v="Patchett, Mr. George"/>
        <s v="Garside, Miss. Ethel"/>
        <s v="Silvey, Mrs. William Baird (Alice Munger)"/>
        <s v="Caram, Mrs. Joseph (Maria Elias)"/>
        <s v="Jussila, Mr. Eiriik"/>
        <s v="Christy, Miss. Julie Rachel"/>
        <s v="Thayer, Mrs. John Borland (Marian Longstreth Morris)"/>
        <s v="Downton, Mr. William James"/>
        <s v="Ross, Mr. John Hugo"/>
        <s v="Paulner, Mr. Uscher"/>
        <s v="Taussig, Miss. Ruth"/>
        <s v="Jarvis, Mr. John Denzil"/>
        <s v="Frolicher-Stehli, Mr. Maxmillian"/>
        <s v="Gilinski, Mr. Eliezer"/>
        <s v="Murdlin, Mr. Joseph"/>
        <s v="Rintamaki, Mr. Matti"/>
        <s v="Stephenson, Mrs. Walter Bertram (Martha Eustis)"/>
        <s v="Elsbury, Mr. William James"/>
        <s v="Bourke, Miss. Mary"/>
        <s v="Chapman, Mr. John Henry"/>
        <s v="Van Impe, Mr. Jean Baptiste"/>
        <s v="Leitch, Miss. Jessie Wills"/>
        <s v="Johnson, Mr. Alfred"/>
        <s v="Boulos, Mr. Hanna"/>
        <s v="Duff Gordon, Sir. Cosmo Edmund (&quot;Mr Morgan&quot;)"/>
        <s v="Jacobsohn, Mrs. Sidney Samuel (Amy Frances Christy)"/>
        <s v="Slabenoff, Mr. Petco"/>
        <s v="Harrington, Mr. Charles H"/>
        <s v="Torber, Mr. Ernst William"/>
        <s v="Homer, Mr. Harry (&quot;Mr E Haven&quot;)"/>
        <s v="Lindell, Mr. Edvard Bengtsson"/>
        <s v="Karaic, Mr. Milan"/>
        <s v="Daniel, Mr. Robert Williams"/>
        <s v="Laroche, Mrs. Joseph (Juliette Marie Louise Lafargue)"/>
        <s v="Shutes, Miss. Elizabeth W"/>
        <s v="Andersson, Mrs. Anders Johan (Alfrida Konstantia Brogren)"/>
        <s v="Jardin, Mr. Jose Neto"/>
        <s v="Murphy, Miss. Margaret Jane"/>
        <s v="Horgan, Mr. John"/>
        <s v="Brocklebank, Mr. William Alfred"/>
        <s v="Herman, Miss. Alice"/>
        <s v="Danbom, Mr. Ernst Gilbert"/>
        <s v="Lobb, Mrs. William Arthur (Cordelia K Stanlick)"/>
        <s v="Becker, Miss. Marion Louise"/>
        <s v="Gavey, Mr. Lawrence"/>
        <s v="Yasbeck, Mr. Antoni"/>
        <s v="Kimball, Mr. Edwin Nelson Jr"/>
        <s v="Nakid, Mr. Sahid"/>
        <s v="Hansen, Mr. Henry Damsgaard"/>
        <s v="Bowen, Mr. David John &quot;Dai&quot;"/>
        <s v="Sutton, Mr. Frederick"/>
        <s v="Kirkland, Rev. Charles Leonard"/>
        <s v="Longley, Miss. Gretchen Fiske"/>
        <s v="Bostandyeff, Mr. Guentcho"/>
        <s v="O'Connell, Mr. Patrick D"/>
        <s v="Barkworth, Mr. Algernon Henry Wilson"/>
        <s v="Lundahl, Mr. Johan Svensson"/>
        <s v="Stahelin-Maeglin, Dr. Max"/>
        <s v="Parr, Mr. William Henry Marsh"/>
        <s v="Skoog, Miss. Mabel"/>
        <s v="Davis, Miss. Mary"/>
        <s v="Leinonen, Mr. Antti Gustaf"/>
        <s v="Collyer, Mr. Harvey"/>
        <s v="Panula, Mrs. Juha (Maria Emilia Ojala)"/>
        <s v="Thorneycroft, Mr. Percival"/>
        <s v="Jensen, Mr. Hans Peder"/>
        <s v="Sagesser, Mlle. Emma"/>
        <s v="Skoog, Miss. Margit Elizabeth"/>
        <s v="Foo, Mr. Choong"/>
        <s v="Baclini, Miss. Eugenie"/>
        <s v="Harper, Mr. Henry Sleeper"/>
        <s v="Cor, Mr. Liudevit"/>
        <s v="Simonius-Blumer, Col. Oberst Alfons"/>
        <s v="Willey, Mr. Edward"/>
        <s v="Stanley, Miss. Amy Zillah Elsie"/>
        <s v="Mitkoff, Mr. Mito"/>
        <s v="Doling, Miss. Elsie"/>
        <s v="Kalvik, Mr. Johannes Halvorsen"/>
        <s v="O'Leary, Miss. Hanora &quot;Norah&quot;"/>
        <s v="Hegarty, Miss. Hanora &quot;Nora&quot;"/>
        <s v="Hickman, Mr. Leonard Mark"/>
        <s v="Radeff, Mr. Alexander"/>
        <s v="Bourke, Mrs. John (Catherine)"/>
        <s v="Eitemiller, Mr. George Floyd"/>
        <s v="Newell, Mr. Arthur Webster"/>
        <s v="Frauenthal, Dr. Henry William"/>
        <s v="Badt, Mr. Mohamed"/>
        <s v="Colley, Mr. Edward Pomeroy"/>
        <s v="Coleff, Mr. Peju"/>
        <s v="Lindqvist, Mr. Eino William"/>
        <s v="Hickman, Mr. Lewis"/>
        <s v="Butler, Mr. Reginald Fenton"/>
        <s v="Rommetvedt, Mr. Knud Paust"/>
        <s v="Cook, Mr. Jacob"/>
        <s v="Taylor, Mrs. Elmer Zebley (Juliet Cummins Wright)"/>
        <s v="Brown, Mrs. Thomas William Solomon (Elizabeth Catherine Ford)"/>
        <s v="Davidson, Mr. Thornton"/>
        <s v="Mitchell, Mr. Henry Michael"/>
        <s v="Wilhelms, Mr. Charles"/>
        <s v="Watson, Mr. Ennis Hastings"/>
        <s v="Edvardsson, Mr. Gustaf Hjalmar"/>
        <s v="Sawyer, Mr. Frederick Charles"/>
        <s v="Turja, Miss. Anna Sofia"/>
        <s v="Goodwin, Mrs. Frederick (Augusta Tyler)"/>
        <s v="Cardeza, Mr. Thomas Drake Martinez"/>
        <s v="Peters, Miss. Katie"/>
        <s v="Hassab, Mr. Hammad"/>
        <s v="Olsvigen, Mr. Thor Anderson"/>
        <s v="Goodwin, Mr. Charles Edward"/>
        <s v="Brown, Mr. Thomas William Solomon"/>
        <s v="Laroche, Mr. Joseph Philippe Lemercier"/>
        <s v="Panula, Mr. Jaako Arnold"/>
        <s v="Dakic, Mr. Branko"/>
        <s v="Fischer, Mr. Eberhard Thelander"/>
        <s v="Madill, Miss. Georgette Alexandra"/>
        <s v="Dick, Mr. Albert Adrian"/>
        <s v="Karun, Miss. Manca"/>
        <s v="Lam, Mr. Ali"/>
        <s v="Saad, Mr. Khalil"/>
        <s v="Weir, Col. John"/>
        <s v="Chapman, Mr. Charles Henry"/>
        <s v="Kelly, Mr. James"/>
        <s v="Mullens, Miss. Katherine &quot;Katie&quot;"/>
        <s v="Thayer, Mr. John Borland"/>
        <s v="Humblen, Mr. Adolf Mathias Nicolai Olsen"/>
        <s v="Astor, Mrs. John Jacob (Madeleine Talmadge Force)"/>
        <s v="Silverthorne, Mr. Spencer Victor"/>
        <s v="Barbara, Miss. Saiide"/>
        <s v="Gallagher, Mr. Martin"/>
        <s v="Hansen, Mr. Henrik Juul"/>
        <s v="Morley, Mr. Henry Samuel (&quot;Mr Henry Marshall&quot;)"/>
        <s v="Kelly, Mrs. Florence &quot;Fannie&quot;"/>
        <s v="Calderhead, Mr. Edward Pennington"/>
        <s v="Cleaver, Miss. Alice"/>
        <s v="Moubarek, Master. Halim Gonios (&quot;William George&quot;)"/>
        <s v="Mayne, Mlle. Berthe Antonine (&quot;Mrs de Villiers&quot;)"/>
        <s v="Klaber, Mr. Herman"/>
        <s v="Taylor, Mr. Elmer Zebley"/>
        <s v="Larsson, Mr. August Viktor"/>
        <s v="Greenberg, Mr. Samuel"/>
        <s v="Soholt, Mr. Peter Andreas Lauritz Andersen"/>
        <s v="Endres, Miss. Caroline Louise"/>
        <s v="Troutt, Miss. Edwina Celia &quot;Winnie&quot;"/>
        <s v="McEvoy, Mr. Michael"/>
        <s v="Johnson, Mr. Malkolm Joackim"/>
        <s v="Harper, Miss. Annie Jessie &quot;Nina&quot;"/>
        <s v="Jensen, Mr. Svend Lauritz"/>
        <s v="Gillespie, Mr. William Henry"/>
        <s v="Hodges, Mr. Henry Price"/>
        <s v="Chambers, Mr. Norman Campbell"/>
        <s v="Oreskovic, Mr. Luka"/>
        <s v="Renouf, Mrs. Peter Henry (Lillian Jefferys)"/>
        <s v="Mannion, Miss. Margareth"/>
        <s v="Bryhl, Mr. Kurt Arnold Gottfrid"/>
        <s v="Ilmakangas, Miss. Pieta Sofia"/>
        <s v="Allen, Miss. Elisabeth Walton"/>
        <s v="Hassan, Mr. Houssein G N"/>
        <s v="Knight, Mr. Robert J"/>
        <s v="Berriman, Mr. William John"/>
        <s v="Troupiansky, Mr. Moses Aaron"/>
        <s v="Williams, Mr. Leslie"/>
        <s v="Ford, Mrs. Edward (Margaret Ann Watson)"/>
        <s v="Lesurer, Mr. Gustave J"/>
        <s v="Ivanoff, Mr. Kanio"/>
        <s v="Nankoff, Mr. Minko"/>
        <s v="Hawksford, Mr. Walter James"/>
        <s v="Cavendish, Mr. Tyrell William"/>
        <s v="Ryerson, Miss. Susan Parker &quot;Suzette&quot;"/>
        <s v="McNamee, Mr. Neal"/>
        <s v="Stranden, Mr. Juho"/>
        <s v="Crosby, Capt. Edward Gifford"/>
        <s v="Abbott, Mr. Rossmore Edward"/>
        <s v="Sinkkonen, Miss. Anna"/>
        <s v="Marvin, Mr. Daniel Warner"/>
        <s v="Connaghton, Mr. Michael"/>
        <s v="Wells, Miss. Joan"/>
        <s v="Moor, Master. Meier"/>
        <s v="Vande Velde, Mr. Johannes Joseph"/>
        <s v="Jonkoff, Mr. Lalio"/>
        <s v="Herman, Mrs. Samuel (Jane Laver)"/>
        <s v="Hamalainen, Master. Viljo"/>
        <s v="Carlsson, Mr. August Sigfrid"/>
        <s v="Bailey, Mr. Percy Andrew"/>
        <s v="Theobald, Mr. Thomas Leonard"/>
        <s v="Rothes, the Countess. of (Lucy Noel Martha Dyer-Edwards)"/>
        <s v="Garfirth, Mr. John"/>
        <s v="Nirva, Mr. Iisakki Antino Aijo"/>
        <s v="Barah, Mr. Hanna Assi"/>
        <s v="Carter, Mrs. William Ernest (Lucile Polk)"/>
        <s v="Eklund, Mr. Hans Linus"/>
        <s v="Hogeboom, Mrs. John C (Anna Andrews)"/>
        <s v="Brewe, Dr. Arthur Jackson"/>
        <s v="Mangan, Miss. Mary"/>
        <s v="Moran, Mr. Daniel J"/>
        <s v="Gronnestad, Mr. Daniel Danielsen"/>
        <s v="Lievens, Mr. Rene Aime"/>
        <s v="Jensen, Mr. Niels Peder"/>
        <s v="Mack, Mrs. (Mary)"/>
        <s v="Elias, Mr. Dibo"/>
        <s v="Hocking, Mrs. Elizabeth (Eliza Needs)"/>
        <s v="Myhrman, Mr. Pehr Fabian Oliver Malkolm"/>
        <s v="Tobin, Mr. Roger"/>
        <s v="Emanuel, Miss. Virginia Ethel"/>
        <s v="Kilgannon, Mr. Thomas J"/>
        <s v="Robert, Mrs. Edward Scott (Elisabeth Walton McMillan)"/>
        <s v="Ayoub, Miss. Banoura"/>
        <s v="Dick, Mrs. Albert Adrian (Vera Gillespie)"/>
        <s v="Long, Mr. Milton Clyde"/>
        <s v="Johnston, Mr. Andrew G"/>
        <s v="Ali, Mr. William"/>
        <s v="Harmer, Mr. Abraham (David Lishin)"/>
        <s v="Sjoblom, Miss. Anna Sofia"/>
        <s v="Rice, Master. George Hugh"/>
        <s v="Dean, Master. Bertram Vere"/>
        <s v="Guggenheim, Mr. Benjamin"/>
        <s v="Keane, Mr. Andrew &quot;Andy&quot;"/>
        <s v="Gaskell, Mr. Alfred"/>
        <s v="Sage, Miss. Stella Anna"/>
        <s v="Hoyt, Mr. William Fisher"/>
        <s v="Dantcheff, Mr. Ristiu"/>
        <s v="Otter, Mr. Richard"/>
        <s v="Leader, Dr. Alice (Farnham)"/>
        <s v="Osman, Mrs. Mara"/>
        <s v="Ibrahim Shawah, Mr. Yousseff"/>
        <s v="Van Impe, Mrs. Jean Baptiste (Rosalie Paula Govaert)"/>
        <s v="Ponesell, Mr. Martin"/>
        <s v="Collyer, Mrs. Harvey (Charlotte Annie Tate)"/>
        <s v="Carter, Master. William Thornton II"/>
        <s v="Thomas, Master. Assad Alexander"/>
        <s v="Hedman, Mr. Oskar Arvid"/>
        <s v="Johansson, Mr. Karl Johan"/>
        <s v="Andrews, Mr. Thomas Jr"/>
        <s v="Pettersson, Miss. Ellen Natalia"/>
        <s v="Meyer, Mr. August"/>
        <s v="Chambers, Mrs. Norman Campbell (Bertha Griggs)"/>
        <s v="Alexander, Mr. William"/>
        <s v="Lester, Mr. James"/>
        <s v="Slemen, Mr. Richard James"/>
        <s v="Andersson, Miss. Ebba Iris Alfrida"/>
        <s v="Tomlin, Mr. Ernest Portage"/>
        <s v="Fry, Mr. Richard"/>
        <s v="Heininen, Miss. Wendla Maria"/>
        <s v="Mallet, Mr. Albert"/>
        <s v="Holm, Mr. John Fredrik Alexander"/>
        <s v="Skoog, Master. Karl Thorsten"/>
        <s v="Hays, Mrs. Charles Melville (Clara Jennings Gregg)"/>
        <s v="Lulic, Mr. Nikola"/>
        <s v="Reuchlin, Jonkheer. John George"/>
        <s v="Moor, Mrs. (Beila)"/>
        <s v="Panula, Master. Urho Abraham"/>
        <s v="Flynn, Mr. John"/>
        <s v="Lam, Mr. Len"/>
        <s v="Mallet, Master. Andre"/>
        <s v="McCormack, Mr. Thomas Joseph"/>
        <s v="Stone, Mrs. George Nelson (Martha Evelyn)"/>
        <s v="Yasbeck, Mrs. Antoni (Selini Alexander)"/>
        <s v="Richards, Master. George Sibley"/>
        <s v="Saad, Mr. Amin"/>
        <s v="Augustsson, Mr. Albert"/>
        <s v="Allum, Mr. Owen George"/>
        <s v="Compton, Miss. Sara Rebecca"/>
        <s v="Pasic, Mr. Jakob"/>
        <s v="Sirota, Mr. Maurice"/>
        <s v="Chip, Mr. Chang"/>
        <s v="Marechal, Mr. Pierre"/>
        <s v="Alhomaki, Mr. Ilmari Rudolf"/>
        <s v="Mudd, Mr. Thomas Charles"/>
        <s v="Serepeca, Miss. Augusta"/>
        <s v="Lemberopolous, Mr. Peter L"/>
        <s v="Culumovic, Mr. Jeso"/>
        <s v="Abbing, Mr. Anthony"/>
        <s v="Sage, Mr. Douglas Bullen"/>
        <s v="Markoff, Mr. Marin"/>
        <s v="Harper, Rev. John"/>
        <s v="Goldenberg, Mrs. Samuel L (Edwiga Grabowska)"/>
        <s v="Andersson, Master. Sigvard Harald Elias"/>
        <s v="Svensson, Mr. Johan"/>
        <s v="Boulos, Miss. Nourelain"/>
        <s v="Lines, Miss. Mary Conover"/>
        <s v="Carter, Mrs. Ernest Courtenay (Lilian Hughes)"/>
        <s v="Aks, Mrs. Sam (Leah Rosen)"/>
        <s v="Wick, Mrs. George Dennick (Mary Hitchcock)"/>
        <s v="Daly, Mr. Peter Denis "/>
        <s v="Baclini, Mrs. Solomon (Latifa Qurban)"/>
        <s v="Razi, Mr. Raihed"/>
        <s v="Hansen, Mr. Claus Peter"/>
        <s v="Giles, Mr. Frederick Edward"/>
        <s v="Swift, Mrs. Frederick Joel (Margaret Welles Barron)"/>
        <s v="Sage, Miss. Dorothy Edith &quot;Dolly&quot;"/>
        <s v="Gill, Mr. John William"/>
        <s v="Bystrom, Mrs. (Karolina)"/>
        <s v="Duran y More, Miss. Asuncion"/>
        <s v="Roebling, Mr. Washington Augustus II"/>
        <s v="van Melkebeke, Mr. Philemon"/>
        <s v="Johnson, Master. Harold Theodor"/>
        <s v="Balkic, Mr. Cerin"/>
        <s v="Beckwith, Mrs. Richard Leonard (Sallie Monypeny)"/>
        <s v="Carlsson, Mr. Frans Olof"/>
        <s v="Vander Cruyssen, Mr. Victor"/>
        <s v="Abelson, Mrs. Samuel (Hannah Wizosky)"/>
        <s v="Najib, Miss. Adele Kiamie &quot;Jane&quot;"/>
        <s v="Gustafsson, Mr. Alfred Ossian"/>
        <s v="Petroff, Mr. Nedelio"/>
        <s v="Laleff, Mr. Kristo"/>
        <s v="Potter, Mrs. Thomas Jr (Lily Alexenia Wilson)"/>
        <s v="Shelley, Mrs. William (Imanita Parrish Hall)"/>
        <s v="Markun, Mr. Johann"/>
        <s v="Dahlberg, Miss. Gerda Ulrika"/>
        <s v="Banfield, Mr. Frederick James"/>
        <s v="Sutehall, Mr. Henry Jr"/>
        <s v="Rice, Mrs. William (Margaret Norton)"/>
        <s v="Montvila, Rev. Juozas"/>
        <s v="Graham, Miss. Margaret Edith"/>
        <s v="Johnston, Miss. Catherine Helen &quot;Carrie&quot;"/>
        <s v="Behr, Mr. Karl Howell"/>
        <s v="Dooley, Mr. Patrick"/>
      </sharedItems>
    </cacheField>
    <cacheField name="Sex" numFmtId="0">
      <sharedItems>
        <s v="male"/>
        <s v="female"/>
      </sharedItems>
    </cacheField>
    <cacheField name="Age">
      <sharedItems containsMixedTypes="1" containsNumber="1">
        <n v="22.0"/>
        <n v="38.0"/>
        <n v="26.0"/>
        <n v="35.0"/>
        <s v=""/>
        <n v="54.0"/>
        <n v="2.0"/>
        <n v="27.0"/>
        <n v="14.0"/>
        <n v="4.0"/>
        <n v="58.0"/>
        <n v="20.0"/>
        <n v="39.0"/>
        <n v="55.0"/>
        <n v="31.0"/>
        <n v="34.0"/>
        <n v="15.0"/>
        <n v="28.0"/>
        <n v="8.0"/>
        <n v="19.0"/>
        <n v="40.0"/>
        <n v="66.0"/>
        <n v="42.0"/>
        <n v="21.0"/>
        <n v="18.0"/>
        <n v="3.0"/>
        <n v="7.0"/>
        <n v="49.0"/>
        <n v="29.0"/>
        <n v="65.0"/>
        <n v="28.5"/>
        <n v="5.0"/>
        <n v="11.0"/>
        <n v="45.0"/>
        <n v="17.0"/>
        <n v="32.0"/>
        <n v="16.0"/>
        <n v="25.0"/>
        <n v="0.83"/>
        <n v="30.0"/>
        <n v="33.0"/>
        <n v="23.0"/>
        <n v="24.0"/>
        <n v="46.0"/>
        <n v="59.0"/>
        <n v="71.0"/>
        <n v="37.0"/>
        <n v="47.0"/>
        <n v="14.5"/>
        <n v="70.5"/>
        <n v="32.5"/>
        <n v="12.0"/>
        <n v="9.0"/>
        <n v="36.5"/>
        <n v="51.0"/>
        <n v="55.5"/>
        <n v="40.5"/>
        <n v="44.0"/>
        <n v="1.0"/>
        <n v="61.0"/>
        <n v="56.0"/>
        <n v="50.0"/>
        <n v="36.0"/>
        <n v="45.5"/>
        <n v="20.5"/>
        <n v="62.0"/>
        <n v="41.0"/>
        <n v="52.0"/>
        <n v="63.0"/>
        <n v="23.5"/>
        <n v="0.92"/>
        <n v="43.0"/>
        <n v="60.0"/>
        <n v="10.0"/>
        <n v="64.0"/>
        <n v="13.0"/>
        <n v="48.0"/>
        <n v="0.75"/>
        <n v="53.0"/>
        <n v="57.0"/>
        <n v="80.0"/>
        <n v="70.0"/>
        <n v="24.5"/>
        <n v="6.0"/>
        <n v="0.67"/>
        <n v="30.5"/>
        <n v="0.42"/>
        <n v="34.5"/>
        <n v="74.0"/>
      </sharedItems>
      <fieldGroup par="12"/>
    </cacheField>
    <cacheField name="SibSp" numFmtId="0">
      <sharedItems containsSemiMixedTypes="0" containsString="0" containsNumber="1" containsInteger="1">
        <n v="1.0"/>
        <n v="0.0"/>
        <n v="3.0"/>
        <n v="4.0"/>
        <n v="2.0"/>
        <n v="5.0"/>
        <n v="8.0"/>
      </sharedItems>
    </cacheField>
    <cacheField name="Parch" numFmtId="0">
      <sharedItems containsSemiMixedTypes="0" containsString="0" containsNumber="1" containsInteger="1">
        <n v="0.0"/>
        <n v="1.0"/>
        <n v="2.0"/>
        <n v="5.0"/>
        <n v="3.0"/>
        <n v="4.0"/>
        <n v="6.0"/>
      </sharedItems>
    </cacheField>
    <cacheField name="Ticket">
      <sharedItems containsMixedTypes="1" containsNumber="1" containsInteger="1">
        <s v="A/5 21171"/>
        <s v="PC 17599"/>
        <s v="STON/O2. 3101282"/>
        <n v="113803.0"/>
        <n v="373450.0"/>
        <n v="330877.0"/>
        <n v="17463.0"/>
        <n v="349909.0"/>
        <n v="347742.0"/>
        <n v="237736.0"/>
        <s v="PP 9549"/>
        <n v="113783.0"/>
        <s v="A/5. 2151"/>
        <n v="347082.0"/>
        <n v="350406.0"/>
        <n v="248706.0"/>
        <n v="382652.0"/>
        <n v="244373.0"/>
        <n v="345763.0"/>
        <n v="2649.0"/>
        <n v="239865.0"/>
        <n v="248698.0"/>
        <n v="330923.0"/>
        <n v="113788.0"/>
        <n v="347077.0"/>
        <n v="2631.0"/>
        <n v="19950.0"/>
        <n v="330959.0"/>
        <n v="349216.0"/>
        <s v="PC 17601"/>
        <s v="PC 17569"/>
        <n v="335677.0"/>
        <s v="C.A. 24579"/>
        <s v="PC 17604"/>
        <n v="113789.0"/>
        <n v="2677.0"/>
        <s v="A./5. 2152"/>
        <n v="345764.0"/>
        <n v="2651.0"/>
        <n v="7546.0"/>
        <n v="11668.0"/>
        <n v="349253.0"/>
        <s v="SC/Paris 2123"/>
        <n v="330958.0"/>
        <s v="S.C./A.4. 23567"/>
        <n v="370371.0"/>
        <n v="14311.0"/>
        <n v="2662.0"/>
        <n v="349237.0"/>
        <n v="3101295.0"/>
        <s v="A/4. 39886"/>
        <s v="PC 17572"/>
        <n v="2926.0"/>
        <n v="113509.0"/>
        <n v="19947.0"/>
        <s v="C.A. 31026"/>
        <n v="2697.0"/>
        <s v="C.A. 34651"/>
        <s v="CA 2144"/>
        <n v="2669.0"/>
        <n v="113572.0"/>
        <n v="36973.0"/>
        <n v="347088.0"/>
        <s v="PC 17605"/>
        <n v="2661.0"/>
        <s v="C.A. 29395"/>
        <s v="S.P. 3464"/>
        <n v="3101281.0"/>
        <n v="315151.0"/>
        <s v="C.A. 33111"/>
        <s v="S.O.C. 14879"/>
        <n v="2680.0"/>
        <n v="1601.0"/>
        <n v="348123.0"/>
        <n v="349208.0"/>
        <n v="374746.0"/>
        <n v="248738.0"/>
        <n v="364516.0"/>
        <n v="345767.0"/>
        <n v="345779.0"/>
        <n v="330932.0"/>
        <n v="113059.0"/>
        <s v="SO/C 14885"/>
        <n v="3101278.0"/>
        <s v="W./C. 6608"/>
        <s v="SOTON/OQ 392086"/>
        <n v="343275.0"/>
        <n v="343276.0"/>
        <n v="347466.0"/>
        <s v="W.E.P. 5734"/>
        <s v="C.A. 2315"/>
        <n v="364500.0"/>
        <n v="374910.0"/>
        <s v="PC 17754"/>
        <s v="PC 17759"/>
        <n v="231919.0"/>
        <n v="244367.0"/>
        <n v="349245.0"/>
        <n v="349215.0"/>
        <n v="35281.0"/>
        <n v="7540.0"/>
        <n v="3101276.0"/>
        <n v="349207.0"/>
        <n v="343120.0"/>
        <n v="312991.0"/>
        <n v="349249.0"/>
        <n v="371110.0"/>
        <n v="110465.0"/>
        <n v="2665.0"/>
        <n v="324669.0"/>
        <n v="4136.0"/>
        <n v="2627.0"/>
        <s v="STON/O 2. 3101294"/>
        <n v="370369.0"/>
        <s v="PC 17558"/>
        <s v="A4. 54510"/>
        <n v="27267.0"/>
        <n v="370372.0"/>
        <s v="C 17369"/>
        <n v="2668.0"/>
        <n v="347061.0"/>
        <n v="349241.0"/>
        <s v="SOTON/O.Q. 3101307"/>
        <s v="A/5. 3337"/>
        <n v="228414.0"/>
        <s v="C.A. 29178"/>
        <s v="SC/PARIS 2133"/>
        <n v="11752.0"/>
        <n v="7534.0"/>
        <s v="PC 17593"/>
        <n v="2678.0"/>
        <n v="347081.0"/>
        <s v="STON/O2. 3101279"/>
        <n v="365222.0"/>
        <n v="231945.0"/>
        <s v="C.A. 33112"/>
        <n v="350043.0"/>
        <n v="230080.0"/>
        <n v="244310.0"/>
        <s v="S.O.P. 1166"/>
        <n v="113776.0"/>
        <s v="A.5. 11206"/>
        <s v="A/5. 851"/>
        <s v="Fa 265302"/>
        <s v="PC 17597"/>
        <n v="35851.0"/>
        <s v="SOTON/OQ 392090"/>
        <n v="315037.0"/>
        <s v="CA. 2343"/>
        <n v="371362.0"/>
        <s v="C.A. 33595"/>
        <n v="347068.0"/>
        <n v="315093.0"/>
        <n v="363291.0"/>
        <n v="113505.0"/>
        <s v="PC 17318"/>
        <n v="111240.0"/>
        <s v="STON/O 2. 3101280"/>
        <n v="17764.0"/>
        <n v="350404.0"/>
        <n v="4133.0"/>
        <s v="PC 17595"/>
        <n v="250653.0"/>
        <s v="LINE"/>
        <s v="SC/PARIS 2131"/>
        <n v="230136.0"/>
        <n v="315153.0"/>
        <n v="113767.0"/>
        <n v="370365.0"/>
        <n v="111428.0"/>
        <n v="364849.0"/>
        <n v="349247.0"/>
        <n v="234604.0"/>
        <n v="28424.0"/>
        <n v="350046.0"/>
        <s v="PC 17610"/>
        <n v="368703.0"/>
        <n v="4579.0"/>
        <n v="370370.0"/>
        <n v="248747.0"/>
        <n v="345770.0"/>
        <n v="3101264.0"/>
        <n v="2628.0"/>
        <s v="A/5 3540"/>
        <n v="347054.0"/>
        <n v="2699.0"/>
        <n v="367231.0"/>
        <n v="112277.0"/>
        <s v="SOTON/O.Q. 3101311"/>
        <s v="F.C.C. 13528"/>
        <s v="A/5 21174"/>
        <n v="250646.0"/>
        <n v="367229.0"/>
        <n v="35273.0"/>
        <s v="STON/O2. 3101283"/>
        <n v="243847.0"/>
        <n v="11813.0"/>
        <s v="W/C 14208"/>
        <s v="SOTON/OQ 392089"/>
        <n v="220367.0"/>
        <n v="21440.0"/>
        <n v="349234.0"/>
        <n v="19943.0"/>
        <s v="PP 4348"/>
        <s v="SW/PP 751"/>
        <s v="A/5 21173"/>
        <n v="236171.0"/>
        <n v="347067.0"/>
        <n v="237442.0"/>
        <s v="C.A. 29566"/>
        <s v="W./C. 6609"/>
        <n v="26707.0"/>
        <s v="C.A. 31921"/>
        <n v="28665.0"/>
        <s v="SCO/W 1585"/>
        <n v="367230.0"/>
        <s v="W./C. 14263"/>
        <s v="STON/O 2. 3101275"/>
        <n v="2694.0"/>
        <n v="19928.0"/>
        <n v="347071.0"/>
        <n v="250649.0"/>
        <n v="11751.0"/>
        <n v="244252.0"/>
        <n v="362316.0"/>
        <n v="113514.0"/>
        <s v="A/5. 3336"/>
        <n v="370129.0"/>
        <n v="2650.0"/>
        <s v="PC 17585"/>
        <n v="110152.0"/>
        <s v="PC 17755"/>
        <n v="230433.0"/>
        <n v="384461.0"/>
        <n v="110413.0"/>
        <n v="112059.0"/>
        <n v="382649.0"/>
        <s v="C.A. 17248"/>
        <n v="347083.0"/>
        <s v="PC 17582"/>
        <s v="PC 17760"/>
        <n v="113798.0"/>
        <n v="250644.0"/>
        <s v="PC 17596"/>
        <n v="370375.0"/>
        <n v="13502.0"/>
        <n v="347073.0"/>
        <n v="239853.0"/>
        <s v="C.A. 2673"/>
        <n v="336439.0"/>
        <n v="347464.0"/>
        <n v="345778.0"/>
        <s v="A/5. 10482"/>
        <n v="113056.0"/>
        <n v="349239.0"/>
        <n v="345774.0"/>
        <n v="349206.0"/>
        <n v="237798.0"/>
        <n v="370373.0"/>
        <n v="19877.0"/>
        <n v="11967.0"/>
        <s v="SC/Paris 2163"/>
        <n v="349236.0"/>
        <n v="349233.0"/>
        <s v="PC 17612"/>
        <n v="2693.0"/>
        <n v="113781.0"/>
        <n v="19988.0"/>
        <n v="9234.0"/>
        <n v="367226.0"/>
        <n v="226593.0"/>
        <s v="A/5 2466"/>
        <n v="17421.0"/>
        <s v="PC 17758"/>
        <s v="P/PP 3381"/>
        <s v="PC 17485"/>
        <n v="11767.0"/>
        <s v="PC 17608"/>
        <n v="250651.0"/>
        <n v="349243.0"/>
        <s v="F.C.C. 13529"/>
        <n v="347470.0"/>
        <n v="29011.0"/>
        <n v="36928.0"/>
        <n v="16966.0"/>
        <s v="A/5 21172"/>
        <n v="349219.0"/>
        <n v="234818.0"/>
        <n v="345364.0"/>
        <n v="28551.0"/>
        <n v="111361.0"/>
        <n v="113043.0"/>
        <s v="PC 17611"/>
        <n v="349225.0"/>
        <n v="7598.0"/>
        <n v="113784.0"/>
        <n v="248740.0"/>
        <n v="244361.0"/>
        <n v="229236.0"/>
        <n v="248733.0"/>
        <n v="31418.0"/>
        <n v="386525.0"/>
        <s v="C.A. 37671"/>
        <n v="315088.0"/>
        <n v="7267.0"/>
        <n v="113510.0"/>
        <n v="2695.0"/>
        <n v="2647.0"/>
        <n v="345783.0"/>
        <n v="237671.0"/>
        <n v="330931.0"/>
        <n v="330980.0"/>
        <s v="SC/PARIS 2167"/>
        <n v="2691.0"/>
        <s v="SOTON/O.Q. 3101310"/>
        <s v="C 7076"/>
        <n v="110813.0"/>
        <n v="2626.0"/>
        <n v="14313.0"/>
        <s v="PC 17477"/>
        <n v="11765.0"/>
        <n v="3101267.0"/>
        <n v="323951.0"/>
        <s v="C 7077"/>
        <n v="113503.0"/>
        <n v="2648.0"/>
        <n v="347069.0"/>
        <s v="PC 17757"/>
        <n v="2653.0"/>
        <s v="STON/O 2. 3101293"/>
        <n v="349227.0"/>
        <n v="27849.0"/>
        <n v="367655.0"/>
        <s v="SC 1748"/>
        <n v="113760.0"/>
        <n v="350034.0"/>
        <n v="3101277.0"/>
        <n v="350052.0"/>
        <n v="350407.0"/>
        <n v="28403.0"/>
        <n v="244278.0"/>
        <n v="240929.0"/>
        <s v="STON/O 2. 3101289"/>
        <n v="341826.0"/>
        <n v="4137.0"/>
        <n v="315096.0"/>
        <n v="28664.0"/>
        <n v="347064.0"/>
        <n v="29106.0"/>
        <n v="312992.0"/>
        <n v="349222.0"/>
        <n v="394140.0"/>
        <s v="STON/O 2. 3101269"/>
        <n v="343095.0"/>
        <n v="28220.0"/>
        <n v="250652.0"/>
        <n v="28228.0"/>
        <n v="345773.0"/>
        <n v="349254.0"/>
        <s v="A/5. 13032"/>
        <n v="315082.0"/>
        <n v="347080.0"/>
        <s v="A/4. 34244"/>
        <n v="2003.0"/>
        <n v="250655.0"/>
        <n v="364851.0"/>
        <s v="SOTON/O.Q. 392078"/>
        <n v="110564.0"/>
        <n v="376564.0"/>
        <s v="SC/AH 3085"/>
        <s v="STON/O 2. 3101274"/>
        <n v="13507.0"/>
        <s v="C.A. 18723"/>
        <n v="345769.0"/>
        <n v="347076.0"/>
        <n v="230434.0"/>
        <n v="65306.0"/>
        <n v="33638.0"/>
        <n v="113794.0"/>
        <n v="2666.0"/>
        <n v="113786.0"/>
        <n v="65303.0"/>
        <n v="113051.0"/>
        <n v="17453.0"/>
        <s v="A/5 2817"/>
        <n v="349240.0"/>
        <n v="13509.0"/>
        <n v="17464.0"/>
        <s v="F.C.C. 13531"/>
        <n v="371060.0"/>
        <n v="19952.0"/>
        <n v="364506.0"/>
        <n v="111320.0"/>
        <n v="234360.0"/>
        <s v="A/S 2816"/>
        <s v="SOTON/O.Q. 3101306"/>
        <n v="113792.0"/>
        <n v="36209.0"/>
        <n v="323592.0"/>
        <n v="315089.0"/>
        <s v="SC/AH Basle 541"/>
        <n v="7553.0"/>
        <n v="31027.0"/>
        <n v="3460.0"/>
        <n v="350060.0"/>
        <n v="3101298.0"/>
        <n v="239854.0"/>
        <s v="A/5 3594"/>
        <n v="4134.0"/>
        <n v="11771.0"/>
        <s v="A.5. 18509"/>
        <n v="65304.0"/>
        <s v="SOTON/OQ 3101317"/>
        <n v="113787.0"/>
        <s v="PC 17609"/>
        <s v="A/4 45380"/>
        <n v="36947.0"/>
        <s v="C.A. 6212"/>
        <n v="350035.0"/>
        <n v="315086.0"/>
        <n v="364846.0"/>
        <n v="330909.0"/>
        <n v="4135.0"/>
        <n v="26360.0"/>
        <n v="111427.0"/>
        <s v="C 4001"/>
        <n v="382651.0"/>
        <s v="SOTON/OQ 3101316"/>
        <s v="PC 17473"/>
        <s v="PC 17603"/>
        <n v="349209.0"/>
        <n v="36967.0"/>
        <s v="C.A. 34260"/>
        <n v="226875.0"/>
        <n v="349242.0"/>
        <n v="12749.0"/>
        <n v="349252.0"/>
        <n v="2624.0"/>
        <n v="2700.0"/>
        <n v="367232.0"/>
        <s v="W./C. 14258"/>
        <s v="PC 17483"/>
        <n v="3101296.0"/>
        <n v="29104.0"/>
        <n v="2641.0"/>
        <n v="2690.0"/>
        <n v="315084.0"/>
        <n v="113050.0"/>
        <s v="PC 17761"/>
        <n v="364498.0"/>
        <n v="13568.0"/>
        <s v="WE/P 5735"/>
        <n v="2908.0"/>
        <n v="693.0"/>
        <s v="SC/PARIS 2146"/>
        <n v="244358.0"/>
        <n v="330979.0"/>
        <n v="2620.0"/>
        <n v="347085.0"/>
        <n v="113807.0"/>
        <n v="11755.0"/>
        <n v="345572.0"/>
        <n v="372622.0"/>
        <n v="349251.0"/>
        <n v="218629.0"/>
        <s v="SOTON/OQ 392082"/>
        <s v="SOTON/O.Q. 392087"/>
        <s v="A/4 48871"/>
        <n v="349205.0"/>
        <n v="2686.0"/>
        <n v="350417.0"/>
        <s v="S.W./PP 752"/>
        <n v="11769.0"/>
        <s v="PC 17474"/>
        <n v="14312.0"/>
        <s v="A/4. 20589"/>
        <n v="358585.0"/>
        <n v="243880.0"/>
        <n v="2689.0"/>
        <s v="STON/O 2. 3101286"/>
        <n v="237789.0"/>
        <n v="13049.0"/>
        <n v="3411.0"/>
        <n v="237565.0"/>
        <n v="13567.0"/>
        <n v="14973.0"/>
        <s v="A./5. 3235"/>
        <s v="STON/O 2. 3101273"/>
        <s v="A/5 3902"/>
        <n v="364848.0"/>
        <s v="SC/AH 29037"/>
        <n v="248727.0"/>
        <n v="2664.0"/>
        <n v="349214.0"/>
        <n v="113796.0"/>
        <n v="364511.0"/>
        <n v="111426.0"/>
        <n v="349910.0"/>
        <n v="349246.0"/>
        <n v="113804.0"/>
        <s v="SOTON/O.Q. 3101305"/>
        <n v="370377.0"/>
        <n v="364512.0"/>
        <n v="220845.0"/>
        <n v="31028.0"/>
        <n v="2659.0"/>
        <n v="11753.0"/>
        <n v="350029.0"/>
        <n v="54636.0"/>
        <n v="36963.0"/>
        <n v="219533.0"/>
        <n v="349224.0"/>
        <n v="334912.0"/>
        <n v="27042.0"/>
        <n v="347743.0"/>
        <n v="13214.0"/>
        <n v="112052.0"/>
        <n v="237668.0"/>
        <s v="STON/O 2. 3101292"/>
        <n v="350050.0"/>
        <n v="349231.0"/>
        <n v="13213.0"/>
        <s v="S.O./P.P. 751"/>
        <s v="CA. 2314"/>
        <n v="349221.0"/>
        <n v="8475.0"/>
        <n v="330919.0"/>
        <n v="365226.0"/>
        <n v="349223.0"/>
        <n v="29751.0"/>
        <n v="2623.0"/>
        <n v="5727.0"/>
        <n v="349210.0"/>
        <s v="STON/O 2. 3101285"/>
        <n v="234686.0"/>
        <n v="312993.0"/>
        <s v="A/5 3536"/>
        <n v="19996.0"/>
        <n v="29750.0"/>
        <s v="F.C. 12750"/>
        <s v="C.A. 24580"/>
        <n v="244270.0"/>
        <n v="239856.0"/>
        <n v="349912.0"/>
        <n v="342826.0"/>
        <n v="4138.0"/>
        <n v="330935.0"/>
        <n v="6563.0"/>
        <n v="349228.0"/>
        <n v="350036.0"/>
        <n v="24160.0"/>
        <n v="17474.0"/>
        <n v="349256.0"/>
        <n v="2672.0"/>
        <n v="113800.0"/>
        <n v="248731.0"/>
        <n v="363592.0"/>
        <n v="35852.0"/>
        <n v="348121.0"/>
        <s v="PC 17475"/>
        <n v="36864.0"/>
        <n v="350025.0"/>
        <n v="223596.0"/>
        <s v="PC 17476"/>
        <s v="PC 17482"/>
        <n v="113028.0"/>
        <n v="7545.0"/>
        <n v="250647.0"/>
        <n v="348124.0"/>
        <n v="34218.0"/>
        <n v="36568.0"/>
        <n v="347062.0"/>
        <n v="350048.0"/>
        <n v="12233.0"/>
        <n v="250643.0"/>
        <n v="113806.0"/>
        <n v="315094.0"/>
        <n v="36866.0"/>
        <n v="236853.0"/>
        <s v="STON/O2. 3101271"/>
        <n v="239855.0"/>
        <n v="28425.0"/>
        <n v="233639.0"/>
        <n v="349201.0"/>
        <n v="349218.0"/>
        <n v="16988.0"/>
        <n v="376566.0"/>
        <s v="STON/O 2. 3101288"/>
        <n v="250648.0"/>
        <n v="113773.0"/>
        <n v="335097.0"/>
        <n v="29103.0"/>
        <n v="392096.0"/>
        <n v="345780.0"/>
        <n v="349204.0"/>
        <n v="350042.0"/>
        <n v="29108.0"/>
        <n v="363294.0"/>
        <s v="SOTON/O2 3101272"/>
        <n v="2663.0"/>
        <n v="347074.0"/>
        <n v="112379.0"/>
        <n v="364850.0"/>
        <n v="8471.0"/>
        <n v="345781.0"/>
        <n v="350047.0"/>
        <s v="S.O./P.P. 3"/>
        <n v="2674.0"/>
        <n v="29105.0"/>
        <n v="347078.0"/>
        <n v="383121.0"/>
        <n v="36865.0"/>
        <n v="2687.0"/>
        <n v="113501.0"/>
        <s v="W./C. 6607"/>
        <s v="SOTON/O.Q. 3101312"/>
        <n v="374887.0"/>
        <n v="3101265.0"/>
        <n v="12460.0"/>
        <s v="PC 17600"/>
        <n v="349203.0"/>
        <n v="28213.0"/>
        <n v="17465.0"/>
        <n v="349244.0"/>
        <n v="2685.0"/>
        <n v="2625.0"/>
        <n v="347089.0"/>
        <n v="347063.0"/>
        <n v="112050.0"/>
        <n v="347087.0"/>
        <n v="248723.0"/>
        <n v="3474.0"/>
        <n v="28206.0"/>
        <n v="364499.0"/>
        <n v="112058.0"/>
        <s v="STON/O2. 3101290"/>
        <s v="S.C./PARIS 2079"/>
        <s v="C 7075"/>
        <n v="315098.0"/>
        <n v="19972.0"/>
        <n v="368323.0"/>
        <n v="367228.0"/>
        <n v="2671.0"/>
        <n v="347468.0"/>
        <n v="2223.0"/>
        <s v="PC 17756"/>
        <n v="315097.0"/>
        <n v="392092.0"/>
        <n v="11774.0"/>
        <s v="SOTON/O2 3101287"/>
        <n v="2683.0"/>
        <n v="315090.0"/>
        <s v="C.A. 5547"/>
        <n v="349213.0"/>
        <n v="347060.0"/>
        <s v="PC 17592"/>
        <n v="392091.0"/>
        <n v="113055.0"/>
        <n v="2629.0"/>
        <n v="350026.0"/>
        <n v="28134.0"/>
        <n v="17466.0"/>
        <n v="233866.0"/>
        <n v="236852.0"/>
        <s v="SC/PARIS 2149"/>
        <s v="PC 17590"/>
        <n v="345777.0"/>
        <n v="349248.0"/>
        <n v="695.0"/>
        <n v="345765.0"/>
        <n v="2667.0"/>
        <n v="349212.0"/>
        <n v="349217.0"/>
        <n v="349257.0"/>
        <n v="7552.0"/>
        <s v="C.A./SOTON 34068"/>
        <s v="SOTON/OQ 392076"/>
        <n v="211536.0"/>
        <n v="112053.0"/>
        <n v="111369.0"/>
        <n v="370376.0"/>
      </sharedItems>
    </cacheField>
    <cacheField name="Fare" numFmtId="0">
      <sharedItems containsSemiMixedTypes="0" containsString="0" containsNumber="1">
        <n v="7.25"/>
        <n v="71.2833"/>
        <n v="7.925"/>
        <n v="53.1"/>
        <n v="8.05"/>
        <n v="8.4583"/>
        <n v="51.8625"/>
        <n v="21.075"/>
        <n v="11.1333"/>
        <n v="30.0708"/>
        <n v="16.7"/>
        <n v="26.55"/>
        <n v="31.275"/>
        <n v="7.8542"/>
        <n v="16.0"/>
        <n v="29.125"/>
        <n v="13.0"/>
        <n v="18.0"/>
        <n v="7.225"/>
        <n v="26.0"/>
        <n v="8.0292"/>
        <n v="35.5"/>
        <n v="31.3875"/>
        <n v="263.0"/>
        <n v="7.8792"/>
        <n v="7.8958"/>
        <n v="27.7208"/>
        <n v="146.5208"/>
        <n v="7.75"/>
        <n v="10.5"/>
        <n v="82.1708"/>
        <n v="52.0"/>
        <n v="7.2292"/>
        <n v="11.2417"/>
        <n v="9.475"/>
        <n v="21.0"/>
        <n v="41.5792"/>
        <n v="15.5"/>
        <n v="21.6792"/>
        <n v="17.8"/>
        <n v="39.6875"/>
        <n v="7.8"/>
        <n v="76.7292"/>
        <n v="61.9792"/>
        <n v="27.75"/>
        <n v="46.9"/>
        <n v="80.0"/>
        <n v="83.475"/>
        <n v="27.9"/>
        <n v="15.2458"/>
        <n v="8.1583"/>
        <n v="8.6625"/>
        <n v="73.5"/>
        <n v="14.4542"/>
        <n v="56.4958"/>
        <n v="7.65"/>
        <n v="29.0"/>
        <n v="12.475"/>
        <n v="9.0"/>
        <n v="9.5"/>
        <n v="7.7875"/>
        <n v="47.1"/>
        <n v="15.85"/>
        <n v="34.375"/>
        <n v="61.175"/>
        <n v="20.575"/>
        <n v="34.6542"/>
        <n v="63.3583"/>
        <n v="23.0"/>
        <n v="77.2875"/>
        <n v="8.6542"/>
        <n v="7.775"/>
        <n v="24.15"/>
        <n v="9.825"/>
        <n v="14.4583"/>
        <n v="247.5208"/>
        <n v="7.1417"/>
        <n v="22.3583"/>
        <n v="6.975"/>
        <n v="7.05"/>
        <n v="14.5"/>
        <n v="15.0458"/>
        <n v="26.2833"/>
        <n v="9.2167"/>
        <n v="79.2"/>
        <n v="6.75"/>
        <n v="11.5"/>
        <n v="36.75"/>
        <n v="7.7958"/>
        <n v="12.525"/>
        <n v="66.6"/>
        <n v="7.3125"/>
        <n v="61.3792"/>
        <n v="7.7333"/>
        <n v="69.55"/>
        <n v="16.1"/>
        <n v="15.75"/>
        <n v="20.525"/>
        <n v="55.0"/>
        <n v="25.925"/>
        <n v="33.5"/>
        <n v="30.6958"/>
        <n v="25.4667"/>
        <n v="28.7125"/>
        <n v="0.0"/>
        <n v="15.05"/>
        <n v="39.0"/>
        <n v="22.025"/>
        <n v="50.0"/>
        <n v="8.4042"/>
        <n v="6.4958"/>
        <n v="10.4625"/>
        <n v="18.7875"/>
        <n v="31.0"/>
        <n v="113.275"/>
        <n v="27.0"/>
        <n v="76.2917"/>
        <n v="90.0"/>
        <n v="9.35"/>
        <n v="13.5"/>
        <n v="7.55"/>
        <n v="26.25"/>
        <n v="12.275"/>
        <n v="7.125"/>
        <n v="52.5542"/>
        <n v="20.2125"/>
        <n v="86.5"/>
        <n v="512.3292"/>
        <n v="79.65"/>
        <n v="153.4625"/>
        <n v="135.6333"/>
        <n v="19.5"/>
        <n v="29.7"/>
        <n v="77.9583"/>
        <n v="20.25"/>
        <n v="78.85"/>
        <n v="91.0792"/>
        <n v="12.875"/>
        <n v="8.85"/>
        <n v="151.55"/>
        <n v="30.5"/>
        <n v="23.25"/>
        <n v="12.35"/>
        <n v="110.8833"/>
        <n v="108.9"/>
        <n v="24.0"/>
        <n v="56.9292"/>
        <n v="83.1583"/>
        <n v="262.375"/>
        <n v="14.0"/>
        <n v="164.8667"/>
        <n v="134.5"/>
        <n v="6.2375"/>
        <n v="57.9792"/>
        <n v="28.5"/>
        <n v="133.65"/>
        <n v="15.9"/>
        <n v="9.225"/>
        <n v="35.0"/>
        <n v="75.25"/>
        <n v="69.3"/>
        <n v="55.4417"/>
        <n v="211.5"/>
        <n v="4.0125"/>
        <n v="227.525"/>
        <n v="15.7417"/>
        <n v="7.7292"/>
        <n v="12.0"/>
        <n v="120.0"/>
        <n v="12.65"/>
        <n v="18.75"/>
        <n v="6.8583"/>
        <n v="32.5"/>
        <n v="7.875"/>
        <n v="14.4"/>
        <n v="55.9"/>
        <n v="8.1125"/>
        <n v="81.8583"/>
        <n v="19.2583"/>
        <n v="19.9667"/>
        <n v="89.1042"/>
        <n v="38.5"/>
        <n v="7.725"/>
        <n v="13.7917"/>
        <n v="9.8375"/>
        <n v="7.0458"/>
        <n v="7.5208"/>
        <n v="12.2875"/>
        <n v="9.5875"/>
        <n v="49.5042"/>
        <n v="78.2667"/>
        <n v="15.1"/>
        <n v="7.6292"/>
        <n v="22.525"/>
        <n v="26.2875"/>
        <n v="59.4"/>
        <n v="7.4958"/>
        <n v="34.0208"/>
        <n v="93.5"/>
        <n v="221.7792"/>
        <n v="106.425"/>
        <n v="49.5"/>
        <n v="71.0"/>
        <n v="13.8625"/>
        <n v="7.8292"/>
        <n v="39.6"/>
        <n v="17.4"/>
        <n v="51.4792"/>
        <n v="26.3875"/>
        <n v="30.0"/>
        <n v="40.125"/>
        <n v="8.7125"/>
        <n v="15.0"/>
        <n v="33.0"/>
        <n v="42.4"/>
        <n v="15.55"/>
        <n v="65.0"/>
        <n v="32.3208"/>
        <n v="7.0542"/>
        <n v="8.4333"/>
        <n v="25.5875"/>
        <n v="9.8417"/>
        <n v="8.1375"/>
        <n v="10.1708"/>
        <n v="211.3375"/>
        <n v="57.0"/>
        <n v="13.4167"/>
        <n v="7.7417"/>
        <n v="9.4833"/>
        <n v="7.7375"/>
        <n v="8.3625"/>
        <n v="23.45"/>
        <n v="25.9292"/>
        <n v="8.6833"/>
        <n v="8.5167"/>
        <n v="7.8875"/>
        <n v="37.0042"/>
        <n v="6.45"/>
        <n v="6.95"/>
        <n v="8.3"/>
        <n v="6.4375"/>
        <n v="39.4"/>
        <n v="14.1083"/>
        <n v="13.8583"/>
        <n v="50.4958"/>
        <n v="5.0"/>
        <n v="9.8458"/>
        <n v="10.5167"/>
      </sharedItems>
    </cacheField>
    <cacheField name="Cabin" numFmtId="0">
      <sharedItems>
        <s v=""/>
        <s v="C85"/>
        <s v="C123"/>
        <s v="E46"/>
        <s v="G6"/>
        <s v="C103"/>
        <s v="D56"/>
        <s v="A6"/>
        <s v="C23 C25 C27"/>
        <s v="B78"/>
        <s v="D33"/>
        <s v="B30"/>
        <s v="C52"/>
        <s v="B28"/>
        <s v="C83"/>
        <s v="F33"/>
        <s v="F G73"/>
        <s v="E31"/>
        <s v="A5"/>
        <s v="D10 D12"/>
        <s v="D26"/>
        <s v="C110"/>
        <s v="B58 B60"/>
        <s v="E101"/>
        <s v="F E69"/>
        <s v="D47"/>
        <s v="B86"/>
        <s v="F2"/>
        <s v="C2"/>
        <s v="E33"/>
        <s v="B19"/>
        <s v="A7"/>
        <s v="C49"/>
        <s v="F4"/>
        <s v="A32"/>
        <s v="B4"/>
        <s v="B80"/>
        <s v="A31"/>
        <s v="D36"/>
        <s v="D15"/>
        <s v="C93"/>
        <s v="C78"/>
        <s v="D35"/>
        <s v="C87"/>
        <s v="B77"/>
        <s v="E67"/>
        <s v="B94"/>
        <s v="C125"/>
        <s v="C99"/>
        <s v="C118"/>
        <s v="D7"/>
        <s v="A19"/>
        <s v="B49"/>
        <s v="D"/>
        <s v="C22 C26"/>
        <s v="C106"/>
        <s v="C65"/>
        <s v="E36"/>
        <s v="C54"/>
        <s v="B57 B59 B63 B66"/>
        <s v="C7"/>
        <s v="E34"/>
        <s v="C32"/>
        <s v="B18"/>
        <s v="C124"/>
        <s v="C91"/>
        <s v="E40"/>
        <s v="T"/>
        <s v="C128"/>
        <s v="D37"/>
        <s v="B35"/>
        <s v="E50"/>
        <s v="C82"/>
        <s v="B96 B98"/>
        <s v="E10"/>
        <s v="E44"/>
        <s v="A34"/>
        <s v="C104"/>
        <s v="C111"/>
        <s v="C92"/>
        <s v="E38"/>
        <s v="D21"/>
        <s v="E12"/>
        <s v="E63"/>
        <s v="A14"/>
        <s v="B37"/>
        <s v="C30"/>
        <s v="D20"/>
        <s v="B79"/>
        <s v="E25"/>
        <s v="D46"/>
        <s v="B73"/>
        <s v="C95"/>
        <s v="B38"/>
        <s v="B39"/>
        <s v="B22"/>
        <s v="C86"/>
        <s v="C70"/>
        <s v="A16"/>
        <s v="C101"/>
        <s v="C68"/>
        <s v="A10"/>
        <s v="E68"/>
        <s v="B41"/>
        <s v="A20"/>
        <s v="D19"/>
        <s v="D50"/>
        <s v="D9"/>
        <s v="A23"/>
        <s v="B50"/>
        <s v="A26"/>
        <s v="D48"/>
        <s v="E58"/>
        <s v="C126"/>
        <s v="B71"/>
        <s v="B51 B53 B55"/>
        <s v="D49"/>
        <s v="B5"/>
        <s v="B20"/>
        <s v="F G63"/>
        <s v="C62 C64"/>
        <s v="E24"/>
        <s v="C90"/>
        <s v="C45"/>
        <s v="E8"/>
        <s v="B101"/>
        <s v="D45"/>
        <s v="C46"/>
        <s v="D30"/>
        <s v="E121"/>
        <s v="D11"/>
        <s v="E77"/>
        <s v="F38"/>
        <s v="B3"/>
        <s v="D6"/>
        <s v="B82 B84"/>
        <s v="D17"/>
        <s v="A36"/>
        <s v="B102"/>
        <s v="B69"/>
        <s v="E49"/>
        <s v="C47"/>
        <s v="D28"/>
        <s v="E17"/>
        <s v="A24"/>
        <s v="C50"/>
        <s v="B42"/>
        <s v="C148"/>
      </sharedItems>
    </cacheField>
    <cacheField name="Embarked" numFmtId="0">
      <sharedItems>
        <s v="S"/>
        <s v="C"/>
        <s v="Q"/>
        <s v=""/>
      </sharedItems>
    </cacheField>
    <cacheField name="age2" numFmtId="0" databaseField="0">
      <fieldGroup base="5">
        <discretePr>
          <x v="2"/>
          <x v="3"/>
          <x v="2"/>
          <x v="3"/>
          <x v="0"/>
          <x v="4"/>
          <x v="1"/>
          <x v="2"/>
          <x v="1"/>
          <x v="1"/>
          <x v="4"/>
          <x v="1"/>
          <x v="4"/>
          <x v="4"/>
          <x v="3"/>
          <x v="3"/>
          <x v="1"/>
          <x v="2"/>
          <x v="1"/>
          <x v="1"/>
          <x v="4"/>
          <x v="4"/>
          <x v="4"/>
          <x v="2"/>
          <x v="1"/>
          <x v="1"/>
          <x v="1"/>
          <x v="4"/>
          <x v="3"/>
          <x v="4"/>
          <x v="2"/>
          <x v="1"/>
          <x v="1"/>
          <x v="4"/>
          <x v="1"/>
          <x v="3"/>
          <x v="1"/>
          <x v="2"/>
          <x v="1"/>
          <x v="3"/>
          <x v="3"/>
          <x v="2"/>
          <x v="2"/>
          <x v="4"/>
          <x v="4"/>
          <x v="4"/>
          <x v="3"/>
          <x v="4"/>
          <x v="1"/>
          <x v="4"/>
          <x v="3"/>
          <x v="1"/>
          <x v="1"/>
          <x v="3"/>
          <x v="4"/>
          <x v="4"/>
          <x v="4"/>
          <x v="4"/>
          <x v="1"/>
          <x v="4"/>
          <x v="4"/>
          <x v="4"/>
          <x v="3"/>
          <x v="4"/>
          <x v="2"/>
          <x v="4"/>
          <x v="4"/>
          <x v="4"/>
          <x v="4"/>
          <x v="2"/>
          <x v="1"/>
          <x v="4"/>
          <x v="4"/>
          <x v="1"/>
          <x v="4"/>
          <x v="1"/>
          <x v="4"/>
          <x v="1"/>
          <x v="4"/>
          <x v="4"/>
          <x v="4"/>
          <x v="4"/>
          <x v="2"/>
          <x v="1"/>
          <x v="1"/>
          <x v="3"/>
          <x v="1"/>
          <x v="3"/>
          <x v="4"/>
        </discretePr>
        <groupItems>
          <s v=""/>
          <s v="00. &lt;20"/>
          <s v="01. 20-28"/>
          <s v="03. 28-38"/>
          <s v="04. &gt;38"/>
        </groupItems>
      </fieldGroup>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892" sheet="Titanic"/>
  </cacheSource>
  <cacheFields>
    <cacheField name="PassengerId"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sharedItems>
    </cacheField>
    <cacheField name="Survived" numFmtId="0">
      <sharedItems containsSemiMixedTypes="0" containsString="0" containsNumber="1" containsInteger="1">
        <n v="0.0"/>
        <n v="1.0"/>
      </sharedItems>
    </cacheField>
    <cacheField name="Pclass" numFmtId="0">
      <sharedItems containsSemiMixedTypes="0" containsString="0" containsNumber="1" containsInteger="1">
        <n v="3.0"/>
        <n v="1.0"/>
        <n v="2.0"/>
      </sharedItems>
    </cacheField>
    <cacheField name="Name" numFmtId="0">
      <sharedItems>
        <s v="Braund, Mr. Owen Harris"/>
        <s v="Cumings, Mrs. John Bradley (Florence Briggs Thayer)"/>
        <s v="Heikkinen, Miss. Laina"/>
        <s v="Futrelle, Mrs. Jacques Heath (Lily May Peel)"/>
        <s v="Allen, Mr. William Henry"/>
        <s v="Moran, Mr. James"/>
        <s v="McCarthy, Mr. Timothy J"/>
        <s v="Palsson, Master. Gosta Leonard"/>
        <s v="Johnson, Mrs. Oscar W (Elisabeth Vilhelmina Berg)"/>
        <s v="Nasser, Mrs. Nicholas (Adele Achem)"/>
        <s v="Sandstrom, Miss. Marguerite Rut"/>
        <s v="Bonnell, Miss. Elizabeth"/>
        <s v="Saundercock, Mr. William Henry"/>
        <s v="Andersson, Mr. Anders Johan"/>
        <s v="Vestrom, Miss. Hulda Amanda Adolfina"/>
        <s v="Hewlett, Mrs. (Mary D Kingcome) "/>
        <s v="Rice, Master. Eugene"/>
        <s v="Williams, Mr. Charles Eugene"/>
        <s v="Vander Planke, Mrs. Julius (Emelia Maria Vandemoortele)"/>
        <s v="Masselmani, Mrs. Fatima"/>
        <s v="Fynney, Mr. Joseph J"/>
        <s v="Beesley, Mr. Lawrence"/>
        <s v="McGowan, Miss. Anna &quot;Annie&quot;"/>
        <s v="Sloper, Mr. William Thompson"/>
        <s v="Palsson, Miss. Torborg Danira"/>
        <s v="Asplund, Mrs. Carl Oscar (Selma Augusta Emilia Johansson)"/>
        <s v="Emir, Mr. Farred Chehab"/>
        <s v="Fortune, Mr. Charles Alexander"/>
        <s v="O'Dwyer, Miss. Ellen &quot;Nellie&quot;"/>
        <s v="Todoroff, Mr. Lalio"/>
        <s v="Uruchurtu, Don. Manuel E"/>
        <s v="Spencer, Mrs. William Augustus (Marie Eugenie)"/>
        <s v="Glynn, Miss. Mary Agatha"/>
        <s v="Wheadon, Mr. Edward H"/>
        <s v="Meyer, Mr. Edgar Joseph"/>
        <s v="Holverson, Mr. Alexander Oskar"/>
        <s v="Mamee, Mr. Hanna"/>
        <s v="Cann, Mr. Ernest Charles"/>
        <s v="Vander Planke, Miss. Augusta Maria"/>
        <s v="Nicola-Yarred, Miss. Jamila"/>
        <s v="Ahlin, Mrs. Johan (Johanna Persdotter Larsson)"/>
        <s v="Turpin, Mrs. William John Robert (Dorothy Ann Wonnacott)"/>
        <s v="Kraeff, Mr. Theodor"/>
        <s v="Laroche, Miss. Simonne Marie Anne Andree"/>
        <s v="Devaney, Miss. Margaret Delia"/>
        <s v="Rogers, Mr. William John"/>
        <s v="Lennon, Mr. Denis"/>
        <s v="O'Driscoll, Miss. Bridget"/>
        <s v="Samaan, Mr. Youssef"/>
        <s v="Arnold-Franchi, Mrs. Josef (Josefine Franchi)"/>
        <s v="Panula, Master. Juha Niilo"/>
        <s v="Nosworthy, Mr. Richard Cater"/>
        <s v="Harper, Mrs. Henry Sleeper (Myna Haxtun)"/>
        <s v="Faunthorpe, Mrs. Lizzie (Elizabeth Anne Wilkinson)"/>
        <s v="Ostby, Mr. Engelhart Cornelius"/>
        <s v="Woolner, Mr. Hugh"/>
        <s v="Rugg, Miss. Emily"/>
        <s v="Novel, Mr. Mansouer"/>
        <s v="West, Miss. Constance Mirium"/>
        <s v="Goodwin, Master. William Frederick"/>
        <s v="Sirayanian, Mr. Orsen"/>
        <s v="Icard, Miss. Amelie"/>
        <s v="Harris, Mr. Henry Birkhardt"/>
        <s v="Skoog, Master. Harald"/>
        <s v="Stewart, Mr. Albert A"/>
        <s v="Moubarek, Master. Gerios"/>
        <s v="Nye, Mrs. (Elizabeth Ramell)"/>
        <s v="Crease, Mr. Ernest James"/>
        <s v="Andersson, Miss. Erna Alexandra"/>
        <s v="Kink, Mr. Vincenz"/>
        <s v="Jenkin, Mr. Stephen Curnow"/>
        <s v="Goodwin, Miss. Lillian Amy"/>
        <s v="Hood, Mr. Ambrose Jr"/>
        <s v="Chronopoulos, Mr. Apostolos"/>
        <s v="Bing, Mr. Lee"/>
        <s v="Moen, Mr. Sigurd Hansen"/>
        <s v="Staneff, Mr. Ivan"/>
        <s v="Moutal, Mr. Rahamin Haim"/>
        <s v="Caldwell, Master. Alden Gates"/>
        <s v="Dowdell, Miss. Elizabeth"/>
        <s v="Waelens, Mr. Achille"/>
        <s v="Sheerlinck, Mr. Jan Baptist"/>
        <s v="McDermott, Miss. Brigdet Delia"/>
        <s v="Carrau, Mr. Francisco M"/>
        <s v="Ilett, Miss. Bertha"/>
        <s v="Backstrom, Mrs. Karl Alfred (Maria Mathilda Gustafsson)"/>
        <s v="Ford, Mr. William Neal"/>
        <s v="Slocovski, Mr. Selman Francis"/>
        <s v="Fortune, Miss. Mabel Helen"/>
        <s v="Celotti, Mr. Francesco"/>
        <s v="Christmann, Mr. Emil"/>
        <s v="Andreasson, Mr. Paul Edvin"/>
        <s v="Chaffee, Mr. Herbert Fuller"/>
        <s v="Dean, Mr. Bertram Frank"/>
        <s v="Coxon, Mr. Daniel"/>
        <s v="Shorney, Mr. Charles Joseph"/>
        <s v="Goldschmidt, Mr. George B"/>
        <s v="Greenfield, Mr. William Bertram"/>
        <s v="Doling, Mrs. John T (Ada Julia Bone)"/>
        <s v="Kantor, Mr. Sinai"/>
        <s v="Petranec, Miss. Matilda"/>
        <s v="Petroff, Mr. Pastcho (&quot;Pentcho&quot;)"/>
        <s v="White, Mr. Richard Frasar"/>
        <s v="Johansson, Mr. Gustaf Joel"/>
        <s v="Gustafsson, Mr. Anders Vilhelm"/>
        <s v="Mionoff, Mr. Stoytcho"/>
        <s v="Salkjelsvik, Miss. Anna Kristine"/>
        <s v="Moss, Mr. Albert Johan"/>
        <s v="Rekic, Mr. Tido"/>
        <s v="Moran, Miss. Bertha"/>
        <s v="Porter, Mr. Walter Chamberlain"/>
        <s v="Zabour, Miss. Hileni"/>
        <s v="Barton, Mr. David John"/>
        <s v="Jussila, Miss. Katriina"/>
        <s v="Attalah, Miss. Malake"/>
        <s v="Pekoniemi, Mr. Edvard"/>
        <s v="Connors, Mr. Patrick"/>
        <s v="Turpin, Mr. William John Robert"/>
        <s v="Baxter, Mr. Quigg Edmond"/>
        <s v="Andersson, Miss. Ellis Anna Maria"/>
        <s v="Hickman, Mr. Stanley George"/>
        <s v="Moore, Mr. Leonard Charles"/>
        <s v="Nasser, Mr. Nicholas"/>
        <s v="Webber, Miss. Susan"/>
        <s v="White, Mr. Percival Wayland"/>
        <s v="Nicola-Yarred, Master. Elias"/>
        <s v="McMahon, Mr. Martin"/>
        <s v="Madsen, Mr. Fridtjof Arne"/>
        <s v="Peter, Miss. Anna"/>
        <s v="Ekstrom, Mr. Johan"/>
        <s v="Drazenoic, Mr. Jozef"/>
        <s v="Coelho, Mr. Domingos Fernandeo"/>
        <s v="Robins, Mrs. Alexander A (Grace Charity Laury)"/>
        <s v="Weisz, Mrs. Leopold (Mathilde Francoise Pede)"/>
        <s v="Sobey, Mr. Samuel James Hayden"/>
        <s v="Richard, Mr. Emile"/>
        <s v="Newsom, Miss. Helen Monypeny"/>
        <s v="Futrelle, Mr. Jacques Heath"/>
        <s v="Osen, Mr. Olaf Elon"/>
        <s v="Giglio, Mr. Victor"/>
        <s v="Boulos, Mrs. Joseph (Sultana)"/>
        <s v="Nysten, Miss. Anna Sofia"/>
        <s v="Hakkarainen, Mrs. Pekka Pietari (Elin Matilda Dolck)"/>
        <s v="Burke, Mr. Jeremiah"/>
        <s v="Andrew, Mr. Edgardo Samuel"/>
        <s v="Nicholls, Mr. Joseph Charles"/>
        <s v="Andersson, Mr. August Edvard (&quot;Wennerstrom&quot;)"/>
        <s v="Ford, Miss. Robina Maggie &quot;Ruby&quot;"/>
        <s v="Navratil, Mr. Michel (&quot;Louis M Hoffman&quot;)"/>
        <s v="Byles, Rev. Thomas Roussel Davids"/>
        <s v="Bateman, Rev. Robert James"/>
        <s v="Pears, Mrs. Thomas (Edith Wearne)"/>
        <s v="Meo, Mr. Alfonzo"/>
        <s v="van Billiard, Mr. Austin Blyler"/>
        <s v="Olsen, Mr. Ole Martin"/>
        <s v="Williams, Mr. Charles Duane"/>
        <s v="Gilnagh, Miss. Katherine &quot;Katie&quot;"/>
        <s v="Corn, Mr. Harry"/>
        <s v="Smiljanic, Mr. Mile"/>
        <s v="Sage, Master. Thomas Henry"/>
        <s v="Cribb, Mr. John Hatfield"/>
        <s v="Watt, Mrs. James (Elizabeth &quot;Bessie&quot; Inglis Milne)"/>
        <s v="Bengtsson, Mr. John Viktor"/>
        <s v="Calic, Mr. Jovo"/>
        <s v="Panula, Master. Eino Viljami"/>
        <s v="Goldsmith, Master. Frank John William &quot;Frankie&quot;"/>
        <s v="Chibnall, Mrs. (Edith Martha Bowerman)"/>
        <s v="Skoog, Mrs. William (Anna Bernhardina Karlsson)"/>
        <s v="Baumann, Mr. John D"/>
        <s v="Ling, Mr. Lee"/>
        <s v="Van der hoef, Mr. Wyckoff"/>
        <s v="Rice, Master. Arthur"/>
        <s v="Johnson, Miss. Eleanor Ileen"/>
        <s v="Sivola, Mr. Antti Wilhelm"/>
        <s v="Smith, Mr. James Clinch"/>
        <s v="Klasen, Mr. Klas Albin"/>
        <s v="Lefebre, Master. Henry Forbes"/>
        <s v="Isham, Miss. Ann Elizabeth"/>
        <s v="Hale, Mr. Reginald"/>
        <s v="Leonard, Mr. Lionel"/>
        <s v="Sage, Miss. Constance Gladys"/>
        <s v="Pernot, Mr. Rene"/>
        <s v="Asplund, Master. Clarence Gustaf Hugo"/>
        <s v="Becker, Master. Richard F"/>
        <s v="Kink-Heilmann, Miss. Luise Gretchen"/>
        <s v="Rood, Mr. Hugh Roscoe"/>
        <s v="O'Brien, Mrs. Thomas (Johanna &quot;Hannah&quot; Godfrey)"/>
        <s v="Romaine, Mr. Charles Hallace (&quot;Mr C Rolmane&quot;)"/>
        <s v="Bourke, Mr. John"/>
        <s v="Turcin, Mr. Stjepan"/>
        <s v="Pinsky, Mrs. (Rosa)"/>
        <s v="Carbines, Mr. William"/>
        <s v="Andersen-Jensen, Miss. Carla Christine Nielsine"/>
        <s v="Navratil, Master. Michel M"/>
        <s v="Brown, Mrs. James Joseph (Margaret Tobin)"/>
        <s v="Lurette, Miss. Elise"/>
        <s v="Mernagh, Mr. Robert"/>
        <s v="Olsen, Mr. Karl Siegwart Andreas"/>
        <s v="Madigan, Miss. Margaret &quot;Maggie&quot;"/>
        <s v="Yrois, Miss. Henriette (&quot;Mrs Harbeck&quot;)"/>
        <s v="Vande Walle, Mr. Nestor Cyriel"/>
        <s v="Sage, Mr. Frederick"/>
        <s v="Johanson, Mr. Jakob Alfred"/>
        <s v="Youseff, Mr. Gerious"/>
        <s v="Cohen, Mr. Gurshon &quot;Gus&quot;"/>
        <s v="Strom, Miss. Telma Matilda"/>
        <s v="Backstrom, Mr. Karl Alfred"/>
        <s v="Albimona, Mr. Nassef Cassem"/>
        <s v="Carr, Miss. Helen &quot;Ellen&quot;"/>
        <s v="Blank, Mr. Henry"/>
        <s v="Ali, Mr. Ahmed"/>
        <s v="Cameron, Miss. Clear Annie"/>
        <s v="Perkin, Mr. John Henry"/>
        <s v="Givard, Mr. Hans Kristensen"/>
        <s v="Kiernan, Mr. Philip"/>
        <s v="Newell, Miss. Madeleine"/>
        <s v="Honkanen, Miss. Eliina"/>
        <s v="Jacobsohn, Mr. Sidney Samuel"/>
        <s v="Bazzani, Miss. Albina"/>
        <s v="Harris, Mr. Walter"/>
        <s v="Sunderland, Mr. Victor Francis"/>
        <s v="Bracken, Mr. James H"/>
        <s v="Green, Mr. George Henry"/>
        <s v="Nenkoff, Mr. Christo"/>
        <s v="Hoyt, Mr. Frederick Maxfield"/>
        <s v="Berglund, Mr. Karl Ivar Sven"/>
        <s v="Mellors, Mr. William John"/>
        <s v="Lovell, Mr. John Hall (&quot;Henry&quot;)"/>
        <s v="Fahlstrom, Mr. Arne Jonas"/>
        <s v="Lefebre, Miss. Mathilde"/>
        <s v="Harris, Mrs. Henry Birkhardt (Irene Wallach)"/>
        <s v="Larsson, Mr. Bengt Edvin"/>
        <s v="Sjostedt, Mr. Ernst Adolf"/>
        <s v="Asplund, Miss. Lillian Gertrud"/>
        <s v="Leyson, Mr. Robert William Norman"/>
        <s v="Harknett, Miss. Alice Phoebe"/>
        <s v="Hold, Mr. Stephen"/>
        <s v="Collyer, Miss. Marjorie &quot;Lottie&quot;"/>
        <s v="Pengelly, Mr. Frederick William"/>
        <s v="Hunt, Mr. George Henry"/>
        <s v="Zabour, Miss. Thamine"/>
        <s v="Murphy, Miss. Katherine &quot;Kate&quot;"/>
        <s v="Coleridge, Mr. Reginald Charles"/>
        <s v="Maenpaa, Mr. Matti Alexanteri"/>
        <s v="Attalah, Mr. Sleiman"/>
        <s v="Minahan, Dr. William Edward"/>
        <s v="Lindahl, Miss. Agda Thorilda Viktoria"/>
        <s v="Hamalainen, Mrs. William (Anna)"/>
        <s v="Beckwith, Mr. Richard Leonard"/>
        <s v="Carter, Rev. Ernest Courtenay"/>
        <s v="Reed, Mr. James George"/>
        <s v="Strom, Mrs. Wilhelm (Elna Matilda Persson)"/>
        <s v="Stead, Mr. William Thomas"/>
        <s v="Lobb, Mr. William Arthur"/>
        <s v="Rosblom, Mrs. Viktor (Helena Wilhelmina)"/>
        <s v="Touma, Mrs. Darwis (Hanne Youssef Razi)"/>
        <s v="Thorne, Mrs. Gertrude Maybelle"/>
        <s v="Cherry, Miss. Gladys"/>
        <s v="Ward, Miss. Anna"/>
        <s v="Parrish, Mrs. (Lutie Davis)"/>
        <s v="Smith, Mr. Thomas"/>
        <s v="Asplund, Master. Edvin Rojj Felix"/>
        <s v="Taussig, Mr. Emil"/>
        <s v="Harrison, Mr. William"/>
        <s v="Henry, Miss. Delia"/>
        <s v="Reeves, Mr. David"/>
        <s v="Panula, Mr. Ernesti Arvid"/>
        <s v="Persson, Mr. Ernst Ulrik"/>
        <s v="Graham, Mrs. William Thompson (Edith Junkins)"/>
        <s v="Bissette, Miss. Amelia"/>
        <s v="Cairns, Mr. Alexander"/>
        <s v="Tornquist, Mr. William Henry"/>
        <s v="Mellinger, Mrs. (Elizabeth Anne Maidment)"/>
        <s v="Natsch, Mr. Charles H"/>
        <s v="Healy, Miss. Hanora &quot;Nora&quot;"/>
        <s v="Andrews, Miss. Kornelia Theodosia"/>
        <s v="Lindblom, Miss. Augusta Charlotta"/>
        <s v="Parkes, Mr. Francis &quot;Frank&quot;"/>
        <s v="Rice, Master. Eric"/>
        <s v="Abbott, Mrs. Stanton (Rosa Hunt)"/>
        <s v="Duane, Mr. Frank"/>
        <s v="Olsson, Mr. Nils Johan Goransson"/>
        <s v="de Pelsmaeker, Mr. Alfons"/>
        <s v="Dorking, Mr. Edward Arthur"/>
        <s v="Smith, Mr. Richard William"/>
        <s v="Stankovic, Mr. Ivan"/>
        <s v="de Mulder, Mr. Theodore"/>
        <s v="Naidenoff, Mr. Penko"/>
        <s v="Hosono, Mr. Masabumi"/>
        <s v="Connolly, Miss. Kate"/>
        <s v="Barber, Miss. Ellen &quot;Nellie&quot;"/>
        <s v="Bishop, Mrs. Dickinson H (Helen Walton)"/>
        <s v="Levy, Mr. Rene Jacques"/>
        <s v="Haas, Miss. Aloisia"/>
        <s v="Mineff, Mr. Ivan"/>
        <s v="Lewy, Mr. Ervin G"/>
        <s v="Hanna, Mr. Mansour"/>
        <s v="Allison, Miss. Helen Loraine"/>
        <s v="Saalfeld, Mr. Adolphe"/>
        <s v="Baxter, Mrs. James (Helene DeLaudeniere Chaput)"/>
        <s v="Kelly, Miss. Anna Katherine &quot;Annie Kate&quot;"/>
        <s v="McCoy, Mr. Bernard"/>
        <s v="Johnson, Mr. William Cahoone Jr"/>
        <s v="Keane, Miss. Nora A"/>
        <s v="Williams, Mr. Howard Hugh &quot;Harry&quot;"/>
        <s v="Allison, Master. Hudson Trevor"/>
        <s v="Fleming, Miss. Margaret"/>
        <s v="Penasco y Castellana, Mrs. Victor de Satode (Maria Josefa Perez de Soto y Vallejo)"/>
        <s v="Abelson, Mr. Samuel"/>
        <s v="Francatelli, Miss. Laura Mabel"/>
        <s v="Hays, Miss. Margaret Bechstein"/>
        <s v="Ryerson, Miss. Emily Borie"/>
        <s v="Lahtinen, Mrs. William (Anna Sylfven)"/>
        <s v="Hendekovic, Mr. Ignjac"/>
        <s v="Hart, Mr. Benjamin"/>
        <s v="Nilsson, Miss. Helmina Josefina"/>
        <s v="Kantor, Mrs. Sinai (Miriam Sternin)"/>
        <s v="Moraweck, Dr. Ernest"/>
        <s v="Wick, Miss. Mary Natalie"/>
        <s v="Spedden, Mrs. Frederic Oakley (Margaretta Corning Stone)"/>
        <s v="Dennis, Mr. Samuel"/>
        <s v="Danoff, Mr. Yoto"/>
        <s v="Slayter, Miss. Hilda Mary"/>
        <s v="Caldwell, Mrs. Albert Francis (Sylvia Mae Harbaugh)"/>
        <s v="Sage, Mr. George John Jr"/>
        <s v="Young, Miss. Marie Grice"/>
        <s v="Nysveen, Mr. Johan Hansen"/>
        <s v="Ball, Mrs. (Ada E Hall)"/>
        <s v="Goldsmith, Mrs. Frank John (Emily Alice Brown)"/>
        <s v="Hippach, Miss. Jean Gertrude"/>
        <s v="McCoy, Miss. Agnes"/>
        <s v="Partner, Mr. Austen"/>
        <s v="Graham, Mr. George Edward"/>
        <s v="Vander Planke, Mr. Leo Edmondus"/>
        <s v="Frauenthal, Mrs. Henry William (Clara Heinsheimer)"/>
        <s v="Denkoff, Mr. Mitto"/>
        <s v="Pears, Mr. Thomas Clinton"/>
        <s v="Burns, Miss. Elizabeth Margaret"/>
        <s v="Dahl, Mr. Karl Edwart"/>
        <s v="Blackwell, Mr. Stephen Weart"/>
        <s v="Navratil, Master. Edmond Roger"/>
        <s v="Fortune, Miss. Alice Elizabeth"/>
        <s v="Collander, Mr. Erik Gustaf"/>
        <s v="Sedgwick, Mr. Charles Frederick Waddington"/>
        <s v="Fox, Mr. Stanley Hubert"/>
        <s v="Brown, Miss. Amelia &quot;Mildred&quot;"/>
        <s v="Smith, Miss. Marion Elsie"/>
        <s v="Davison, Mrs. Thomas Henry (Mary E Finck)"/>
        <s v="Coutts, Master. William Loch &quot;William&quot;"/>
        <s v="Dimic, Mr. Jovan"/>
        <s v="Odahl, Mr. Nils Martin"/>
        <s v="Williams-Lambert, Mr. Fletcher Fellows"/>
        <s v="Elias, Mr. Tannous"/>
        <s v="Arnold-Franchi, Mr. Josef"/>
        <s v="Yousif, Mr. Wazli"/>
        <s v="Vanden Steen, Mr. Leo Peter"/>
        <s v="Bowerman, Miss. Elsie Edith"/>
        <s v="Funk, Miss. Annie Clemmer"/>
        <s v="McGovern, Miss. Mary"/>
        <s v="Mockler, Miss. Helen Mary &quot;Ellie&quot;"/>
        <s v="Skoog, Mr. Wilhelm"/>
        <s v="del Carlo, Mr. Sebastiano"/>
        <s v="Barbara, Mrs. (Catherine David)"/>
        <s v="Asim, Mr. Adola"/>
        <s v="O'Brien, Mr. Thomas"/>
        <s v="Adahl, Mr. Mauritz Nils Martin"/>
        <s v="Warren, Mrs. Frank Manley (Anna Sophia Atkinson)"/>
        <s v="Moussa, Mrs. (Mantoura Boulos)"/>
        <s v="Jermyn, Miss. Annie"/>
        <s v="Aubart, Mme. Leontine Pauline"/>
        <s v="Harder, Mr. George Achilles"/>
        <s v="Wiklund, Mr. Jakob Alfred"/>
        <s v="Beavan, Mr. William Thomas"/>
        <s v="Ringhini, Mr. Sante"/>
        <s v="Palsson, Miss. Stina Viola"/>
        <s v="Meyer, Mrs. Edgar Joseph (Leila Saks)"/>
        <s v="Landergren, Miss. Aurora Adelia"/>
        <s v="Widener, Mr. Harry Elkins"/>
        <s v="Betros, Mr. Tannous"/>
        <s v="Gustafsson, Mr. Karl Gideon"/>
        <s v="Bidois, Miss. Rosalie"/>
        <s v="Nakid, Miss. Maria (&quot;Mary&quot;)"/>
        <s v="Tikkanen, Mr. Juho"/>
        <s v="Holverson, Mrs. Alexander Oskar (Mary Aline Towner)"/>
        <s v="Plotcharsky, Mr. Vasil"/>
        <s v="Davies, Mr. Charles Henry"/>
        <s v="Goodwin, Master. Sidney Leonard"/>
        <s v="Buss, Miss. Kate"/>
        <s v="Sadlier, Mr. Matthew"/>
        <s v="Lehmann, Miss. Bertha"/>
        <s v="Carter, Mr. William Ernest"/>
        <s v="Jansson, Mr. Carl Olof"/>
        <s v="Gustafsson, Mr. Johan Birger"/>
        <s v="Newell, Miss. Marjorie"/>
        <s v="Sandstrom, Mrs. Hjalmar (Agnes Charlotta Bengtsson)"/>
        <s v="Johansson, Mr. Erik"/>
        <s v="Olsson, Miss. Elina"/>
        <s v="McKane, Mr. Peter David"/>
        <s v="Pain, Dr. Alfred"/>
        <s v="Trout, Mrs. William H (Jessie L)"/>
        <s v="Niskanen, Mr. Juha"/>
        <s v="Adams, Mr. John"/>
        <s v="Jussila, Miss. Mari Aina"/>
        <s v="Hakkarainen, Mr. Pekka Pietari"/>
        <s v="Oreskovic, Miss. Marija"/>
        <s v="Gale, Mr. Shadrach"/>
        <s v="Widegren, Mr. Carl/Charles Peter"/>
        <s v="Richards, Master. William Rowe"/>
        <s v="Birkeland, Mr. Hans Martin Monsen"/>
        <s v="Lefebre, Miss. Ida"/>
        <s v="Sdycoff, Mr. Todor"/>
        <s v="Hart, Mr. Henry"/>
        <s v="Minahan, Miss. Daisy E"/>
        <s v="Cunningham, Mr. Alfred Fleming"/>
        <s v="Sundman, Mr. Johan Julian"/>
        <s v="Meek, Mrs. Thomas (Annie Louise Rowley)"/>
        <s v="Drew, Mrs. James Vivian (Lulu Thorne Christian)"/>
        <s v="Silven, Miss. Lyyli Karoliina"/>
        <s v="Matthews, Mr. William John"/>
        <s v="Van Impe, Miss. Catharina"/>
        <s v="Gheorgheff, Mr. Stanio"/>
        <s v="Charters, Mr. David"/>
        <s v="Zimmerman, Mr. Leo"/>
        <s v="Danbom, Mrs. Ernst Gilbert (Anna Sigrid Maria Brogren)"/>
        <s v="Rosblom, Mr. Viktor Richard"/>
        <s v="Wiseman, Mr. Phillippe"/>
        <s v="Clarke, Mrs. Charles V (Ada Maria Winfield)"/>
        <s v="Phillips, Miss. Kate Florence (&quot;Mrs Kate Louise Phillips Marshall&quot;)"/>
        <s v="Flynn, Mr. James"/>
        <s v="Pickard, Mr. Berk (Berk Trembisky)"/>
        <s v="Bjornstrom-Steffansson, Mr. Mauritz Hakan"/>
        <s v="Thorneycroft, Mrs. Percival (Florence Kate White)"/>
        <s v="Louch, Mrs. Charles Alexander (Alice Adelaide Slow)"/>
        <s v="Kallio, Mr. Nikolai Erland"/>
        <s v="Silvey, Mr. William Baird"/>
        <s v="Carter, Miss. Lucile Polk"/>
        <s v="Ford, Miss. Doolina Margaret &quot;Daisy&quot;"/>
        <s v="Richards, Mrs. Sidney (Emily Hocking)"/>
        <s v="Fortune, Mr. Mark"/>
        <s v="Kvillner, Mr. Johan Henrik Johannesson"/>
        <s v="Hart, Mrs. Benjamin (Esther Ada Bloomfield)"/>
        <s v="Hampe, Mr. Leon"/>
        <s v="Petterson, Mr. Johan Emil"/>
        <s v="Reynaldo, Ms. Encarnacion"/>
        <s v="Johannesen-Bratthammer, Mr. Bernt"/>
        <s v="Dodge, Master. Washington"/>
        <s v="Mellinger, Miss. Madeleine Violet"/>
        <s v="Seward, Mr. Frederic Kimber"/>
        <s v="Baclini, Miss. Marie Catherine"/>
        <s v="Peuchen, Major. Arthur Godfrey"/>
        <s v="West, Mr. Edwy Arthur"/>
        <s v="Hagland, Mr. Ingvald Olai Olsen"/>
        <s v="Foreman, Mr. Benjamin Laventall"/>
        <s v="Goldenberg, Mr. Samuel L"/>
        <s v="Peduzzi, Mr. Joseph"/>
        <s v="Jalsevac, Mr. Ivan"/>
        <s v="Millet, Mr. Francis Davis"/>
        <s v="Kenyon, Mrs. Frederick R (Marion)"/>
        <s v="Toomey, Miss. Ellen"/>
        <s v="O'Connor, Mr. Maurice"/>
        <s v="Anderson, Mr. Harry"/>
        <s v="Morley, Mr. William"/>
        <s v="Gee, Mr. Arthur H"/>
        <s v="Milling, Mr. Jacob Christian"/>
        <s v="Maisner, Mr. Simon"/>
        <s v="Goncalves, Mr. Manuel Estanslas"/>
        <s v="Campbell, Mr. William"/>
        <s v="Smart, Mr. John Montgomery"/>
        <s v="Scanlan, Mr. James"/>
        <s v="Baclini, Miss. Helene Barbara"/>
        <s v="Keefe, Mr. Arthur"/>
        <s v="Cacic, Mr. Luka"/>
        <s v="West, Mrs. Edwy Arthur (Ada Mary Worth)"/>
        <s v="Jerwan, Mrs. Amin S (Marie Marthe Thuillard)"/>
        <s v="Strandberg, Miss. Ida Sofia"/>
        <s v="Clifford, Mr. George Quincy"/>
        <s v="Renouf, Mr. Peter Henry"/>
        <s v="Braund, Mr. Lewis Richard"/>
        <s v="Karlsson, Mr. Nils August"/>
        <s v="Hirvonen, Miss. Hildur E"/>
        <s v="Goodwin, Master. Harold Victor"/>
        <s v="Frost, Mr. Anthony Wood &quot;Archie&quot;"/>
        <s v="Rouse, Mr. Richard Henry"/>
        <s v="Turkula, Mrs. (Hedwig)"/>
        <s v="Bishop, Mr. Dickinson H"/>
        <s v="Lefebre, Miss. Jeannie"/>
        <s v="Hoyt, Mrs. Frederick Maxfield (Jane Anne Forby)"/>
        <s v="Kent, Mr. Edward Austin"/>
        <s v="Somerton, Mr. Francis William"/>
        <s v="Coutts, Master. Eden Leslie &quot;Neville&quot;"/>
        <s v="Hagland, Mr. Konrad Mathias Reiersen"/>
        <s v="Windelov, Mr. Einar"/>
        <s v="Molson, Mr. Harry Markland"/>
        <s v="Artagaveytia, Mr. Ramon"/>
        <s v="Stanley, Mr. Edward Roland"/>
        <s v="Yousseff, Mr. Gerious"/>
        <s v="Eustis, Miss. Elizabeth Mussey"/>
        <s v="Shellard, Mr. Frederick William"/>
        <s v="Allison, Mrs. Hudson J C (Bessie Waldo Daniels)"/>
        <s v="Svensson, Mr. Olof"/>
        <s v="Calic, Mr. Petar"/>
        <s v="Canavan, Miss. Mary"/>
        <s v="O'Sullivan, Miss. Bridget Mary"/>
        <s v="Laitinen, Miss. Kristina Sofia"/>
        <s v="Maioni, Miss. Roberta"/>
        <s v="Penasco y Castellana, Mr. Victor de Satode"/>
        <s v="Quick, Mrs. Frederick Charles (Jane Richards)"/>
        <s v="Bradley, Mr. George (&quot;George Arthur Brayton&quot;)"/>
        <s v="Olsen, Mr. Henry Margido"/>
        <s v="Lang, Mr. Fang"/>
        <s v="Daly, Mr. Eugene Patrick"/>
        <s v="Webber, Mr. James"/>
        <s v="McGough, Mr. James Robert"/>
        <s v="Rothschild, Mrs. Martin (Elizabeth L. Barrett)"/>
        <s v="Coleff, Mr. Satio"/>
        <s v="Walker, Mr. William Anderson"/>
        <s v="Lemore, Mrs. (Amelia Milley)"/>
        <s v="Ryan, Mr. Patrick"/>
        <s v="Angle, Mrs. William A (Florence &quot;Mary&quot; Agnes Hughes)"/>
        <s v="Pavlovic, Mr. Stefo"/>
        <s v="Perreault, Miss. Anne"/>
        <s v="Vovk, Mr. Janko"/>
        <s v="Lahoud, Mr. Sarkis"/>
        <s v="Hippach, Mrs. Louis Albert (Ida Sophia Fischer)"/>
        <s v="Kassem, Mr. Fared"/>
        <s v="Farrell, Mr. James"/>
        <s v="Ridsdale, Miss. Lucy"/>
        <s v="Farthing, Mr. John"/>
        <s v="Salonen, Mr. Johan Werner"/>
        <s v="Hocking, Mr. Richard George"/>
        <s v="Quick, Miss. Phyllis May"/>
        <s v="Toufik, Mr. Nakli"/>
        <s v="Elias, Mr. Joseph Jr"/>
        <s v="Peter, Mrs. Catherine (Catherine Rizk)"/>
        <s v="Cacic, Miss. Marija"/>
        <s v="Hart, Miss. Eva Miriam"/>
        <s v="Butt, Major. Archibald Willingham"/>
        <s v="LeRoy, Miss. Bertha"/>
        <s v="Risien, Mr. Samuel Beard"/>
        <s v="Frolicher, Miss. Hedwig Margaritha"/>
        <s v="Crosby, Miss. Harriet R"/>
        <s v="Andersson, Miss. Ingeborg Constanzia"/>
        <s v="Andersson, Miss. Sigrid Elisabeth"/>
        <s v="Beane, Mr. Edward"/>
        <s v="Douglas, Mr. Walter Donald"/>
        <s v="Nicholson, Mr. Arthur Ernest"/>
        <s v="Beane, Mrs. Edward (Ethel Clarke)"/>
        <s v="Padro y Manent, Mr. Julian"/>
        <s v="Goldsmith, Mr. Frank John"/>
        <s v="Davies, Master. John Morgan Jr"/>
        <s v="Thayer, Mr. John Borland Jr"/>
        <s v="Sharp, Mr. Percival James R"/>
        <s v="O'Brien, Mr. Timothy"/>
        <s v="Leeni, Mr. Fahim (&quot;Philip Zenni&quot;)"/>
        <s v="Ohman, Miss. Velin"/>
        <s v="Wright, Mr. George"/>
        <s v="Duff Gordon, Lady. (Lucille Christiana Sutherland) (&quot;Mrs Morgan&quot;)"/>
        <s v="Robbins, Mr. Victor"/>
        <s v="Taussig, Mrs. Emil (Tillie Mandelbaum)"/>
        <s v="de Messemaeker, Mrs. Guillaume Joseph (Emma)"/>
        <s v="Morrow, Mr. Thomas Rowan"/>
        <s v="Sivic, Mr. Husein"/>
        <s v="Norman, Mr. Robert Douglas"/>
        <s v="Simmons, Mr. John"/>
        <s v="Meanwell, Miss. (Marion Ogden)"/>
        <s v="Davies, Mr. Alfred J"/>
        <s v="Stoytcheff, Mr. Ilia"/>
        <s v="Palsson, Mrs. Nils (Alma Cornelia Berglund)"/>
        <s v="Doharr, Mr. Tannous"/>
        <s v="Jonsson, Mr. Carl"/>
        <s v="Harris, Mr. George"/>
        <s v="Appleton, Mrs. Edward Dale (Charlotte Lamson)"/>
        <s v="Flynn, Mr. John Irwin (&quot;Irving&quot;)"/>
        <s v="Kelly, Miss. Mary"/>
        <s v="Rush, Mr. Alfred George John"/>
        <s v="Patchett, Mr. George"/>
        <s v="Garside, Miss. Ethel"/>
        <s v="Silvey, Mrs. William Baird (Alice Munger)"/>
        <s v="Caram, Mrs. Joseph (Maria Elias)"/>
        <s v="Jussila, Mr. Eiriik"/>
        <s v="Christy, Miss. Julie Rachel"/>
        <s v="Thayer, Mrs. John Borland (Marian Longstreth Morris)"/>
        <s v="Downton, Mr. William James"/>
        <s v="Ross, Mr. John Hugo"/>
        <s v="Paulner, Mr. Uscher"/>
        <s v="Taussig, Miss. Ruth"/>
        <s v="Jarvis, Mr. John Denzil"/>
        <s v="Frolicher-Stehli, Mr. Maxmillian"/>
        <s v="Gilinski, Mr. Eliezer"/>
        <s v="Murdlin, Mr. Joseph"/>
        <s v="Rintamaki, Mr. Matti"/>
        <s v="Stephenson, Mrs. Walter Bertram (Martha Eustis)"/>
        <s v="Elsbury, Mr. William James"/>
        <s v="Bourke, Miss. Mary"/>
        <s v="Chapman, Mr. John Henry"/>
        <s v="Van Impe, Mr. Jean Baptiste"/>
        <s v="Leitch, Miss. Jessie Wills"/>
        <s v="Johnson, Mr. Alfred"/>
        <s v="Boulos, Mr. Hanna"/>
        <s v="Duff Gordon, Sir. Cosmo Edmund (&quot;Mr Morgan&quot;)"/>
        <s v="Jacobsohn, Mrs. Sidney Samuel (Amy Frances Christy)"/>
        <s v="Slabenoff, Mr. Petco"/>
        <s v="Harrington, Mr. Charles H"/>
        <s v="Torber, Mr. Ernst William"/>
        <s v="Homer, Mr. Harry (&quot;Mr E Haven&quot;)"/>
        <s v="Lindell, Mr. Edvard Bengtsson"/>
        <s v="Karaic, Mr. Milan"/>
        <s v="Daniel, Mr. Robert Williams"/>
        <s v="Laroche, Mrs. Joseph (Juliette Marie Louise Lafargue)"/>
        <s v="Shutes, Miss. Elizabeth W"/>
        <s v="Andersson, Mrs. Anders Johan (Alfrida Konstantia Brogren)"/>
        <s v="Jardin, Mr. Jose Neto"/>
        <s v="Murphy, Miss. Margaret Jane"/>
        <s v="Horgan, Mr. John"/>
        <s v="Brocklebank, Mr. William Alfred"/>
        <s v="Herman, Miss. Alice"/>
        <s v="Danbom, Mr. Ernst Gilbert"/>
        <s v="Lobb, Mrs. William Arthur (Cordelia K Stanlick)"/>
        <s v="Becker, Miss. Marion Louise"/>
        <s v="Gavey, Mr. Lawrence"/>
        <s v="Yasbeck, Mr. Antoni"/>
        <s v="Kimball, Mr. Edwin Nelson Jr"/>
        <s v="Nakid, Mr. Sahid"/>
        <s v="Hansen, Mr. Henry Damsgaard"/>
        <s v="Bowen, Mr. David John &quot;Dai&quot;"/>
        <s v="Sutton, Mr. Frederick"/>
        <s v="Kirkland, Rev. Charles Leonard"/>
        <s v="Longley, Miss. Gretchen Fiske"/>
        <s v="Bostandyeff, Mr. Guentcho"/>
        <s v="O'Connell, Mr. Patrick D"/>
        <s v="Barkworth, Mr. Algernon Henry Wilson"/>
        <s v="Lundahl, Mr. Johan Svensson"/>
        <s v="Stahelin-Maeglin, Dr. Max"/>
        <s v="Parr, Mr. William Henry Marsh"/>
        <s v="Skoog, Miss. Mabel"/>
        <s v="Davis, Miss. Mary"/>
        <s v="Leinonen, Mr. Antti Gustaf"/>
        <s v="Collyer, Mr. Harvey"/>
        <s v="Panula, Mrs. Juha (Maria Emilia Ojala)"/>
        <s v="Thorneycroft, Mr. Percival"/>
        <s v="Jensen, Mr. Hans Peder"/>
        <s v="Sagesser, Mlle. Emma"/>
        <s v="Skoog, Miss. Margit Elizabeth"/>
        <s v="Foo, Mr. Choong"/>
        <s v="Baclini, Miss. Eugenie"/>
        <s v="Harper, Mr. Henry Sleeper"/>
        <s v="Cor, Mr. Liudevit"/>
        <s v="Simonius-Blumer, Col. Oberst Alfons"/>
        <s v="Willey, Mr. Edward"/>
        <s v="Stanley, Miss. Amy Zillah Elsie"/>
        <s v="Mitkoff, Mr. Mito"/>
        <s v="Doling, Miss. Elsie"/>
        <s v="Kalvik, Mr. Johannes Halvorsen"/>
        <s v="O'Leary, Miss. Hanora &quot;Norah&quot;"/>
        <s v="Hegarty, Miss. Hanora &quot;Nora&quot;"/>
        <s v="Hickman, Mr. Leonard Mark"/>
        <s v="Radeff, Mr. Alexander"/>
        <s v="Bourke, Mrs. John (Catherine)"/>
        <s v="Eitemiller, Mr. George Floyd"/>
        <s v="Newell, Mr. Arthur Webster"/>
        <s v="Frauenthal, Dr. Henry William"/>
        <s v="Badt, Mr. Mohamed"/>
        <s v="Colley, Mr. Edward Pomeroy"/>
        <s v="Coleff, Mr. Peju"/>
        <s v="Lindqvist, Mr. Eino William"/>
        <s v="Hickman, Mr. Lewis"/>
        <s v="Butler, Mr. Reginald Fenton"/>
        <s v="Rommetvedt, Mr. Knud Paust"/>
        <s v="Cook, Mr. Jacob"/>
        <s v="Taylor, Mrs. Elmer Zebley (Juliet Cummins Wright)"/>
        <s v="Brown, Mrs. Thomas William Solomon (Elizabeth Catherine Ford)"/>
        <s v="Davidson, Mr. Thornton"/>
        <s v="Mitchell, Mr. Henry Michael"/>
        <s v="Wilhelms, Mr. Charles"/>
        <s v="Watson, Mr. Ennis Hastings"/>
        <s v="Edvardsson, Mr. Gustaf Hjalmar"/>
        <s v="Sawyer, Mr. Frederick Charles"/>
        <s v="Turja, Miss. Anna Sofia"/>
        <s v="Goodwin, Mrs. Frederick (Augusta Tyler)"/>
        <s v="Cardeza, Mr. Thomas Drake Martinez"/>
        <s v="Peters, Miss. Katie"/>
        <s v="Hassab, Mr. Hammad"/>
        <s v="Olsvigen, Mr. Thor Anderson"/>
        <s v="Goodwin, Mr. Charles Edward"/>
        <s v="Brown, Mr. Thomas William Solomon"/>
        <s v="Laroche, Mr. Joseph Philippe Lemercier"/>
        <s v="Panula, Mr. Jaako Arnold"/>
        <s v="Dakic, Mr. Branko"/>
        <s v="Fischer, Mr. Eberhard Thelander"/>
        <s v="Madill, Miss. Georgette Alexandra"/>
        <s v="Dick, Mr. Albert Adrian"/>
        <s v="Karun, Miss. Manca"/>
        <s v="Lam, Mr. Ali"/>
        <s v="Saad, Mr. Khalil"/>
        <s v="Weir, Col. John"/>
        <s v="Chapman, Mr. Charles Henry"/>
        <s v="Kelly, Mr. James"/>
        <s v="Mullens, Miss. Katherine &quot;Katie&quot;"/>
        <s v="Thayer, Mr. John Borland"/>
        <s v="Humblen, Mr. Adolf Mathias Nicolai Olsen"/>
        <s v="Astor, Mrs. John Jacob (Madeleine Talmadge Force)"/>
        <s v="Silverthorne, Mr. Spencer Victor"/>
        <s v="Barbara, Miss. Saiide"/>
        <s v="Gallagher, Mr. Martin"/>
        <s v="Hansen, Mr. Henrik Juul"/>
        <s v="Morley, Mr. Henry Samuel (&quot;Mr Henry Marshall&quot;)"/>
        <s v="Kelly, Mrs. Florence &quot;Fannie&quot;"/>
        <s v="Calderhead, Mr. Edward Pennington"/>
        <s v="Cleaver, Miss. Alice"/>
        <s v="Moubarek, Master. Halim Gonios (&quot;William George&quot;)"/>
        <s v="Mayne, Mlle. Berthe Antonine (&quot;Mrs de Villiers&quot;)"/>
        <s v="Klaber, Mr. Herman"/>
        <s v="Taylor, Mr. Elmer Zebley"/>
        <s v="Larsson, Mr. August Viktor"/>
        <s v="Greenberg, Mr. Samuel"/>
        <s v="Soholt, Mr. Peter Andreas Lauritz Andersen"/>
        <s v="Endres, Miss. Caroline Louise"/>
        <s v="Troutt, Miss. Edwina Celia &quot;Winnie&quot;"/>
        <s v="McEvoy, Mr. Michael"/>
        <s v="Johnson, Mr. Malkolm Joackim"/>
        <s v="Harper, Miss. Annie Jessie &quot;Nina&quot;"/>
        <s v="Jensen, Mr. Svend Lauritz"/>
        <s v="Gillespie, Mr. William Henry"/>
        <s v="Hodges, Mr. Henry Price"/>
        <s v="Chambers, Mr. Norman Campbell"/>
        <s v="Oreskovic, Mr. Luka"/>
        <s v="Renouf, Mrs. Peter Henry (Lillian Jefferys)"/>
        <s v="Mannion, Miss. Margareth"/>
        <s v="Bryhl, Mr. Kurt Arnold Gottfrid"/>
        <s v="Ilmakangas, Miss. Pieta Sofia"/>
        <s v="Allen, Miss. Elisabeth Walton"/>
        <s v="Hassan, Mr. Houssein G N"/>
        <s v="Knight, Mr. Robert J"/>
        <s v="Berriman, Mr. William John"/>
        <s v="Troupiansky, Mr. Moses Aaron"/>
        <s v="Williams, Mr. Leslie"/>
        <s v="Ford, Mrs. Edward (Margaret Ann Watson)"/>
        <s v="Lesurer, Mr. Gustave J"/>
        <s v="Ivanoff, Mr. Kanio"/>
        <s v="Nankoff, Mr. Minko"/>
        <s v="Hawksford, Mr. Walter James"/>
        <s v="Cavendish, Mr. Tyrell William"/>
        <s v="Ryerson, Miss. Susan Parker &quot;Suzette&quot;"/>
        <s v="McNamee, Mr. Neal"/>
        <s v="Stranden, Mr. Juho"/>
        <s v="Crosby, Capt. Edward Gifford"/>
        <s v="Abbott, Mr. Rossmore Edward"/>
        <s v="Sinkkonen, Miss. Anna"/>
        <s v="Marvin, Mr. Daniel Warner"/>
        <s v="Connaghton, Mr. Michael"/>
        <s v="Wells, Miss. Joan"/>
        <s v="Moor, Master. Meier"/>
        <s v="Vande Velde, Mr. Johannes Joseph"/>
        <s v="Jonkoff, Mr. Lalio"/>
        <s v="Herman, Mrs. Samuel (Jane Laver)"/>
        <s v="Hamalainen, Master. Viljo"/>
        <s v="Carlsson, Mr. August Sigfrid"/>
        <s v="Bailey, Mr. Percy Andrew"/>
        <s v="Theobald, Mr. Thomas Leonard"/>
        <s v="Rothes, the Countess. of (Lucy Noel Martha Dyer-Edwards)"/>
        <s v="Garfirth, Mr. John"/>
        <s v="Nirva, Mr. Iisakki Antino Aijo"/>
        <s v="Barah, Mr. Hanna Assi"/>
        <s v="Carter, Mrs. William Ernest (Lucile Polk)"/>
        <s v="Eklund, Mr. Hans Linus"/>
        <s v="Hogeboom, Mrs. John C (Anna Andrews)"/>
        <s v="Brewe, Dr. Arthur Jackson"/>
        <s v="Mangan, Miss. Mary"/>
        <s v="Moran, Mr. Daniel J"/>
        <s v="Gronnestad, Mr. Daniel Danielsen"/>
        <s v="Lievens, Mr. Rene Aime"/>
        <s v="Jensen, Mr. Niels Peder"/>
        <s v="Mack, Mrs. (Mary)"/>
        <s v="Elias, Mr. Dibo"/>
        <s v="Hocking, Mrs. Elizabeth (Eliza Needs)"/>
        <s v="Myhrman, Mr. Pehr Fabian Oliver Malkolm"/>
        <s v="Tobin, Mr. Roger"/>
        <s v="Emanuel, Miss. Virginia Ethel"/>
        <s v="Kilgannon, Mr. Thomas J"/>
        <s v="Robert, Mrs. Edward Scott (Elisabeth Walton McMillan)"/>
        <s v="Ayoub, Miss. Banoura"/>
        <s v="Dick, Mrs. Albert Adrian (Vera Gillespie)"/>
        <s v="Long, Mr. Milton Clyde"/>
        <s v="Johnston, Mr. Andrew G"/>
        <s v="Ali, Mr. William"/>
        <s v="Harmer, Mr. Abraham (David Lishin)"/>
        <s v="Sjoblom, Miss. Anna Sofia"/>
        <s v="Rice, Master. George Hugh"/>
        <s v="Dean, Master. Bertram Vere"/>
        <s v="Guggenheim, Mr. Benjamin"/>
        <s v="Keane, Mr. Andrew &quot;Andy&quot;"/>
        <s v="Gaskell, Mr. Alfred"/>
        <s v="Sage, Miss. Stella Anna"/>
        <s v="Hoyt, Mr. William Fisher"/>
        <s v="Dantcheff, Mr. Ristiu"/>
        <s v="Otter, Mr. Richard"/>
        <s v="Leader, Dr. Alice (Farnham)"/>
        <s v="Osman, Mrs. Mara"/>
        <s v="Ibrahim Shawah, Mr. Yousseff"/>
        <s v="Van Impe, Mrs. Jean Baptiste (Rosalie Paula Govaert)"/>
        <s v="Ponesell, Mr. Martin"/>
        <s v="Collyer, Mrs. Harvey (Charlotte Annie Tate)"/>
        <s v="Carter, Master. William Thornton II"/>
        <s v="Thomas, Master. Assad Alexander"/>
        <s v="Hedman, Mr. Oskar Arvid"/>
        <s v="Johansson, Mr. Karl Johan"/>
        <s v="Andrews, Mr. Thomas Jr"/>
        <s v="Pettersson, Miss. Ellen Natalia"/>
        <s v="Meyer, Mr. August"/>
        <s v="Chambers, Mrs. Norman Campbell (Bertha Griggs)"/>
        <s v="Alexander, Mr. William"/>
        <s v="Lester, Mr. James"/>
        <s v="Slemen, Mr. Richard James"/>
        <s v="Andersson, Miss. Ebba Iris Alfrida"/>
        <s v="Tomlin, Mr. Ernest Portage"/>
        <s v="Fry, Mr. Richard"/>
        <s v="Heininen, Miss. Wendla Maria"/>
        <s v="Mallet, Mr. Albert"/>
        <s v="Holm, Mr. John Fredrik Alexander"/>
        <s v="Skoog, Master. Karl Thorsten"/>
        <s v="Hays, Mrs. Charles Melville (Clara Jennings Gregg)"/>
        <s v="Lulic, Mr. Nikola"/>
        <s v="Reuchlin, Jonkheer. John George"/>
        <s v="Moor, Mrs. (Beila)"/>
        <s v="Panula, Master. Urho Abraham"/>
        <s v="Flynn, Mr. John"/>
        <s v="Lam, Mr. Len"/>
        <s v="Mallet, Master. Andre"/>
        <s v="McCormack, Mr. Thomas Joseph"/>
        <s v="Stone, Mrs. George Nelson (Martha Evelyn)"/>
        <s v="Yasbeck, Mrs. Antoni (Selini Alexander)"/>
        <s v="Richards, Master. George Sibley"/>
        <s v="Saad, Mr. Amin"/>
        <s v="Augustsson, Mr. Albert"/>
        <s v="Allum, Mr. Owen George"/>
        <s v="Compton, Miss. Sara Rebecca"/>
        <s v="Pasic, Mr. Jakob"/>
        <s v="Sirota, Mr. Maurice"/>
        <s v="Chip, Mr. Chang"/>
        <s v="Marechal, Mr. Pierre"/>
        <s v="Alhomaki, Mr. Ilmari Rudolf"/>
        <s v="Mudd, Mr. Thomas Charles"/>
        <s v="Serepeca, Miss. Augusta"/>
        <s v="Lemberopolous, Mr. Peter L"/>
        <s v="Culumovic, Mr. Jeso"/>
        <s v="Abbing, Mr. Anthony"/>
        <s v="Sage, Mr. Douglas Bullen"/>
        <s v="Markoff, Mr. Marin"/>
        <s v="Harper, Rev. John"/>
        <s v="Goldenberg, Mrs. Samuel L (Edwiga Grabowska)"/>
        <s v="Andersson, Master. Sigvard Harald Elias"/>
        <s v="Svensson, Mr. Johan"/>
        <s v="Boulos, Miss. Nourelain"/>
        <s v="Lines, Miss. Mary Conover"/>
        <s v="Carter, Mrs. Ernest Courtenay (Lilian Hughes)"/>
        <s v="Aks, Mrs. Sam (Leah Rosen)"/>
        <s v="Wick, Mrs. George Dennick (Mary Hitchcock)"/>
        <s v="Daly, Mr. Peter Denis "/>
        <s v="Baclini, Mrs. Solomon (Latifa Qurban)"/>
        <s v="Razi, Mr. Raihed"/>
        <s v="Hansen, Mr. Claus Peter"/>
        <s v="Giles, Mr. Frederick Edward"/>
        <s v="Swift, Mrs. Frederick Joel (Margaret Welles Barron)"/>
        <s v="Sage, Miss. Dorothy Edith &quot;Dolly&quot;"/>
        <s v="Gill, Mr. John William"/>
        <s v="Bystrom, Mrs. (Karolina)"/>
        <s v="Duran y More, Miss. Asuncion"/>
        <s v="Roebling, Mr. Washington Augustus II"/>
        <s v="van Melkebeke, Mr. Philemon"/>
        <s v="Johnson, Master. Harold Theodor"/>
        <s v="Balkic, Mr. Cerin"/>
        <s v="Beckwith, Mrs. Richard Leonard (Sallie Monypeny)"/>
        <s v="Carlsson, Mr. Frans Olof"/>
        <s v="Vander Cruyssen, Mr. Victor"/>
        <s v="Abelson, Mrs. Samuel (Hannah Wizosky)"/>
        <s v="Najib, Miss. Adele Kiamie &quot;Jane&quot;"/>
        <s v="Gustafsson, Mr. Alfred Ossian"/>
        <s v="Petroff, Mr. Nedelio"/>
        <s v="Laleff, Mr. Kristo"/>
        <s v="Potter, Mrs. Thomas Jr (Lily Alexenia Wilson)"/>
        <s v="Shelley, Mrs. William (Imanita Parrish Hall)"/>
        <s v="Markun, Mr. Johann"/>
        <s v="Dahlberg, Miss. Gerda Ulrika"/>
        <s v="Banfield, Mr. Frederick James"/>
        <s v="Sutehall, Mr. Henry Jr"/>
        <s v="Rice, Mrs. William (Margaret Norton)"/>
        <s v="Montvila, Rev. Juozas"/>
        <s v="Graham, Miss. Margaret Edith"/>
        <s v="Johnston, Miss. Catherine Helen &quot;Carrie&quot;"/>
        <s v="Behr, Mr. Karl Howell"/>
        <s v="Dooley, Mr. Patrick"/>
      </sharedItems>
    </cacheField>
    <cacheField name="Sex" numFmtId="0">
      <sharedItems>
        <s v="male"/>
        <s v="female"/>
      </sharedItems>
    </cacheField>
    <cacheField name="Age">
      <sharedItems containsMixedTypes="1" containsNumber="1">
        <n v="22.0"/>
        <n v="38.0"/>
        <n v="26.0"/>
        <n v="35.0"/>
        <s v=""/>
        <n v="54.0"/>
        <n v="2.0"/>
        <n v="27.0"/>
        <n v="14.0"/>
        <n v="4.0"/>
        <n v="58.0"/>
        <n v="20.0"/>
        <n v="39.0"/>
        <n v="55.0"/>
        <n v="31.0"/>
        <n v="34.0"/>
        <n v="15.0"/>
        <n v="28.0"/>
        <n v="8.0"/>
        <n v="19.0"/>
        <n v="40.0"/>
        <n v="66.0"/>
        <n v="42.0"/>
        <n v="21.0"/>
        <n v="18.0"/>
        <n v="3.0"/>
        <n v="7.0"/>
        <n v="49.0"/>
        <n v="29.0"/>
        <n v="65.0"/>
        <n v="28.5"/>
        <n v="5.0"/>
        <n v="11.0"/>
        <n v="45.0"/>
        <n v="17.0"/>
        <n v="32.0"/>
        <n v="16.0"/>
        <n v="25.0"/>
        <n v="0.83"/>
        <n v="30.0"/>
        <n v="33.0"/>
        <n v="23.0"/>
        <n v="24.0"/>
        <n v="46.0"/>
        <n v="59.0"/>
        <n v="71.0"/>
        <n v="37.0"/>
        <n v="47.0"/>
        <n v="14.5"/>
        <n v="70.5"/>
        <n v="32.5"/>
        <n v="12.0"/>
        <n v="9.0"/>
        <n v="36.5"/>
        <n v="51.0"/>
        <n v="55.5"/>
        <n v="40.5"/>
        <n v="44.0"/>
        <n v="1.0"/>
        <n v="61.0"/>
        <n v="56.0"/>
        <n v="50.0"/>
        <n v="36.0"/>
        <n v="45.5"/>
        <n v="20.5"/>
        <n v="62.0"/>
        <n v="41.0"/>
        <n v="52.0"/>
        <n v="63.0"/>
        <n v="23.5"/>
        <n v="0.92"/>
        <n v="43.0"/>
        <n v="60.0"/>
        <n v="10.0"/>
        <n v="64.0"/>
        <n v="13.0"/>
        <n v="48.0"/>
        <n v="0.75"/>
        <n v="53.0"/>
        <n v="57.0"/>
        <n v="80.0"/>
        <n v="70.0"/>
        <n v="24.5"/>
        <n v="6.0"/>
        <n v="0.67"/>
        <n v="30.5"/>
        <n v="0.42"/>
        <n v="34.5"/>
        <n v="74.0"/>
      </sharedItems>
    </cacheField>
    <cacheField name="SibSp" numFmtId="0">
      <sharedItems containsSemiMixedTypes="0" containsString="0" containsNumber="1" containsInteger="1">
        <n v="1.0"/>
        <n v="0.0"/>
        <n v="3.0"/>
        <n v="4.0"/>
        <n v="2.0"/>
        <n v="5.0"/>
        <n v="8.0"/>
      </sharedItems>
    </cacheField>
    <cacheField name="Parch" numFmtId="0">
      <sharedItems containsSemiMixedTypes="0" containsString="0" containsNumber="1" containsInteger="1">
        <n v="0.0"/>
        <n v="1.0"/>
        <n v="2.0"/>
        <n v="5.0"/>
        <n v="3.0"/>
        <n v="4.0"/>
        <n v="6.0"/>
      </sharedItems>
    </cacheField>
    <cacheField name="Ticket">
      <sharedItems containsMixedTypes="1" containsNumber="1" containsInteger="1">
        <s v="A/5 21171"/>
        <s v="PC 17599"/>
        <s v="STON/O2. 3101282"/>
        <n v="113803.0"/>
        <n v="373450.0"/>
        <n v="330877.0"/>
        <n v="17463.0"/>
        <n v="349909.0"/>
        <n v="347742.0"/>
        <n v="237736.0"/>
        <s v="PP 9549"/>
        <n v="113783.0"/>
        <s v="A/5. 2151"/>
        <n v="347082.0"/>
        <n v="350406.0"/>
        <n v="248706.0"/>
        <n v="382652.0"/>
        <n v="244373.0"/>
        <n v="345763.0"/>
        <n v="2649.0"/>
        <n v="239865.0"/>
        <n v="248698.0"/>
        <n v="330923.0"/>
        <n v="113788.0"/>
        <n v="347077.0"/>
        <n v="2631.0"/>
        <n v="19950.0"/>
        <n v="330959.0"/>
        <n v="349216.0"/>
        <s v="PC 17601"/>
        <s v="PC 17569"/>
        <n v="335677.0"/>
        <s v="C.A. 24579"/>
        <s v="PC 17604"/>
        <n v="113789.0"/>
        <n v="2677.0"/>
        <s v="A./5. 2152"/>
        <n v="345764.0"/>
        <n v="2651.0"/>
        <n v="7546.0"/>
        <n v="11668.0"/>
        <n v="349253.0"/>
        <s v="SC/Paris 2123"/>
        <n v="330958.0"/>
        <s v="S.C./A.4. 23567"/>
        <n v="370371.0"/>
        <n v="14311.0"/>
        <n v="2662.0"/>
        <n v="349237.0"/>
        <n v="3101295.0"/>
        <s v="A/4. 39886"/>
        <s v="PC 17572"/>
        <n v="2926.0"/>
        <n v="113509.0"/>
        <n v="19947.0"/>
        <s v="C.A. 31026"/>
        <n v="2697.0"/>
        <s v="C.A. 34651"/>
        <s v="CA 2144"/>
        <n v="2669.0"/>
        <n v="113572.0"/>
        <n v="36973.0"/>
        <n v="347088.0"/>
        <s v="PC 17605"/>
        <n v="2661.0"/>
        <s v="C.A. 29395"/>
        <s v="S.P. 3464"/>
        <n v="3101281.0"/>
        <n v="315151.0"/>
        <s v="C.A. 33111"/>
        <s v="S.O.C. 14879"/>
        <n v="2680.0"/>
        <n v="1601.0"/>
        <n v="348123.0"/>
        <n v="349208.0"/>
        <n v="374746.0"/>
        <n v="248738.0"/>
        <n v="364516.0"/>
        <n v="345767.0"/>
        <n v="345779.0"/>
        <n v="330932.0"/>
        <n v="113059.0"/>
        <s v="SO/C 14885"/>
        <n v="3101278.0"/>
        <s v="W./C. 6608"/>
        <s v="SOTON/OQ 392086"/>
        <n v="343275.0"/>
        <n v="343276.0"/>
        <n v="347466.0"/>
        <s v="W.E.P. 5734"/>
        <s v="C.A. 2315"/>
        <n v="364500.0"/>
        <n v="374910.0"/>
        <s v="PC 17754"/>
        <s v="PC 17759"/>
        <n v="231919.0"/>
        <n v="244367.0"/>
        <n v="349245.0"/>
        <n v="349215.0"/>
        <n v="35281.0"/>
        <n v="7540.0"/>
        <n v="3101276.0"/>
        <n v="349207.0"/>
        <n v="343120.0"/>
        <n v="312991.0"/>
        <n v="349249.0"/>
        <n v="371110.0"/>
        <n v="110465.0"/>
        <n v="2665.0"/>
        <n v="324669.0"/>
        <n v="4136.0"/>
        <n v="2627.0"/>
        <s v="STON/O 2. 3101294"/>
        <n v="370369.0"/>
        <s v="PC 17558"/>
        <s v="A4. 54510"/>
        <n v="27267.0"/>
        <n v="370372.0"/>
        <s v="C 17369"/>
        <n v="2668.0"/>
        <n v="347061.0"/>
        <n v="349241.0"/>
        <s v="SOTON/O.Q. 3101307"/>
        <s v="A/5. 3337"/>
        <n v="228414.0"/>
        <s v="C.A. 29178"/>
        <s v="SC/PARIS 2133"/>
        <n v="11752.0"/>
        <n v="7534.0"/>
        <s v="PC 17593"/>
        <n v="2678.0"/>
        <n v="347081.0"/>
        <s v="STON/O2. 3101279"/>
        <n v="365222.0"/>
        <n v="231945.0"/>
        <s v="C.A. 33112"/>
        <n v="350043.0"/>
        <n v="230080.0"/>
        <n v="244310.0"/>
        <s v="S.O.P. 1166"/>
        <n v="113776.0"/>
        <s v="A.5. 11206"/>
        <s v="A/5. 851"/>
        <s v="Fa 265302"/>
        <s v="PC 17597"/>
        <n v="35851.0"/>
        <s v="SOTON/OQ 392090"/>
        <n v="315037.0"/>
        <s v="CA. 2343"/>
        <n v="371362.0"/>
        <s v="C.A. 33595"/>
        <n v="347068.0"/>
        <n v="315093.0"/>
        <n v="363291.0"/>
        <n v="113505.0"/>
        <s v="PC 17318"/>
        <n v="111240.0"/>
        <s v="STON/O 2. 3101280"/>
        <n v="17764.0"/>
        <n v="350404.0"/>
        <n v="4133.0"/>
        <s v="PC 17595"/>
        <n v="250653.0"/>
        <s v="LINE"/>
        <s v="SC/PARIS 2131"/>
        <n v="230136.0"/>
        <n v="315153.0"/>
        <n v="113767.0"/>
        <n v="370365.0"/>
        <n v="111428.0"/>
        <n v="364849.0"/>
        <n v="349247.0"/>
        <n v="234604.0"/>
        <n v="28424.0"/>
        <n v="350046.0"/>
        <s v="PC 17610"/>
        <n v="368703.0"/>
        <n v="4579.0"/>
        <n v="370370.0"/>
        <n v="248747.0"/>
        <n v="345770.0"/>
        <n v="3101264.0"/>
        <n v="2628.0"/>
        <s v="A/5 3540"/>
        <n v="347054.0"/>
        <n v="2699.0"/>
        <n v="367231.0"/>
        <n v="112277.0"/>
        <s v="SOTON/O.Q. 3101311"/>
        <s v="F.C.C. 13528"/>
        <s v="A/5 21174"/>
        <n v="250646.0"/>
        <n v="367229.0"/>
        <n v="35273.0"/>
        <s v="STON/O2. 3101283"/>
        <n v="243847.0"/>
        <n v="11813.0"/>
        <s v="W/C 14208"/>
        <s v="SOTON/OQ 392089"/>
        <n v="220367.0"/>
        <n v="21440.0"/>
        <n v="349234.0"/>
        <n v="19943.0"/>
        <s v="PP 4348"/>
        <s v="SW/PP 751"/>
        <s v="A/5 21173"/>
        <n v="236171.0"/>
        <n v="347067.0"/>
        <n v="237442.0"/>
        <s v="C.A. 29566"/>
        <s v="W./C. 6609"/>
        <n v="26707.0"/>
        <s v="C.A. 31921"/>
        <n v="28665.0"/>
        <s v="SCO/W 1585"/>
        <n v="367230.0"/>
        <s v="W./C. 14263"/>
        <s v="STON/O 2. 3101275"/>
        <n v="2694.0"/>
        <n v="19928.0"/>
        <n v="347071.0"/>
        <n v="250649.0"/>
        <n v="11751.0"/>
        <n v="244252.0"/>
        <n v="362316.0"/>
        <n v="113514.0"/>
        <s v="A/5. 3336"/>
        <n v="370129.0"/>
        <n v="2650.0"/>
        <s v="PC 17585"/>
        <n v="110152.0"/>
        <s v="PC 17755"/>
        <n v="230433.0"/>
        <n v="384461.0"/>
        <n v="110413.0"/>
        <n v="112059.0"/>
        <n v="382649.0"/>
        <s v="C.A. 17248"/>
        <n v="347083.0"/>
        <s v="PC 17582"/>
        <s v="PC 17760"/>
        <n v="113798.0"/>
        <n v="250644.0"/>
        <s v="PC 17596"/>
        <n v="370375.0"/>
        <n v="13502.0"/>
        <n v="347073.0"/>
        <n v="239853.0"/>
        <s v="C.A. 2673"/>
        <n v="336439.0"/>
        <n v="347464.0"/>
        <n v="345778.0"/>
        <s v="A/5. 10482"/>
        <n v="113056.0"/>
        <n v="349239.0"/>
        <n v="345774.0"/>
        <n v="349206.0"/>
        <n v="237798.0"/>
        <n v="370373.0"/>
        <n v="19877.0"/>
        <n v="11967.0"/>
        <s v="SC/Paris 2163"/>
        <n v="349236.0"/>
        <n v="349233.0"/>
        <s v="PC 17612"/>
        <n v="2693.0"/>
        <n v="113781.0"/>
        <n v="19988.0"/>
        <n v="9234.0"/>
        <n v="367226.0"/>
        <n v="226593.0"/>
        <s v="A/5 2466"/>
        <n v="17421.0"/>
        <s v="PC 17758"/>
        <s v="P/PP 3381"/>
        <s v="PC 17485"/>
        <n v="11767.0"/>
        <s v="PC 17608"/>
        <n v="250651.0"/>
        <n v="349243.0"/>
        <s v="F.C.C. 13529"/>
        <n v="347470.0"/>
        <n v="29011.0"/>
        <n v="36928.0"/>
        <n v="16966.0"/>
        <s v="A/5 21172"/>
        <n v="349219.0"/>
        <n v="234818.0"/>
        <n v="345364.0"/>
        <n v="28551.0"/>
        <n v="111361.0"/>
        <n v="113043.0"/>
        <s v="PC 17611"/>
        <n v="349225.0"/>
        <n v="7598.0"/>
        <n v="113784.0"/>
        <n v="248740.0"/>
        <n v="244361.0"/>
        <n v="229236.0"/>
        <n v="248733.0"/>
        <n v="31418.0"/>
        <n v="386525.0"/>
        <s v="C.A. 37671"/>
        <n v="315088.0"/>
        <n v="7267.0"/>
        <n v="113510.0"/>
        <n v="2695.0"/>
        <n v="2647.0"/>
        <n v="345783.0"/>
        <n v="237671.0"/>
        <n v="330931.0"/>
        <n v="330980.0"/>
        <s v="SC/PARIS 2167"/>
        <n v="2691.0"/>
        <s v="SOTON/O.Q. 3101310"/>
        <s v="C 7076"/>
        <n v="110813.0"/>
        <n v="2626.0"/>
        <n v="14313.0"/>
        <s v="PC 17477"/>
        <n v="11765.0"/>
        <n v="3101267.0"/>
        <n v="323951.0"/>
        <s v="C 7077"/>
        <n v="113503.0"/>
        <n v="2648.0"/>
        <n v="347069.0"/>
        <s v="PC 17757"/>
        <n v="2653.0"/>
        <s v="STON/O 2. 3101293"/>
        <n v="349227.0"/>
        <n v="27849.0"/>
        <n v="367655.0"/>
        <s v="SC 1748"/>
        <n v="113760.0"/>
        <n v="350034.0"/>
        <n v="3101277.0"/>
        <n v="350052.0"/>
        <n v="350407.0"/>
        <n v="28403.0"/>
        <n v="244278.0"/>
        <n v="240929.0"/>
        <s v="STON/O 2. 3101289"/>
        <n v="341826.0"/>
        <n v="4137.0"/>
        <n v="315096.0"/>
        <n v="28664.0"/>
        <n v="347064.0"/>
        <n v="29106.0"/>
        <n v="312992.0"/>
        <n v="349222.0"/>
        <n v="394140.0"/>
        <s v="STON/O 2. 3101269"/>
        <n v="343095.0"/>
        <n v="28220.0"/>
        <n v="250652.0"/>
        <n v="28228.0"/>
        <n v="345773.0"/>
        <n v="349254.0"/>
        <s v="A/5. 13032"/>
        <n v="315082.0"/>
        <n v="347080.0"/>
        <s v="A/4. 34244"/>
        <n v="2003.0"/>
        <n v="250655.0"/>
        <n v="364851.0"/>
        <s v="SOTON/O.Q. 392078"/>
        <n v="110564.0"/>
        <n v="376564.0"/>
        <s v="SC/AH 3085"/>
        <s v="STON/O 2. 3101274"/>
        <n v="13507.0"/>
        <s v="C.A. 18723"/>
        <n v="345769.0"/>
        <n v="347076.0"/>
        <n v="230434.0"/>
        <n v="65306.0"/>
        <n v="33638.0"/>
        <n v="113794.0"/>
        <n v="2666.0"/>
        <n v="113786.0"/>
        <n v="65303.0"/>
        <n v="113051.0"/>
        <n v="17453.0"/>
        <s v="A/5 2817"/>
        <n v="349240.0"/>
        <n v="13509.0"/>
        <n v="17464.0"/>
        <s v="F.C.C. 13531"/>
        <n v="371060.0"/>
        <n v="19952.0"/>
        <n v="364506.0"/>
        <n v="111320.0"/>
        <n v="234360.0"/>
        <s v="A/S 2816"/>
        <s v="SOTON/O.Q. 3101306"/>
        <n v="113792.0"/>
        <n v="36209.0"/>
        <n v="323592.0"/>
        <n v="315089.0"/>
        <s v="SC/AH Basle 541"/>
        <n v="7553.0"/>
        <n v="31027.0"/>
        <n v="3460.0"/>
        <n v="350060.0"/>
        <n v="3101298.0"/>
        <n v="239854.0"/>
        <s v="A/5 3594"/>
        <n v="4134.0"/>
        <n v="11771.0"/>
        <s v="A.5. 18509"/>
        <n v="65304.0"/>
        <s v="SOTON/OQ 3101317"/>
        <n v="113787.0"/>
        <s v="PC 17609"/>
        <s v="A/4 45380"/>
        <n v="36947.0"/>
        <s v="C.A. 6212"/>
        <n v="350035.0"/>
        <n v="315086.0"/>
        <n v="364846.0"/>
        <n v="330909.0"/>
        <n v="4135.0"/>
        <n v="26360.0"/>
        <n v="111427.0"/>
        <s v="C 4001"/>
        <n v="382651.0"/>
        <s v="SOTON/OQ 3101316"/>
        <s v="PC 17473"/>
        <s v="PC 17603"/>
        <n v="349209.0"/>
        <n v="36967.0"/>
        <s v="C.A. 34260"/>
        <n v="226875.0"/>
        <n v="349242.0"/>
        <n v="12749.0"/>
        <n v="349252.0"/>
        <n v="2624.0"/>
        <n v="2700.0"/>
        <n v="367232.0"/>
        <s v="W./C. 14258"/>
        <s v="PC 17483"/>
        <n v="3101296.0"/>
        <n v="29104.0"/>
        <n v="2641.0"/>
        <n v="2690.0"/>
        <n v="315084.0"/>
        <n v="113050.0"/>
        <s v="PC 17761"/>
        <n v="364498.0"/>
        <n v="13568.0"/>
        <s v="WE/P 5735"/>
        <n v="2908.0"/>
        <n v="693.0"/>
        <s v="SC/PARIS 2146"/>
        <n v="244358.0"/>
        <n v="330979.0"/>
        <n v="2620.0"/>
        <n v="347085.0"/>
        <n v="113807.0"/>
        <n v="11755.0"/>
        <n v="345572.0"/>
        <n v="372622.0"/>
        <n v="349251.0"/>
        <n v="218629.0"/>
        <s v="SOTON/OQ 392082"/>
        <s v="SOTON/O.Q. 392087"/>
        <s v="A/4 48871"/>
        <n v="349205.0"/>
        <n v="2686.0"/>
        <n v="350417.0"/>
        <s v="S.W./PP 752"/>
        <n v="11769.0"/>
        <s v="PC 17474"/>
        <n v="14312.0"/>
        <s v="A/4. 20589"/>
        <n v="358585.0"/>
        <n v="243880.0"/>
        <n v="2689.0"/>
        <s v="STON/O 2. 3101286"/>
        <n v="237789.0"/>
        <n v="13049.0"/>
        <n v="3411.0"/>
        <n v="237565.0"/>
        <n v="13567.0"/>
        <n v="14973.0"/>
        <s v="A./5. 3235"/>
        <s v="STON/O 2. 3101273"/>
        <s v="A/5 3902"/>
        <n v="364848.0"/>
        <s v="SC/AH 29037"/>
        <n v="248727.0"/>
        <n v="2664.0"/>
        <n v="349214.0"/>
        <n v="113796.0"/>
        <n v="364511.0"/>
        <n v="111426.0"/>
        <n v="349910.0"/>
        <n v="349246.0"/>
        <n v="113804.0"/>
        <s v="SOTON/O.Q. 3101305"/>
        <n v="370377.0"/>
        <n v="364512.0"/>
        <n v="220845.0"/>
        <n v="31028.0"/>
        <n v="2659.0"/>
        <n v="11753.0"/>
        <n v="350029.0"/>
        <n v="54636.0"/>
        <n v="36963.0"/>
        <n v="219533.0"/>
        <n v="349224.0"/>
        <n v="334912.0"/>
        <n v="27042.0"/>
        <n v="347743.0"/>
        <n v="13214.0"/>
        <n v="112052.0"/>
        <n v="237668.0"/>
        <s v="STON/O 2. 3101292"/>
        <n v="350050.0"/>
        <n v="349231.0"/>
        <n v="13213.0"/>
        <s v="S.O./P.P. 751"/>
        <s v="CA. 2314"/>
        <n v="349221.0"/>
        <n v="8475.0"/>
        <n v="330919.0"/>
        <n v="365226.0"/>
        <n v="349223.0"/>
        <n v="29751.0"/>
        <n v="2623.0"/>
        <n v="5727.0"/>
        <n v="349210.0"/>
        <s v="STON/O 2. 3101285"/>
        <n v="234686.0"/>
        <n v="312993.0"/>
        <s v="A/5 3536"/>
        <n v="19996.0"/>
        <n v="29750.0"/>
        <s v="F.C. 12750"/>
        <s v="C.A. 24580"/>
        <n v="244270.0"/>
        <n v="239856.0"/>
        <n v="349912.0"/>
        <n v="342826.0"/>
        <n v="4138.0"/>
        <n v="330935.0"/>
        <n v="6563.0"/>
        <n v="349228.0"/>
        <n v="350036.0"/>
        <n v="24160.0"/>
        <n v="17474.0"/>
        <n v="349256.0"/>
        <n v="2672.0"/>
        <n v="113800.0"/>
        <n v="248731.0"/>
        <n v="363592.0"/>
        <n v="35852.0"/>
        <n v="348121.0"/>
        <s v="PC 17475"/>
        <n v="36864.0"/>
        <n v="350025.0"/>
        <n v="223596.0"/>
        <s v="PC 17476"/>
        <s v="PC 17482"/>
        <n v="113028.0"/>
        <n v="7545.0"/>
        <n v="250647.0"/>
        <n v="348124.0"/>
        <n v="34218.0"/>
        <n v="36568.0"/>
        <n v="347062.0"/>
        <n v="350048.0"/>
        <n v="12233.0"/>
        <n v="250643.0"/>
        <n v="113806.0"/>
        <n v="315094.0"/>
        <n v="36866.0"/>
        <n v="236853.0"/>
        <s v="STON/O2. 3101271"/>
        <n v="239855.0"/>
        <n v="28425.0"/>
        <n v="233639.0"/>
        <n v="349201.0"/>
        <n v="349218.0"/>
        <n v="16988.0"/>
        <n v="376566.0"/>
        <s v="STON/O 2. 3101288"/>
        <n v="250648.0"/>
        <n v="113773.0"/>
        <n v="335097.0"/>
        <n v="29103.0"/>
        <n v="392096.0"/>
        <n v="345780.0"/>
        <n v="349204.0"/>
        <n v="350042.0"/>
        <n v="29108.0"/>
        <n v="363294.0"/>
        <s v="SOTON/O2 3101272"/>
        <n v="2663.0"/>
        <n v="347074.0"/>
        <n v="112379.0"/>
        <n v="364850.0"/>
        <n v="8471.0"/>
        <n v="345781.0"/>
        <n v="350047.0"/>
        <s v="S.O./P.P. 3"/>
        <n v="2674.0"/>
        <n v="29105.0"/>
        <n v="347078.0"/>
        <n v="383121.0"/>
        <n v="36865.0"/>
        <n v="2687.0"/>
        <n v="113501.0"/>
        <s v="W./C. 6607"/>
        <s v="SOTON/O.Q. 3101312"/>
        <n v="374887.0"/>
        <n v="3101265.0"/>
        <n v="12460.0"/>
        <s v="PC 17600"/>
        <n v="349203.0"/>
        <n v="28213.0"/>
        <n v="17465.0"/>
        <n v="349244.0"/>
        <n v="2685.0"/>
        <n v="2625.0"/>
        <n v="347089.0"/>
        <n v="347063.0"/>
        <n v="112050.0"/>
        <n v="347087.0"/>
        <n v="248723.0"/>
        <n v="3474.0"/>
        <n v="28206.0"/>
        <n v="364499.0"/>
        <n v="112058.0"/>
        <s v="STON/O2. 3101290"/>
        <s v="S.C./PARIS 2079"/>
        <s v="C 7075"/>
        <n v="315098.0"/>
        <n v="19972.0"/>
        <n v="368323.0"/>
        <n v="367228.0"/>
        <n v="2671.0"/>
        <n v="347468.0"/>
        <n v="2223.0"/>
        <s v="PC 17756"/>
        <n v="315097.0"/>
        <n v="392092.0"/>
        <n v="11774.0"/>
        <s v="SOTON/O2 3101287"/>
        <n v="2683.0"/>
        <n v="315090.0"/>
        <s v="C.A. 5547"/>
        <n v="349213.0"/>
        <n v="347060.0"/>
        <s v="PC 17592"/>
        <n v="392091.0"/>
        <n v="113055.0"/>
        <n v="2629.0"/>
        <n v="350026.0"/>
        <n v="28134.0"/>
        <n v="17466.0"/>
        <n v="233866.0"/>
        <n v="236852.0"/>
        <s v="SC/PARIS 2149"/>
        <s v="PC 17590"/>
        <n v="345777.0"/>
        <n v="349248.0"/>
        <n v="695.0"/>
        <n v="345765.0"/>
        <n v="2667.0"/>
        <n v="349212.0"/>
        <n v="349217.0"/>
        <n v="349257.0"/>
        <n v="7552.0"/>
        <s v="C.A./SOTON 34068"/>
        <s v="SOTON/OQ 392076"/>
        <n v="211536.0"/>
        <n v="112053.0"/>
        <n v="111369.0"/>
        <n v="370376.0"/>
      </sharedItems>
    </cacheField>
    <cacheField name="Fare" numFmtId="0">
      <sharedItems containsSemiMixedTypes="0" containsString="0" containsNumber="1">
        <n v="7.25"/>
        <n v="71.2833"/>
        <n v="7.925"/>
        <n v="53.1"/>
        <n v="8.05"/>
        <n v="8.4583"/>
        <n v="51.8625"/>
        <n v="21.075"/>
        <n v="11.1333"/>
        <n v="30.0708"/>
        <n v="16.7"/>
        <n v="26.55"/>
        <n v="31.275"/>
        <n v="7.8542"/>
        <n v="16.0"/>
        <n v="29.125"/>
        <n v="13.0"/>
        <n v="18.0"/>
        <n v="7.225"/>
        <n v="26.0"/>
        <n v="8.0292"/>
        <n v="35.5"/>
        <n v="31.3875"/>
        <n v="263.0"/>
        <n v="7.8792"/>
        <n v="7.8958"/>
        <n v="27.7208"/>
        <n v="146.5208"/>
        <n v="7.75"/>
        <n v="10.5"/>
        <n v="82.1708"/>
        <n v="52.0"/>
        <n v="7.2292"/>
        <n v="11.2417"/>
        <n v="9.475"/>
        <n v="21.0"/>
        <n v="41.5792"/>
        <n v="15.5"/>
        <n v="21.6792"/>
        <n v="17.8"/>
        <n v="39.6875"/>
        <n v="7.8"/>
        <n v="76.7292"/>
        <n v="61.9792"/>
        <n v="27.75"/>
        <n v="46.9"/>
        <n v="80.0"/>
        <n v="83.475"/>
        <n v="27.9"/>
        <n v="15.2458"/>
        <n v="8.1583"/>
        <n v="8.6625"/>
        <n v="73.5"/>
        <n v="14.4542"/>
        <n v="56.4958"/>
        <n v="7.65"/>
        <n v="29.0"/>
        <n v="12.475"/>
        <n v="9.0"/>
        <n v="9.5"/>
        <n v="7.7875"/>
        <n v="47.1"/>
        <n v="15.85"/>
        <n v="34.375"/>
        <n v="61.175"/>
        <n v="20.575"/>
        <n v="34.6542"/>
        <n v="63.3583"/>
        <n v="23.0"/>
        <n v="77.2875"/>
        <n v="8.6542"/>
        <n v="7.775"/>
        <n v="24.15"/>
        <n v="9.825"/>
        <n v="14.4583"/>
        <n v="247.5208"/>
        <n v="7.1417"/>
        <n v="22.3583"/>
        <n v="6.975"/>
        <n v="7.05"/>
        <n v="14.5"/>
        <n v="15.0458"/>
        <n v="26.2833"/>
        <n v="9.2167"/>
        <n v="79.2"/>
        <n v="6.75"/>
        <n v="11.5"/>
        <n v="36.75"/>
        <n v="7.7958"/>
        <n v="12.525"/>
        <n v="66.6"/>
        <n v="7.3125"/>
        <n v="61.3792"/>
        <n v="7.7333"/>
        <n v="69.55"/>
        <n v="16.1"/>
        <n v="15.75"/>
        <n v="20.525"/>
        <n v="55.0"/>
        <n v="25.925"/>
        <n v="33.5"/>
        <n v="30.6958"/>
        <n v="25.4667"/>
        <n v="28.7125"/>
        <n v="0.0"/>
        <n v="15.05"/>
        <n v="39.0"/>
        <n v="22.025"/>
        <n v="50.0"/>
        <n v="8.4042"/>
        <n v="6.4958"/>
        <n v="10.4625"/>
        <n v="18.7875"/>
        <n v="31.0"/>
        <n v="113.275"/>
        <n v="27.0"/>
        <n v="76.2917"/>
        <n v="90.0"/>
        <n v="9.35"/>
        <n v="13.5"/>
        <n v="7.55"/>
        <n v="26.25"/>
        <n v="12.275"/>
        <n v="7.125"/>
        <n v="52.5542"/>
        <n v="20.2125"/>
        <n v="86.5"/>
        <n v="512.3292"/>
        <n v="79.65"/>
        <n v="153.4625"/>
        <n v="135.6333"/>
        <n v="19.5"/>
        <n v="29.7"/>
        <n v="77.9583"/>
        <n v="20.25"/>
        <n v="78.85"/>
        <n v="91.0792"/>
        <n v="12.875"/>
        <n v="8.85"/>
        <n v="151.55"/>
        <n v="30.5"/>
        <n v="23.25"/>
        <n v="12.35"/>
        <n v="110.8833"/>
        <n v="108.9"/>
        <n v="24.0"/>
        <n v="56.9292"/>
        <n v="83.1583"/>
        <n v="262.375"/>
        <n v="14.0"/>
        <n v="164.8667"/>
        <n v="134.5"/>
        <n v="6.2375"/>
        <n v="57.9792"/>
        <n v="28.5"/>
        <n v="133.65"/>
        <n v="15.9"/>
        <n v="9.225"/>
        <n v="35.0"/>
        <n v="75.25"/>
        <n v="69.3"/>
        <n v="55.4417"/>
        <n v="211.5"/>
        <n v="4.0125"/>
        <n v="227.525"/>
        <n v="15.7417"/>
        <n v="7.7292"/>
        <n v="12.0"/>
        <n v="120.0"/>
        <n v="12.65"/>
        <n v="18.75"/>
        <n v="6.8583"/>
        <n v="32.5"/>
        <n v="7.875"/>
        <n v="14.4"/>
        <n v="55.9"/>
        <n v="8.1125"/>
        <n v="81.8583"/>
        <n v="19.2583"/>
        <n v="19.9667"/>
        <n v="89.1042"/>
        <n v="38.5"/>
        <n v="7.725"/>
        <n v="13.7917"/>
        <n v="9.8375"/>
        <n v="7.0458"/>
        <n v="7.5208"/>
        <n v="12.2875"/>
        <n v="9.5875"/>
        <n v="49.5042"/>
        <n v="78.2667"/>
        <n v="15.1"/>
        <n v="7.6292"/>
        <n v="22.525"/>
        <n v="26.2875"/>
        <n v="59.4"/>
        <n v="7.4958"/>
        <n v="34.0208"/>
        <n v="93.5"/>
        <n v="221.7792"/>
        <n v="106.425"/>
        <n v="49.5"/>
        <n v="71.0"/>
        <n v="13.8625"/>
        <n v="7.8292"/>
        <n v="39.6"/>
        <n v="17.4"/>
        <n v="51.4792"/>
        <n v="26.3875"/>
        <n v="30.0"/>
        <n v="40.125"/>
        <n v="8.7125"/>
        <n v="15.0"/>
        <n v="33.0"/>
        <n v="42.4"/>
        <n v="15.55"/>
        <n v="65.0"/>
        <n v="32.3208"/>
        <n v="7.0542"/>
        <n v="8.4333"/>
        <n v="25.5875"/>
        <n v="9.8417"/>
        <n v="8.1375"/>
        <n v="10.1708"/>
        <n v="211.3375"/>
        <n v="57.0"/>
        <n v="13.4167"/>
        <n v="7.7417"/>
        <n v="9.4833"/>
        <n v="7.7375"/>
        <n v="8.3625"/>
        <n v="23.45"/>
        <n v="25.9292"/>
        <n v="8.6833"/>
        <n v="8.5167"/>
        <n v="7.8875"/>
        <n v="37.0042"/>
        <n v="6.45"/>
        <n v="6.95"/>
        <n v="8.3"/>
        <n v="6.4375"/>
        <n v="39.4"/>
        <n v="14.1083"/>
        <n v="13.8583"/>
        <n v="50.4958"/>
        <n v="5.0"/>
        <n v="9.8458"/>
        <n v="10.5167"/>
      </sharedItems>
      <fieldGroup par="12"/>
    </cacheField>
    <cacheField name="Cabin" numFmtId="0">
      <sharedItems>
        <s v=""/>
        <s v="C85"/>
        <s v="C123"/>
        <s v="E46"/>
        <s v="G6"/>
        <s v="C103"/>
        <s v="D56"/>
        <s v="A6"/>
        <s v="C23 C25 C27"/>
        <s v="B78"/>
        <s v="D33"/>
        <s v="B30"/>
        <s v="C52"/>
        <s v="B28"/>
        <s v="C83"/>
        <s v="F33"/>
        <s v="F G73"/>
        <s v="E31"/>
        <s v="A5"/>
        <s v="D10 D12"/>
        <s v="D26"/>
        <s v="C110"/>
        <s v="B58 B60"/>
        <s v="E101"/>
        <s v="F E69"/>
        <s v="D47"/>
        <s v="B86"/>
        <s v="F2"/>
        <s v="C2"/>
        <s v="E33"/>
        <s v="B19"/>
        <s v="A7"/>
        <s v="C49"/>
        <s v="F4"/>
        <s v="A32"/>
        <s v="B4"/>
        <s v="B80"/>
        <s v="A31"/>
        <s v="D36"/>
        <s v="D15"/>
        <s v="C93"/>
        <s v="C78"/>
        <s v="D35"/>
        <s v="C87"/>
        <s v="B77"/>
        <s v="E67"/>
        <s v="B94"/>
        <s v="C125"/>
        <s v="C99"/>
        <s v="C118"/>
        <s v="D7"/>
        <s v="A19"/>
        <s v="B49"/>
        <s v="D"/>
        <s v="C22 C26"/>
        <s v="C106"/>
        <s v="C65"/>
        <s v="E36"/>
        <s v="C54"/>
        <s v="B57 B59 B63 B66"/>
        <s v="C7"/>
        <s v="E34"/>
        <s v="C32"/>
        <s v="B18"/>
        <s v="C124"/>
        <s v="C91"/>
        <s v="E40"/>
        <s v="T"/>
        <s v="C128"/>
        <s v="D37"/>
        <s v="B35"/>
        <s v="E50"/>
        <s v="C82"/>
        <s v="B96 B98"/>
        <s v="E10"/>
        <s v="E44"/>
        <s v="A34"/>
        <s v="C104"/>
        <s v="C111"/>
        <s v="C92"/>
        <s v="E38"/>
        <s v="D21"/>
        <s v="E12"/>
        <s v="E63"/>
        <s v="A14"/>
        <s v="B37"/>
        <s v="C30"/>
        <s v="D20"/>
        <s v="B79"/>
        <s v="E25"/>
        <s v="D46"/>
        <s v="B73"/>
        <s v="C95"/>
        <s v="B38"/>
        <s v="B39"/>
        <s v="B22"/>
        <s v="C86"/>
        <s v="C70"/>
        <s v="A16"/>
        <s v="C101"/>
        <s v="C68"/>
        <s v="A10"/>
        <s v="E68"/>
        <s v="B41"/>
        <s v="A20"/>
        <s v="D19"/>
        <s v="D50"/>
        <s v="D9"/>
        <s v="A23"/>
        <s v="B50"/>
        <s v="A26"/>
        <s v="D48"/>
        <s v="E58"/>
        <s v="C126"/>
        <s v="B71"/>
        <s v="B51 B53 B55"/>
        <s v="D49"/>
        <s v="B5"/>
        <s v="B20"/>
        <s v="F G63"/>
        <s v="C62 C64"/>
        <s v="E24"/>
        <s v="C90"/>
        <s v="C45"/>
        <s v="E8"/>
        <s v="B101"/>
        <s v="D45"/>
        <s v="C46"/>
        <s v="D30"/>
        <s v="E121"/>
        <s v="D11"/>
        <s v="E77"/>
        <s v="F38"/>
        <s v="B3"/>
        <s v="D6"/>
        <s v="B82 B84"/>
        <s v="D17"/>
        <s v="A36"/>
        <s v="B102"/>
        <s v="B69"/>
        <s v="E49"/>
        <s v="C47"/>
        <s v="D28"/>
        <s v="E17"/>
        <s v="A24"/>
        <s v="C50"/>
        <s v="B42"/>
        <s v="C148"/>
      </sharedItems>
    </cacheField>
    <cacheField name="Embarked" numFmtId="0">
      <sharedItems>
        <s v="S"/>
        <s v="C"/>
        <s v="Q"/>
        <s v=""/>
      </sharedItems>
    </cacheField>
    <cacheField name="fare2" databaseField="0">
      <fieldGroup base="9">
        <discretePr>
          <x v="28"/>
          <x v="31"/>
          <x v="28"/>
          <x v="31"/>
          <x v="29"/>
          <x v="11"/>
          <x v="31"/>
          <x v="30"/>
          <x v="29"/>
          <x v="31"/>
          <x v="30"/>
          <x v="30"/>
          <x v="31"/>
          <x v="28"/>
          <x v="30"/>
          <x v="30"/>
          <x v="29"/>
          <x v="30"/>
          <x v="28"/>
          <x v="30"/>
          <x v="29"/>
          <x v="31"/>
          <x v="31"/>
          <x v="31"/>
          <x v="28"/>
          <x v="28"/>
          <x v="30"/>
          <x v="31"/>
          <x v="28"/>
          <x v="29"/>
          <x v="31"/>
          <x v="31"/>
          <x v="28"/>
          <x v="29"/>
          <x v="29"/>
          <x v="30"/>
          <x v="31"/>
          <x v="30"/>
          <x v="17"/>
          <x v="30"/>
          <x v="31"/>
          <x v="28"/>
          <x v="31"/>
          <x v="31"/>
          <x v="30"/>
          <x v="31"/>
          <x v="31"/>
          <x v="31"/>
          <x v="30"/>
          <x v="30"/>
          <x v="29"/>
          <x v="29"/>
          <x v="31"/>
          <x v="29"/>
          <x v="31"/>
          <x v="28"/>
          <x v="30"/>
          <x v="29"/>
          <x v="29"/>
          <x v="29"/>
          <x v="7"/>
          <x v="31"/>
          <x v="30"/>
          <x v="31"/>
          <x v="31"/>
          <x v="30"/>
          <x v="31"/>
          <x v="31"/>
          <x v="30"/>
          <x v="31"/>
          <x v="29"/>
          <x v="28"/>
          <x v="30"/>
          <x v="29"/>
          <x v="29"/>
          <x v="31"/>
          <x v="28"/>
          <x v="18"/>
          <x v="28"/>
          <x v="28"/>
          <x v="29"/>
          <x v="30"/>
          <x v="30"/>
          <x v="29"/>
          <x v="31"/>
          <x v="28"/>
          <x v="29"/>
          <x v="31"/>
          <x v="28"/>
          <x v="29"/>
          <x v="31"/>
          <x v="2"/>
          <x v="31"/>
          <x v="28"/>
          <x v="26"/>
          <x v="30"/>
          <x v="30"/>
          <x v="30"/>
          <x v="31"/>
          <x v="22"/>
          <x v="31"/>
          <x v="31"/>
          <x v="21"/>
          <x v="30"/>
          <x v="28"/>
          <x v="14"/>
          <x v="31"/>
          <x v="30"/>
          <x v="25"/>
          <x v="29"/>
          <x v="28"/>
          <x v="29"/>
          <x v="30"/>
          <x v="31"/>
          <x v="31"/>
          <x v="30"/>
          <x v="31"/>
          <x v="31"/>
          <x v="29"/>
          <x v="29"/>
          <x v="28"/>
          <x v="30"/>
          <x v="29"/>
          <x v="28"/>
          <x v="31"/>
          <x v="30"/>
          <x v="31"/>
          <x v="31"/>
          <x v="31"/>
          <x v="31"/>
          <x v="31"/>
          <x v="30"/>
          <x v="30"/>
          <x v="31"/>
          <x v="30"/>
          <x v="31"/>
          <x v="31"/>
          <x v="29"/>
          <x v="29"/>
          <x v="31"/>
          <x v="31"/>
          <x v="19"/>
          <x v="29"/>
          <x v="31"/>
          <x v="31"/>
          <x v="30"/>
          <x v="31"/>
          <x v="31"/>
          <x v="31"/>
          <x v="29"/>
          <x v="31"/>
          <x v="31"/>
          <x v="28"/>
          <x v="31"/>
          <x v="30"/>
          <x v="31"/>
          <x v="30"/>
          <x v="29"/>
          <x v="23"/>
          <x v="31"/>
          <x v="31"/>
          <x v="31"/>
          <x v="31"/>
          <x v="28"/>
          <x v="31"/>
          <x v="30"/>
          <x v="5"/>
          <x v="29"/>
          <x v="31"/>
          <x v="29"/>
          <x v="30"/>
          <x v="0"/>
          <x v="31"/>
          <x v="28"/>
          <x v="29"/>
          <x v="31"/>
          <x v="9"/>
          <x v="31"/>
          <x v="30"/>
          <x v="16"/>
          <x v="31"/>
          <x v="31"/>
          <x v="4"/>
          <x v="29"/>
          <x v="29"/>
          <x v="28"/>
          <x v="28"/>
          <x v="29"/>
          <x v="29"/>
          <x v="31"/>
          <x v="31"/>
          <x v="15"/>
          <x v="3"/>
          <x v="30"/>
          <x v="30"/>
          <x v="31"/>
          <x v="28"/>
          <x v="31"/>
          <x v="31"/>
          <x v="27"/>
          <x v="31"/>
          <x v="31"/>
          <x v="31"/>
          <x v="13"/>
          <x v="8"/>
          <x v="31"/>
          <x v="30"/>
          <x v="31"/>
          <x v="30"/>
          <x v="31"/>
          <x v="31"/>
          <x v="12"/>
          <x v="29"/>
          <x v="31"/>
          <x v="24"/>
          <x v="30"/>
          <x v="31"/>
          <x v="31"/>
          <x v="28"/>
          <x v="29"/>
          <x v="30"/>
          <x v="29"/>
          <x v="10"/>
          <x v="29"/>
          <x v="31"/>
          <x v="31"/>
          <x v="29"/>
          <x v="28"/>
          <x v="29"/>
          <x v="6"/>
          <x v="29"/>
          <x v="20"/>
          <x v="30"/>
          <x v="29"/>
          <x v="29"/>
          <x v="28"/>
          <x v="31"/>
          <x v="28"/>
          <x v="1"/>
          <x v="29"/>
          <x v="28"/>
          <x v="31"/>
          <x v="29"/>
          <x v="29"/>
          <x v="31"/>
          <x v="28"/>
          <x v="29"/>
          <x v="29"/>
        </discretePr>
        <groupItems>
          <n v="6.8583"/>
          <n v="6.95"/>
          <n v="7.3125"/>
          <n v="7.6292"/>
          <n v="7.725"/>
          <n v="7.7292"/>
          <n v="7.7375"/>
          <n v="7.7875"/>
          <n v="7.8292"/>
          <n v="8.1125"/>
          <n v="8.1375"/>
          <n v="8.4583"/>
          <n v="8.7125"/>
          <n v="13.8625"/>
          <n v="15.05"/>
          <n v="15.1"/>
          <n v="19.9667"/>
          <n v="21.6792"/>
          <n v="22.3583"/>
          <n v="23.25"/>
          <n v="23.45"/>
          <n v="25.4667"/>
          <n v="25.925"/>
          <n v="35.0"/>
          <n v="42.4"/>
          <n v="50.0"/>
          <n v="69.55"/>
          <n v="221.7792"/>
          <s v="00. &lt;8"/>
          <s v="01. 8-15"/>
          <s v="02. 15-30"/>
          <s v="03. &gt;30"/>
        </groupItems>
      </fieldGroup>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Hello NLP" cacheId="0" dataCaption="" compact="0" compactData="0">
  <location ref="G1:I5" firstHeaderRow="0" firstDataRow="2" firstDataCol="0"/>
  <pivotFields>
    <pivotField name="Corrected" axis="axisRow" dataField="1" compact="0" outline="0" multipleItemSelectionAllowed="1" showAll="0" sortType="ascending">
      <items>
        <item x="1"/>
        <item x="0"/>
        <item x="2"/>
        <item t="default"/>
      </items>
    </pivotField>
  </pivotFields>
  <rowFields>
    <field x="0"/>
  </rowFields>
  <colFields>
    <field x="-2"/>
  </colFields>
  <dataFields>
    <dataField name="COUNTA of Corrected" fld="0" subtotal="count" baseField="0"/>
    <dataField name="COUNTA of Corrected" fld="0" subtotal="count" showDataAs="percentOfCol" baseField="0" numFmtId="10"/>
  </dataFields>
</pivotTableDefinition>
</file>

<file path=xl/pivotTables/pivotTable2.xml><?xml version="1.0" encoding="utf-8"?>
<pivotTableDefinition xmlns="http://schemas.openxmlformats.org/spreadsheetml/2006/main" name="Análisis Titanic" cacheId="1" dataCaption="" compact="0" compactData="0">
  <location ref="A1:D6" firstHeaderRow="0" firstDataRow="1" firstDataCol="1"/>
  <pivotFields>
    <pivotField name="Passeng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name="Survived" axis="axisCol" compact="0" outline="0" multipleItemSelectionAllowed="1" showAll="0" sortType="ascending">
      <items>
        <item x="0"/>
        <item x="1"/>
        <item t="default"/>
      </items>
    </pivotField>
    <pivotField name="Pclass" axis="axisRow" compact="0" outline="0" multipleItemSelectionAllowed="1" showAll="0" sortType="ascending">
      <items>
        <item x="1"/>
        <item x="2"/>
        <item x="0"/>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name="Sex" compact="0" outline="0" multipleItemSelectionAllowed="1" showAll="0">
      <items>
        <item x="0"/>
        <item x="1"/>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SibSp" compact="0" outline="0" multipleItemSelectionAllowed="1" showAll="0">
      <items>
        <item x="0"/>
        <item x="1"/>
        <item x="2"/>
        <item x="3"/>
        <item x="4"/>
        <item x="5"/>
        <item x="6"/>
        <item t="default"/>
      </items>
    </pivotField>
    <pivotField name="Parch" compact="0" outline="0" multipleItemSelectionAllowed="1" showAll="0">
      <items>
        <item x="0"/>
        <item x="1"/>
        <item x="2"/>
        <item x="3"/>
        <item x="4"/>
        <item x="5"/>
        <item x="6"/>
        <item t="default"/>
      </items>
    </pivotField>
    <pivotField name="Tick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t="default"/>
      </items>
    </pivotField>
    <pivotField name="Fa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t="default"/>
      </items>
    </pivotField>
    <pivotField name="Cab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ame="Embarked" compact="0" outline="0" multipleItemSelectionAllowed="1" showAll="0">
      <items>
        <item x="0"/>
        <item x="1"/>
        <item x="2"/>
        <item x="3"/>
        <item t="default"/>
      </items>
    </pivotField>
  </pivotFields>
  <rowFields>
    <field x="2"/>
  </rowFields>
  <colFields>
    <field x="1"/>
  </colFields>
  <dataFields>
    <dataField name="COUNTA of PassengerId" fld="0" subtotal="count" showDataAs="percentOfRow" baseField="0" numFmtId="10"/>
  </dataFields>
</pivotTableDefinition>
</file>

<file path=xl/pivotTables/pivotTable3.xml><?xml version="1.0" encoding="utf-8"?>
<pivotTableDefinition xmlns="http://schemas.openxmlformats.org/spreadsheetml/2006/main" name="Análisis Titanic 2" cacheId="1" dataCaption="" compact="0" compactData="0">
  <location ref="A8:D12" firstHeaderRow="0" firstDataRow="1" firstDataCol="1"/>
  <pivotFields>
    <pivotField name="Passeng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name="Survived" axis="axisCol" compact="0" outline="0" multipleItemSelectionAllowed="1" showAll="0" sortType="ascending">
      <items>
        <item x="0"/>
        <item x="1"/>
        <item t="default"/>
      </items>
    </pivotField>
    <pivotField name="Pclass" compact="0" outline="0" multipleItemSelectionAllowed="1" showAll="0">
      <items>
        <item x="0"/>
        <item x="1"/>
        <item x="2"/>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name="Sex" axis="axisRow" compact="0" outline="0" multipleItemSelectionAllowed="1" showAll="0" sortType="ascending">
      <items>
        <item x="1"/>
        <item x="0"/>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SibSp" compact="0" outline="0" multipleItemSelectionAllowed="1" showAll="0">
      <items>
        <item x="0"/>
        <item x="1"/>
        <item x="2"/>
        <item x="3"/>
        <item x="4"/>
        <item x="5"/>
        <item x="6"/>
        <item t="default"/>
      </items>
    </pivotField>
    <pivotField name="Parch" compact="0" outline="0" multipleItemSelectionAllowed="1" showAll="0">
      <items>
        <item x="0"/>
        <item x="1"/>
        <item x="2"/>
        <item x="3"/>
        <item x="4"/>
        <item x="5"/>
        <item x="6"/>
        <item t="default"/>
      </items>
    </pivotField>
    <pivotField name="Tick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t="default"/>
      </items>
    </pivotField>
    <pivotField name="Fa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t="default"/>
      </items>
    </pivotField>
    <pivotField name="Cab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ame="Embarked" compact="0" outline="0" multipleItemSelectionAllowed="1" showAll="0">
      <items>
        <item x="0"/>
        <item x="1"/>
        <item x="2"/>
        <item x="3"/>
        <item t="default"/>
      </items>
    </pivotField>
  </pivotFields>
  <rowFields>
    <field x="4"/>
  </rowFields>
  <colFields>
    <field x="1"/>
  </colFields>
  <dataFields>
    <dataField name="COUNTA of PassengerId" fld="0" subtotal="count" showDataAs="percentOfRow" baseField="0" numFmtId="10"/>
  </dataFields>
</pivotTableDefinition>
</file>

<file path=xl/pivotTables/pivotTable4.xml><?xml version="1.0" encoding="utf-8"?>
<pivotTableDefinition xmlns="http://schemas.openxmlformats.org/spreadsheetml/2006/main" name="Análisis Titanic 3" cacheId="2" dataCaption="" compact="0" compactData="0">
  <location ref="A15:D19" firstHeaderRow="0" firstDataRow="1" firstDataCol="1"/>
  <pivotFields>
    <pivotField name="Passeng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name="Survived" axis="axisCol" compact="0" outline="0" multipleItemSelectionAllowed="1" showAll="0" sortType="ascending">
      <items>
        <item x="0"/>
        <item x="1"/>
        <item t="default"/>
      </items>
    </pivotField>
    <pivotField name="Pclass" compact="0" outline="0" multipleItemSelectionAllowed="1" showAll="0">
      <items>
        <item x="0"/>
        <item x="1"/>
        <item x="2"/>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name="Sex" compact="0" outline="0" multipleItemSelectionAllowed="1" showAll="0">
      <items>
        <item x="0"/>
        <item x="1"/>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SibSp" compact="0" outline="0" multipleItemSelectionAllowed="1" showAll="0">
      <items>
        <item x="0"/>
        <item x="1"/>
        <item x="2"/>
        <item x="3"/>
        <item x="4"/>
        <item x="5"/>
        <item x="6"/>
        <item t="default"/>
      </items>
    </pivotField>
    <pivotField name="Parch" compact="0" outline="0" multipleItemSelectionAllowed="1" showAll="0">
      <items>
        <item x="0"/>
        <item x="1"/>
        <item x="2"/>
        <item x="3"/>
        <item x="4"/>
        <item x="5"/>
        <item x="6"/>
        <item t="default"/>
      </items>
    </pivotField>
    <pivotField name="Tick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t="default"/>
      </items>
    </pivotField>
    <pivotField name="Fa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t="default"/>
      </items>
    </pivotField>
    <pivotField name="Cab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ame="Embarked" compact="0" outline="0" multipleItemSelectionAllowed="1" showAll="0">
      <items>
        <item x="0"/>
        <item x="1"/>
        <item x="2"/>
        <item x="3"/>
        <item t="default"/>
      </items>
    </pivotField>
    <pivotField name="cabin2" axis="axisRow" compact="0" outline="0" multipleItemSelectionAllowed="1" showAll="0" sortType="descending">
      <items>
        <item x="0"/>
        <item x="1"/>
        <item t="default"/>
      </items>
      <autoSortScope>
        <pivotArea>
          <references>
            <reference field="4294967294">
              <x v="0"/>
            </reference>
          </references>
        </pivotArea>
      </autoSortScope>
    </pivotField>
  </pivotFields>
  <rowFields>
    <field x="12"/>
  </rowFields>
  <colFields>
    <field x="1"/>
  </colFields>
  <dataFields>
    <dataField name="COUNTA of PassengerId" fld="0" subtotal="count" showDataAs="percentOfRow" baseField="0" numFmtId="10"/>
  </dataFields>
</pivotTableDefinition>
</file>

<file path=xl/pivotTables/pivotTable5.xml><?xml version="1.0" encoding="utf-8"?>
<pivotTableDefinition xmlns="http://schemas.openxmlformats.org/spreadsheetml/2006/main" name="Análisis Titanic 4" cacheId="1" dataCaption="" compact="0" compactData="0">
  <location ref="A22:D28" firstHeaderRow="0" firstDataRow="1" firstDataCol="1"/>
  <pivotFields>
    <pivotField name="Passeng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name="Survived" axis="axisCol" compact="0" outline="0" multipleItemSelectionAllowed="1" showAll="0" sortType="ascending">
      <items>
        <item x="0"/>
        <item x="1"/>
        <item t="default"/>
      </items>
    </pivotField>
    <pivotField name="Pclass" compact="0" outline="0" multipleItemSelectionAllowed="1" showAll="0">
      <items>
        <item x="0"/>
        <item x="1"/>
        <item x="2"/>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name="Sex" compact="0" outline="0" multipleItemSelectionAllowed="1" showAll="0">
      <items>
        <item x="0"/>
        <item x="1"/>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SibSp" compact="0" outline="0" multipleItemSelectionAllowed="1" showAll="0">
      <items>
        <item x="0"/>
        <item x="1"/>
        <item x="2"/>
        <item x="3"/>
        <item x="4"/>
        <item x="5"/>
        <item x="6"/>
        <item t="default"/>
      </items>
    </pivotField>
    <pivotField name="Parch" compact="0" outline="0" multipleItemSelectionAllowed="1" showAll="0">
      <items>
        <item x="0"/>
        <item x="1"/>
        <item x="2"/>
        <item x="3"/>
        <item x="4"/>
        <item x="5"/>
        <item x="6"/>
        <item t="default"/>
      </items>
    </pivotField>
    <pivotField name="Tick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t="default"/>
      </items>
    </pivotField>
    <pivotField name="Fa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t="default"/>
      </items>
    </pivotField>
    <pivotField name="Cab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ame="Embarked" axis="axisRow" compact="0" outline="0" multipleItemSelectionAllowed="1" showAll="0" sortType="ascending">
      <items>
        <item x="3"/>
        <item x="1"/>
        <item x="2"/>
        <item x="0"/>
        <item t="default"/>
      </items>
    </pivotField>
  </pivotFields>
  <rowFields>
    <field x="11"/>
  </rowFields>
  <colFields>
    <field x="1"/>
  </colFields>
  <dataFields>
    <dataField name="COUNTA of PassengerId" fld="0" subtotal="count" showDataAs="percentOfRow" baseField="0" numFmtId="10"/>
  </dataFields>
</pivotTableDefinition>
</file>

<file path=xl/pivotTables/pivotTable6.xml><?xml version="1.0" encoding="utf-8"?>
<pivotTableDefinition xmlns="http://schemas.openxmlformats.org/spreadsheetml/2006/main" name="Análisis Titanic 5" cacheId="3" dataCaption="" compact="0" compactData="0">
  <location ref="A42:D48" firstHeaderRow="0" firstDataRow="1" firstDataCol="1" rowPageCount="1" colPageCount="1"/>
  <pivotFields>
    <pivotField name="Passeng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name="Survived" axis="axisCol" compact="0" outline="0" multipleItemSelectionAllowed="1" showAll="0" sortType="ascending">
      <items>
        <item x="0"/>
        <item x="1"/>
        <item t="default"/>
      </items>
    </pivotField>
    <pivotField name="Pclass" compact="0" outline="0" multipleItemSelectionAllowed="1" showAll="0">
      <items>
        <item x="0"/>
        <item x="1"/>
        <item x="2"/>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name="Sex" compact="0" outline="0" multipleItemSelectionAllowed="1" showAll="0">
      <items>
        <item x="0"/>
        <item x="1"/>
        <item t="default"/>
      </items>
    </pivotField>
    <pivotField name="Age" axis="axisPage" compact="0" outline="0" multipleItemSelectionAllowed="1" showAll="0">
      <items>
        <item x="0"/>
        <item x="1"/>
        <item x="2"/>
        <item x="3"/>
        <item h="1"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SibSp" compact="0" outline="0" multipleItemSelectionAllowed="1" showAll="0">
      <items>
        <item x="0"/>
        <item x="1"/>
        <item x="2"/>
        <item x="3"/>
        <item x="4"/>
        <item x="5"/>
        <item x="6"/>
        <item t="default"/>
      </items>
    </pivotField>
    <pivotField name="Parch" compact="0" outline="0" multipleItemSelectionAllowed="1" showAll="0">
      <items>
        <item x="0"/>
        <item x="1"/>
        <item x="2"/>
        <item x="3"/>
        <item x="4"/>
        <item x="5"/>
        <item x="6"/>
        <item t="default"/>
      </items>
    </pivotField>
    <pivotField name="Tick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t="default"/>
      </items>
    </pivotField>
    <pivotField name="Fa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t="default"/>
      </items>
    </pivotField>
    <pivotField name="Cab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ame="Embarked" compact="0" outline="0" multipleItemSelectionAllowed="1" showAll="0">
      <items>
        <item x="0"/>
        <item x="1"/>
        <item x="2"/>
        <item x="3"/>
        <item t="default"/>
      </items>
    </pivotField>
    <pivotField name="age2" axis="axisRow" compact="0" outline="0" multipleItemSelectionAllowed="1" showAll="0" sortType="ascending">
      <items>
        <item x="0"/>
        <item x="1"/>
        <item x="2"/>
        <item x="3"/>
        <item x="4"/>
        <item t="default"/>
      </items>
    </pivotField>
  </pivotFields>
  <rowFields>
    <field x="12"/>
  </rowFields>
  <colFields>
    <field x="1"/>
  </colFields>
  <pageFields>
    <pageField fld="5"/>
  </pageFields>
  <dataFields>
    <dataField name="COUNTA of PassengerId" fld="0" subtotal="count" showDataAs="percentOfRow" baseField="0" numFmtId="10"/>
  </dataFields>
</pivotTableDefinition>
</file>

<file path=xl/pivotTables/pivotTable7.xml><?xml version="1.0" encoding="utf-8"?>
<pivotTableDefinition xmlns="http://schemas.openxmlformats.org/spreadsheetml/2006/main" name="Análisis Titanic 6" cacheId="4" dataCaption="" compact="0" compactData="0">
  <location ref="A51:D57" firstHeaderRow="0" firstDataRow="1" firstDataCol="1" rowPageCount="1" colPageCount="1"/>
  <pivotFields>
    <pivotField name="Passenger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name="Survived" axis="axisCol" compact="0" outline="0" multipleItemSelectionAllowed="1" showAll="0" sortType="ascending">
      <items>
        <item x="0"/>
        <item x="1"/>
        <item t="default"/>
      </items>
    </pivotField>
    <pivotField name="Pclass" compact="0" outline="0" multipleItemSelectionAllowed="1" showAll="0">
      <items>
        <item x="0"/>
        <item x="1"/>
        <item x="2"/>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t="default"/>
      </items>
    </pivotField>
    <pivotField name="Sex" compact="0" outline="0" multipleItemSelectionAllowed="1" showAll="0">
      <items>
        <item x="0"/>
        <item x="1"/>
        <item t="default"/>
      </items>
    </pivotField>
    <pivotField name="Age" axis="axisPage" compact="0" outline="0" multipleItemSelectionAllowed="1" showAll="0">
      <items>
        <item x="0"/>
        <item x="1"/>
        <item x="2"/>
        <item x="3"/>
        <item h="1"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name="SibSp" compact="0" outline="0" multipleItemSelectionAllowed="1" showAll="0">
      <items>
        <item x="0"/>
        <item x="1"/>
        <item x="2"/>
        <item x="3"/>
        <item x="4"/>
        <item x="5"/>
        <item x="6"/>
        <item t="default"/>
      </items>
    </pivotField>
    <pivotField name="Parch" compact="0" outline="0" multipleItemSelectionAllowed="1" showAll="0">
      <items>
        <item x="0"/>
        <item x="1"/>
        <item x="2"/>
        <item x="3"/>
        <item x="4"/>
        <item x="5"/>
        <item x="6"/>
        <item t="default"/>
      </items>
    </pivotField>
    <pivotField name="Tick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t="default"/>
      </items>
    </pivotField>
    <pivotField name="Fa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t="default"/>
      </items>
    </pivotField>
    <pivotField name="Cab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ame="Embarked" compact="0" outline="0" multipleItemSelectionAllowed="1" showAll="0">
      <items>
        <item x="0"/>
        <item x="1"/>
        <item x="2"/>
        <item x="3"/>
        <item t="default"/>
      </items>
    </pivotField>
    <pivotField name="fare2"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field x="12"/>
  </rowFields>
  <colFields>
    <field x="1"/>
  </colFields>
  <pageFields>
    <pageField fld="5"/>
  </pageFields>
  <dataFields>
    <dataField name="COUNTA of PassengerId" fld="0" subtotal="count" showDataAs="percentOfRow" baseField="0" numFmtId="10"/>
  </dataFields>
</pivotTableDefinition>
</file>

<file path=xl/tables/table1.xml><?xml version="1.0" encoding="utf-8"?>
<table xmlns="http://schemas.openxmlformats.org/spreadsheetml/2006/main" ref="A1:C5" displayName="Diagrama_de_Dispersión_de_X1_vs_X2_por_Y" name="Diagrama_de_Dispersión_de_X1_vs_X2_por_Y" id="1">
  <tableColumns count="3">
    <tableColumn name="X1" id="1"/>
    <tableColumn name="X2" id="2"/>
    <tableColumn name="Y" id="3"/>
  </tableColumns>
  <tableStyleInfo name="Dispersió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ivotTable" Target="../pivotTables/pivotTable3.xml"/><Relationship Id="rId3" Type="http://schemas.openxmlformats.org/officeDocument/2006/relationships/pivotTable" Target="../pivotTables/pivotTable4.xml"/><Relationship Id="rId4" Type="http://schemas.openxmlformats.org/officeDocument/2006/relationships/pivotTable" Target="../pivotTables/pivotTable5.xml"/><Relationship Id="rId5" Type="http://schemas.openxmlformats.org/officeDocument/2006/relationships/pivotTable" Target="../pivotTables/pivotTable6.xml"/><Relationship Id="rId6" Type="http://schemas.openxmlformats.org/officeDocument/2006/relationships/pivotTable" Target="../pivotTables/pivotTable7.xml"/><Relationship Id="rId7"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v>1.0</v>
      </c>
      <c r="C2" s="1">
        <v>1.0</v>
      </c>
      <c r="E2" s="2">
        <v>6.0</v>
      </c>
    </row>
    <row r="3">
      <c r="B3" s="1">
        <v>1.0</v>
      </c>
      <c r="C3" s="1">
        <v>-1.0</v>
      </c>
      <c r="E3" s="2">
        <v>4.0</v>
      </c>
    </row>
    <row r="5">
      <c r="B5" s="3">
        <f t="array" ref="B5:C6">minverse(B2:C3)</f>
        <v>0.5</v>
      </c>
      <c r="C5" s="3">
        <v>0.5</v>
      </c>
      <c r="E5" s="4">
        <f t="array" ref="E5:E6">mmult(B5:C6,E2:E3)</f>
        <v>5</v>
      </c>
    </row>
    <row r="6">
      <c r="B6" s="5">
        <v>0.5</v>
      </c>
      <c r="C6" s="5">
        <v>-0.5</v>
      </c>
      <c r="E6" s="4">
        <v>1.0</v>
      </c>
    </row>
    <row r="11">
      <c r="B11" s="4">
        <f>B5*E2+C5*E3</f>
        <v>5</v>
      </c>
    </row>
    <row r="12">
      <c r="B12" s="4">
        <f>B6*E2+C6*E3</f>
        <v>1</v>
      </c>
    </row>
    <row r="14">
      <c r="C14" s="4">
        <f t="array" ref="C14">sumproduct(B5:C5,Transpose(E2:E3))</f>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0"/>
    <col customWidth="1" min="3" max="3" width="71.5"/>
  </cols>
  <sheetData>
    <row r="1">
      <c r="A1" s="1" t="s">
        <v>0</v>
      </c>
      <c r="B1" s="1" t="s">
        <v>1</v>
      </c>
      <c r="C1" s="1" t="s">
        <v>2</v>
      </c>
      <c r="D1" s="1" t="s">
        <v>3</v>
      </c>
      <c r="E1" s="1" t="s">
        <v>4</v>
      </c>
    </row>
    <row r="2">
      <c r="A2" s="6" t="s">
        <v>6</v>
      </c>
      <c r="B2" s="4">
        <f t="shared" ref="B2:B20" si="1">LEN(A2)</f>
        <v>247</v>
      </c>
      <c r="C2" s="6" t="s">
        <v>7</v>
      </c>
      <c r="D2" s="4" t="str">
        <f>IFERROR(__xludf.DUMMYFUNCTION("AI(""Please classify the following review as positive or negative: ""&amp;C2&amp;"". Only return positive/negative and nothing else"")"),"Positive")</f>
        <v>Positive</v>
      </c>
      <c r="E2" s="4" t="str">
        <f t="shared" ref="E2:E20" si="2">upper(D2)</f>
        <v>POSITIVE</v>
      </c>
    </row>
    <row r="3">
      <c r="A3" s="6" t="s">
        <v>9</v>
      </c>
      <c r="B3" s="4">
        <f t="shared" si="1"/>
        <v>52</v>
      </c>
      <c r="C3" s="6" t="s">
        <v>10</v>
      </c>
      <c r="D3" s="4" t="str">
        <f>IFERROR(__xludf.DUMMYFUNCTION("AI(""Please classify the following review as positive or negative: ""&amp;C3&amp;"". Only return positive/negative and nothing else"")"),"positive")</f>
        <v>positive</v>
      </c>
      <c r="E3" s="4" t="str">
        <f t="shared" si="2"/>
        <v>POSITIVE</v>
      </c>
    </row>
    <row r="4">
      <c r="A4" s="6" t="s">
        <v>12</v>
      </c>
      <c r="B4" s="4">
        <f t="shared" si="1"/>
        <v>135</v>
      </c>
      <c r="C4" s="6" t="s">
        <v>13</v>
      </c>
      <c r="D4" s="4" t="str">
        <f>IFERROR(__xludf.DUMMYFUNCTION("AI(""Please classify the following review as positive or negative: ""&amp;C4&amp;"". Only return positive/negative and nothing else"")"),"Positive")</f>
        <v>Positive</v>
      </c>
      <c r="E4" s="4" t="str">
        <f t="shared" si="2"/>
        <v>POSITIVE</v>
      </c>
    </row>
    <row r="5">
      <c r="A5" s="6" t="s">
        <v>15</v>
      </c>
      <c r="B5" s="4">
        <f t="shared" si="1"/>
        <v>77</v>
      </c>
      <c r="C5" s="6" t="s">
        <v>16</v>
      </c>
      <c r="D5" s="4" t="str">
        <f>IFERROR(__xludf.DUMMYFUNCTION("AI(""Please classify the following review as positive or negative: ""&amp;C5&amp;"". Only return positive/negative and nothing else"")"),"Negative")</f>
        <v>Negative</v>
      </c>
      <c r="E5" s="4" t="str">
        <f t="shared" si="2"/>
        <v>NEGATIVE</v>
      </c>
    </row>
    <row r="6">
      <c r="A6" s="6" t="s">
        <v>18</v>
      </c>
      <c r="B6" s="4">
        <f t="shared" si="1"/>
        <v>645</v>
      </c>
      <c r="C6" s="6" t="s">
        <v>19</v>
      </c>
      <c r="D6" s="4" t="str">
        <f>IFERROR(__xludf.DUMMYFUNCTION("AI(""Please classify the following review as positive or negative: ""&amp;C6&amp;"". Only return positive/negative and nothing else"")"),"Negative")</f>
        <v>Negative</v>
      </c>
      <c r="E6" s="4" t="str">
        <f t="shared" si="2"/>
        <v>NEGATIVE</v>
      </c>
    </row>
    <row r="7">
      <c r="A7" s="6" t="s">
        <v>20</v>
      </c>
      <c r="B7" s="4">
        <f t="shared" si="1"/>
        <v>259</v>
      </c>
      <c r="C7" s="6" t="s">
        <v>21</v>
      </c>
      <c r="D7" s="4" t="str">
        <f>IFERROR(__xludf.DUMMYFUNCTION("AI(""Please classify the following review as positive or negative: ""&amp;C7&amp;"". Only return positive/negative and nothing else"")"),"Positive")</f>
        <v>Positive</v>
      </c>
      <c r="E7" s="4" t="str">
        <f t="shared" si="2"/>
        <v>POSITIVE</v>
      </c>
    </row>
    <row r="8">
      <c r="A8" s="6" t="s">
        <v>22</v>
      </c>
      <c r="B8" s="4">
        <f t="shared" si="1"/>
        <v>102</v>
      </c>
      <c r="C8" s="6" t="s">
        <v>23</v>
      </c>
      <c r="D8" s="4" t="str">
        <f>IFERROR(__xludf.DUMMYFUNCTION("AI(""Please classify the following review as positive or negative: ""&amp;C8&amp;"". Only return positive/negative and nothing else"")"),"Negative")</f>
        <v>Negative</v>
      </c>
      <c r="E8" s="4" t="str">
        <f t="shared" si="2"/>
        <v>NEGATIVE</v>
      </c>
    </row>
    <row r="9">
      <c r="A9" s="6" t="s">
        <v>24</v>
      </c>
      <c r="B9" s="4">
        <f t="shared" si="1"/>
        <v>719</v>
      </c>
      <c r="C9" s="6" t="s">
        <v>25</v>
      </c>
      <c r="D9" s="4" t="str">
        <f>IFERROR(__xludf.DUMMYFUNCTION("AI(""Please classify the following review as positive or negative: ""&amp;C9&amp;"". Only return positive/negative and nothing else"")"),"Positive")</f>
        <v>Positive</v>
      </c>
      <c r="E9" s="4" t="str">
        <f t="shared" si="2"/>
        <v>POSITIVE</v>
      </c>
    </row>
    <row r="10">
      <c r="A10" s="6" t="s">
        <v>26</v>
      </c>
      <c r="B10" s="4">
        <f t="shared" si="1"/>
        <v>479</v>
      </c>
      <c r="C10" s="6" t="s">
        <v>27</v>
      </c>
      <c r="D10" s="4" t="str">
        <f>IFERROR(__xludf.DUMMYFUNCTION("AI(""Please classify the following review as positive or negative: ""&amp;C10&amp;"". Only return positive/negative and nothing else"")"),"Negative")</f>
        <v>Negative</v>
      </c>
      <c r="E10" s="4" t="str">
        <f t="shared" si="2"/>
        <v>NEGATIVE</v>
      </c>
    </row>
    <row r="11">
      <c r="A11" s="6" t="s">
        <v>28</v>
      </c>
      <c r="B11" s="4">
        <f t="shared" si="1"/>
        <v>624</v>
      </c>
      <c r="C11" s="6" t="s">
        <v>29</v>
      </c>
      <c r="D11" s="4" t="str">
        <f>IFERROR(__xludf.DUMMYFUNCTION("AI(""Please classify the following review as positive or negative: ""&amp;C11&amp;"". Only return positive/negative and nothing else"")"),"Positive")</f>
        <v>Positive</v>
      </c>
      <c r="E11" s="4" t="str">
        <f t="shared" si="2"/>
        <v>POSITIVE</v>
      </c>
    </row>
    <row r="12">
      <c r="A12" s="6" t="s">
        <v>30</v>
      </c>
      <c r="B12" s="4">
        <f t="shared" si="1"/>
        <v>454</v>
      </c>
      <c r="C12" s="6" t="s">
        <v>31</v>
      </c>
      <c r="D12" s="4" t="str">
        <f>IFERROR(__xludf.DUMMYFUNCTION("AI(""Please classify the following review as positive or negative: ""&amp;C12&amp;"". Only return positive/negative and nothing else"")"),"Positive")</f>
        <v>Positive</v>
      </c>
      <c r="E12" s="4" t="str">
        <f t="shared" si="2"/>
        <v>POSITIVE</v>
      </c>
    </row>
    <row r="13">
      <c r="A13" s="6" t="s">
        <v>32</v>
      </c>
      <c r="B13" s="4">
        <f t="shared" si="1"/>
        <v>52</v>
      </c>
      <c r="C13" s="6" t="s">
        <v>33</v>
      </c>
      <c r="D13" s="4" t="str">
        <f>IFERROR(__xludf.DUMMYFUNCTION("AI(""Please classify the following review as positive or negative: ""&amp;C13&amp;"". Only return positive/negative and nothing else"")"),"Negative")</f>
        <v>Negative</v>
      </c>
      <c r="E13" s="4" t="str">
        <f t="shared" si="2"/>
        <v>NEGATIVE</v>
      </c>
    </row>
    <row r="14">
      <c r="A14" s="6" t="s">
        <v>34</v>
      </c>
      <c r="B14" s="4">
        <f t="shared" si="1"/>
        <v>128</v>
      </c>
      <c r="C14" s="6" t="s">
        <v>35</v>
      </c>
      <c r="D14" s="4" t="str">
        <f>IFERROR(__xludf.DUMMYFUNCTION("AI(""Please classify the following review as positive or negative: ""&amp;C14&amp;"". Only return positive/negative and nothing else"")"),"Negative")</f>
        <v>Negative</v>
      </c>
      <c r="E14" s="4" t="str">
        <f t="shared" si="2"/>
        <v>NEGATIVE</v>
      </c>
    </row>
    <row r="15">
      <c r="A15" s="6" t="s">
        <v>36</v>
      </c>
      <c r="B15" s="4">
        <f t="shared" si="1"/>
        <v>438</v>
      </c>
      <c r="C15" s="6" t="s">
        <v>37</v>
      </c>
      <c r="D15" s="4" t="str">
        <f>IFERROR(__xludf.DUMMYFUNCTION("AI(""Please classify the following review as positive or negative: ""&amp;C15&amp;"". Only return positive/negative and nothing else"")"),"Negative")</f>
        <v>Negative</v>
      </c>
      <c r="E15" s="4" t="str">
        <f t="shared" si="2"/>
        <v>NEGATIVE</v>
      </c>
    </row>
    <row r="16">
      <c r="A16" s="6" t="s">
        <v>38</v>
      </c>
      <c r="B16" s="4">
        <f t="shared" si="1"/>
        <v>104</v>
      </c>
      <c r="C16" s="6" t="s">
        <v>39</v>
      </c>
      <c r="D16" s="4" t="str">
        <f>IFERROR(__xludf.DUMMYFUNCTION("AI(""Please classify the following review as positive or negative: ""&amp;C16&amp;"". Only return positive/negative and nothing else"")"),"Negative")</f>
        <v>Negative</v>
      </c>
      <c r="E16" s="4" t="str">
        <f t="shared" si="2"/>
        <v>NEGATIVE</v>
      </c>
    </row>
    <row r="17">
      <c r="A17" s="6" t="s">
        <v>40</v>
      </c>
      <c r="B17" s="4">
        <f t="shared" si="1"/>
        <v>123</v>
      </c>
      <c r="C17" s="6" t="s">
        <v>41</v>
      </c>
      <c r="D17" s="4" t="str">
        <f>IFERROR(__xludf.DUMMYFUNCTION("AI(""Please classify the following review as positive or negative: ""&amp;C17&amp;"". Only return positive/negative and nothing else"")"),"Positive")</f>
        <v>Positive</v>
      </c>
      <c r="E17" s="4" t="str">
        <f t="shared" si="2"/>
        <v>POSITIVE</v>
      </c>
    </row>
    <row r="18">
      <c r="A18" s="6" t="s">
        <v>42</v>
      </c>
      <c r="B18" s="4">
        <f t="shared" si="1"/>
        <v>89</v>
      </c>
      <c r="C18" s="6" t="s">
        <v>43</v>
      </c>
      <c r="D18" s="4" t="str">
        <f>IFERROR(__xludf.DUMMYFUNCTION("AI(""Please classify the following review as positive or negative: ""&amp;C18&amp;"". Only return positive/negative and nothing else"")"),"Positive")</f>
        <v>Positive</v>
      </c>
      <c r="E18" s="4" t="str">
        <f t="shared" si="2"/>
        <v>POSITIVE</v>
      </c>
    </row>
    <row r="19">
      <c r="A19" s="6" t="s">
        <v>44</v>
      </c>
      <c r="B19" s="4">
        <f t="shared" si="1"/>
        <v>165</v>
      </c>
      <c r="C19" s="6" t="s">
        <v>45</v>
      </c>
      <c r="D19" s="4" t="str">
        <f>IFERROR(__xludf.DUMMYFUNCTION("AI(""Please classify the following review as positive or negative: ""&amp;C19&amp;"". Only return positive/negative and nothing else"")"),"Positive")</f>
        <v>Positive</v>
      </c>
      <c r="E19" s="4" t="str">
        <f t="shared" si="2"/>
        <v>POSITIVE</v>
      </c>
    </row>
    <row r="20">
      <c r="A20" s="6" t="s">
        <v>46</v>
      </c>
      <c r="B20" s="4">
        <f t="shared" si="1"/>
        <v>135</v>
      </c>
      <c r="C20" s="6" t="s">
        <v>47</v>
      </c>
      <c r="D20" s="4" t="str">
        <f>IFERROR(__xludf.DUMMYFUNCTION("AI(""Please classify the following review as positive or negative: ""&amp;C20&amp;"". Only return positive/negative and nothing else"")"),"Something went wrong. Try again.")</f>
        <v>Something went wrong. Try again.</v>
      </c>
      <c r="E20" s="4" t="str">
        <f t="shared" si="2"/>
        <v>SOMETHING WENT WRONG. TRY AGAIN.</v>
      </c>
    </row>
    <row r="21">
      <c r="A21" s="6"/>
    </row>
    <row r="22">
      <c r="A22" s="6"/>
    </row>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6" t="s">
        <v>6</v>
      </c>
      <c r="B2" s="4">
        <f t="shared" ref="B2:B20" si="1">LEN(A2)</f>
        <v>247</v>
      </c>
      <c r="C2" s="6" t="s">
        <v>7</v>
      </c>
      <c r="D2" s="4" t="str">
        <f>IFERROR(__xludf.DUMMYFUNCTION("AI(""Please classify the following review as positive or negative: ""&amp;C2&amp;"". Only return positive/negative and nothing else"")"),"Positive")</f>
        <v>Positive</v>
      </c>
      <c r="E2" s="4" t="str">
        <f t="shared" ref="E2:E20" si="2">upper(D2)</f>
        <v>POSITIVE</v>
      </c>
    </row>
    <row r="3">
      <c r="A3" s="6" t="s">
        <v>9</v>
      </c>
      <c r="B3" s="4">
        <f t="shared" si="1"/>
        <v>52</v>
      </c>
      <c r="C3" s="6" t="s">
        <v>10</v>
      </c>
      <c r="D3" s="4" t="str">
        <f>IFERROR(__xludf.DUMMYFUNCTION("AI(""Please classify the following review as positive or negative: ""&amp;C3&amp;"". Only return positive/negative and nothing else"")"),"positive")</f>
        <v>positive</v>
      </c>
      <c r="E3" s="4" t="str">
        <f t="shared" si="2"/>
        <v>POSITIVE</v>
      </c>
    </row>
    <row r="4">
      <c r="A4" s="6" t="s">
        <v>12</v>
      </c>
      <c r="B4" s="4">
        <f t="shared" si="1"/>
        <v>135</v>
      </c>
      <c r="C4" s="6" t="s">
        <v>13</v>
      </c>
      <c r="D4" s="4" t="str">
        <f>IFERROR(__xludf.DUMMYFUNCTION("AI(""Please classify the following review as positive or negative: ""&amp;C4&amp;"". Only return positive/negative and nothing else"")"),"Positive")</f>
        <v>Positive</v>
      </c>
      <c r="E4" s="4" t="str">
        <f t="shared" si="2"/>
        <v>POSITIVE</v>
      </c>
    </row>
    <row r="5">
      <c r="A5" s="6" t="s">
        <v>15</v>
      </c>
      <c r="B5" s="4">
        <f t="shared" si="1"/>
        <v>77</v>
      </c>
      <c r="C5" s="6" t="s">
        <v>16</v>
      </c>
      <c r="D5" s="4" t="str">
        <f>IFERROR(__xludf.DUMMYFUNCTION("AI(""Please classify the following review as positive or negative: ""&amp;C5&amp;"". Only return positive/negative and nothing else"")"),"Negative")</f>
        <v>Negative</v>
      </c>
      <c r="E5" s="4" t="str">
        <f t="shared" si="2"/>
        <v>NEGATIVE</v>
      </c>
    </row>
    <row r="6">
      <c r="A6" s="6" t="s">
        <v>18</v>
      </c>
      <c r="B6" s="4">
        <f t="shared" si="1"/>
        <v>645</v>
      </c>
      <c r="C6" s="6" t="s">
        <v>19</v>
      </c>
      <c r="D6" s="4" t="str">
        <f>IFERROR(__xludf.DUMMYFUNCTION("AI(""Please classify the following review as positive or negative: ""&amp;C6&amp;"". Only return positive/negative and nothing else"")"),"Negative")</f>
        <v>Negative</v>
      </c>
      <c r="E6" s="4" t="str">
        <f t="shared" si="2"/>
        <v>NEGATIVE</v>
      </c>
    </row>
    <row r="7">
      <c r="A7" s="6" t="s">
        <v>20</v>
      </c>
      <c r="B7" s="4">
        <f t="shared" si="1"/>
        <v>259</v>
      </c>
      <c r="C7" s="6" t="s">
        <v>21</v>
      </c>
      <c r="D7" s="4" t="str">
        <f>IFERROR(__xludf.DUMMYFUNCTION("AI(""Please classify the following review as positive or negative: ""&amp;C7&amp;"". Only return positive/negative and nothing else"")"),"Positive")</f>
        <v>Positive</v>
      </c>
      <c r="E7" s="4" t="str">
        <f t="shared" si="2"/>
        <v>POSITIVE</v>
      </c>
    </row>
    <row r="8">
      <c r="A8" s="6" t="s">
        <v>22</v>
      </c>
      <c r="B8" s="4">
        <f t="shared" si="1"/>
        <v>102</v>
      </c>
      <c r="C8" s="6" t="s">
        <v>23</v>
      </c>
      <c r="D8" s="4" t="str">
        <f>IFERROR(__xludf.DUMMYFUNCTION("AI(""Please classify the following review as positive or negative: ""&amp;C8&amp;"". Only return positive/negative and nothing else"")"),"Negative")</f>
        <v>Negative</v>
      </c>
      <c r="E8" s="4" t="str">
        <f t="shared" si="2"/>
        <v>NEGATIVE</v>
      </c>
    </row>
    <row r="9">
      <c r="A9" s="6" t="s">
        <v>24</v>
      </c>
      <c r="B9" s="4">
        <f t="shared" si="1"/>
        <v>719</v>
      </c>
      <c r="C9" s="6" t="s">
        <v>25</v>
      </c>
      <c r="D9" s="4" t="str">
        <f>IFERROR(__xludf.DUMMYFUNCTION("AI(""Please classify the following review as positive or negative: ""&amp;C9&amp;"". Only return positive/negative and nothing else"")"),"Positive")</f>
        <v>Positive</v>
      </c>
      <c r="E9" s="4" t="str">
        <f t="shared" si="2"/>
        <v>POSITIVE</v>
      </c>
    </row>
    <row r="10">
      <c r="A10" s="6" t="s">
        <v>26</v>
      </c>
      <c r="B10" s="4">
        <f t="shared" si="1"/>
        <v>479</v>
      </c>
      <c r="C10" s="6" t="s">
        <v>27</v>
      </c>
      <c r="D10" s="4" t="str">
        <f>IFERROR(__xludf.DUMMYFUNCTION("AI(""Please classify the following review as positive or negative: ""&amp;C10&amp;"". Only return positive/negative and nothing else"")"),"Negative")</f>
        <v>Negative</v>
      </c>
      <c r="E10" s="4" t="str">
        <f t="shared" si="2"/>
        <v>NEGATIVE</v>
      </c>
    </row>
    <row r="11">
      <c r="A11" s="6" t="s">
        <v>28</v>
      </c>
      <c r="B11" s="4">
        <f t="shared" si="1"/>
        <v>624</v>
      </c>
      <c r="C11" s="6" t="s">
        <v>29</v>
      </c>
      <c r="D11" s="4" t="str">
        <f>IFERROR(__xludf.DUMMYFUNCTION("AI(""Please classify the following review as positive or negative: ""&amp;C11&amp;"". Only return positive/negative and nothing else"")"),"Positive")</f>
        <v>Positive</v>
      </c>
      <c r="E11" s="4" t="str">
        <f t="shared" si="2"/>
        <v>POSITIVE</v>
      </c>
    </row>
    <row r="12">
      <c r="A12" s="6" t="s">
        <v>30</v>
      </c>
      <c r="B12" s="4">
        <f t="shared" si="1"/>
        <v>454</v>
      </c>
      <c r="C12" s="6" t="s">
        <v>31</v>
      </c>
      <c r="D12" s="4" t="str">
        <f>IFERROR(__xludf.DUMMYFUNCTION("AI(""Please classify the following review as positive or negative: ""&amp;C12&amp;"". Only return positive/negative and nothing else"")"),"Positive")</f>
        <v>Positive</v>
      </c>
      <c r="E12" s="4" t="str">
        <f t="shared" si="2"/>
        <v>POSITIVE</v>
      </c>
    </row>
    <row r="13">
      <c r="A13" s="6" t="s">
        <v>32</v>
      </c>
      <c r="B13" s="4">
        <f t="shared" si="1"/>
        <v>52</v>
      </c>
      <c r="C13" s="6" t="s">
        <v>33</v>
      </c>
      <c r="D13" s="4" t="str">
        <f>IFERROR(__xludf.DUMMYFUNCTION("AI(""Please classify the following review as positive or negative: ""&amp;C13&amp;"". Only return positive/negative and nothing else"")"),"Negative")</f>
        <v>Negative</v>
      </c>
      <c r="E13" s="4" t="str">
        <f t="shared" si="2"/>
        <v>NEGATIVE</v>
      </c>
    </row>
    <row r="14">
      <c r="A14" s="6" t="s">
        <v>34</v>
      </c>
      <c r="B14" s="4">
        <f t="shared" si="1"/>
        <v>128</v>
      </c>
      <c r="C14" s="6" t="s">
        <v>35</v>
      </c>
      <c r="D14" s="4" t="str">
        <f>IFERROR(__xludf.DUMMYFUNCTION("AI(""Please classify the following review as positive or negative: ""&amp;C14&amp;"". Only return positive/negative and nothing else"")"),"Negative")</f>
        <v>Negative</v>
      </c>
      <c r="E14" s="4" t="str">
        <f t="shared" si="2"/>
        <v>NEGATIVE</v>
      </c>
    </row>
    <row r="15">
      <c r="A15" s="6" t="s">
        <v>36</v>
      </c>
      <c r="B15" s="4">
        <f t="shared" si="1"/>
        <v>438</v>
      </c>
      <c r="C15" s="6" t="s">
        <v>37</v>
      </c>
      <c r="D15" s="4" t="str">
        <f>IFERROR(__xludf.DUMMYFUNCTION("AI(""Please classify the following review as positive or negative: ""&amp;C15&amp;"". Only return positive/negative and nothing else"")"),"Negative")</f>
        <v>Negative</v>
      </c>
      <c r="E15" s="4" t="str">
        <f t="shared" si="2"/>
        <v>NEGATIVE</v>
      </c>
    </row>
    <row r="16">
      <c r="A16" s="6" t="s">
        <v>38</v>
      </c>
      <c r="B16" s="4">
        <f t="shared" si="1"/>
        <v>104</v>
      </c>
      <c r="C16" s="6" t="s">
        <v>39</v>
      </c>
      <c r="D16" s="4" t="str">
        <f>IFERROR(__xludf.DUMMYFUNCTION("AI(""Please classify the following review as positive or negative: ""&amp;C16&amp;"". Only return positive/negative and nothing else"")"),"Negative")</f>
        <v>Negative</v>
      </c>
      <c r="E16" s="4" t="str">
        <f t="shared" si="2"/>
        <v>NEGATIVE</v>
      </c>
    </row>
    <row r="17">
      <c r="A17" s="6" t="s">
        <v>40</v>
      </c>
      <c r="B17" s="4">
        <f t="shared" si="1"/>
        <v>123</v>
      </c>
      <c r="C17" s="6" t="s">
        <v>41</v>
      </c>
      <c r="D17" s="4" t="str">
        <f>IFERROR(__xludf.DUMMYFUNCTION("AI(""Please classify the following review as positive or negative: ""&amp;C17&amp;"". Only return positive/negative and nothing else"")"),"Positive")</f>
        <v>Positive</v>
      </c>
      <c r="E17" s="4" t="str">
        <f t="shared" si="2"/>
        <v>POSITIVE</v>
      </c>
    </row>
    <row r="18">
      <c r="A18" s="6" t="s">
        <v>42</v>
      </c>
      <c r="B18" s="4">
        <f t="shared" si="1"/>
        <v>89</v>
      </c>
      <c r="C18" s="6" t="s">
        <v>43</v>
      </c>
      <c r="D18" s="4" t="str">
        <f>IFERROR(__xludf.DUMMYFUNCTION("AI(""Please classify the following review as positive or negative: ""&amp;C18&amp;"". Only return positive/negative and nothing else"")"),"Positive")</f>
        <v>Positive</v>
      </c>
      <c r="E18" s="4" t="str">
        <f t="shared" si="2"/>
        <v>POSITIVE</v>
      </c>
    </row>
    <row r="19">
      <c r="A19" s="6" t="s">
        <v>44</v>
      </c>
      <c r="B19" s="4">
        <f t="shared" si="1"/>
        <v>165</v>
      </c>
      <c r="C19" s="6" t="s">
        <v>45</v>
      </c>
      <c r="D19" s="4" t="str">
        <f>IFERROR(__xludf.DUMMYFUNCTION("AI(""Please classify the following review as positive or negative: ""&amp;C19&amp;"". Only return positive/negative and nothing else"")"),"Positive")</f>
        <v>Positive</v>
      </c>
      <c r="E19" s="4" t="str">
        <f t="shared" si="2"/>
        <v>POSITIVE</v>
      </c>
    </row>
    <row r="20">
      <c r="A20" s="6" t="s">
        <v>46</v>
      </c>
      <c r="B20" s="4">
        <f t="shared" si="1"/>
        <v>135</v>
      </c>
      <c r="C20" s="6" t="s">
        <v>47</v>
      </c>
      <c r="D20" s="4" t="str">
        <f>IFERROR(__xludf.DUMMYFUNCTION("AI(""Please classify the following review as positive or negative: ""&amp;C20&amp;"". Only return positive/negative and nothing else"")"),"Something went wrong. Try again.")</f>
        <v>Something went wrong. Try again.</v>
      </c>
      <c r="E20" s="4" t="str">
        <f t="shared" si="2"/>
        <v>SOMETHING WENT WRONG. TRY AGAIN.</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8" t="s">
        <v>48</v>
      </c>
      <c r="B2" s="1" t="s">
        <v>9</v>
      </c>
      <c r="C2" s="1" t="s">
        <v>22</v>
      </c>
    </row>
    <row r="3">
      <c r="A3" s="9" t="s">
        <v>49</v>
      </c>
      <c r="B3" s="1">
        <v>0.0</v>
      </c>
      <c r="C3" s="1">
        <v>0.0</v>
      </c>
    </row>
    <row r="4">
      <c r="A4" s="9" t="s">
        <v>50</v>
      </c>
      <c r="B4" s="1">
        <v>0.0</v>
      </c>
      <c r="C4" s="1">
        <v>0.0</v>
      </c>
    </row>
    <row r="5">
      <c r="A5" s="9" t="s">
        <v>51</v>
      </c>
      <c r="B5" s="1">
        <v>0.0</v>
      </c>
      <c r="C5" s="1">
        <v>0.0</v>
      </c>
    </row>
    <row r="6">
      <c r="A6" s="9" t="s">
        <v>52</v>
      </c>
      <c r="B6" s="1">
        <v>0.0</v>
      </c>
      <c r="C6" s="1">
        <v>0.0</v>
      </c>
    </row>
    <row r="7">
      <c r="A7" s="9" t="s">
        <v>53</v>
      </c>
      <c r="B7" s="1">
        <v>0.0</v>
      </c>
      <c r="C7" s="1">
        <v>0.0</v>
      </c>
    </row>
    <row r="8">
      <c r="A8" s="9" t="s">
        <v>54</v>
      </c>
      <c r="B8" s="1">
        <v>0.0</v>
      </c>
      <c r="C8" s="1">
        <v>0.0</v>
      </c>
    </row>
    <row r="9">
      <c r="A9" s="9" t="s">
        <v>55</v>
      </c>
      <c r="B9" s="1">
        <v>0.0</v>
      </c>
      <c r="C9" s="1">
        <v>0.0</v>
      </c>
    </row>
    <row r="10">
      <c r="A10" s="9" t="s">
        <v>56</v>
      </c>
      <c r="B10" s="1">
        <v>0.0</v>
      </c>
      <c r="C10" s="1">
        <v>1.0</v>
      </c>
    </row>
    <row r="11">
      <c r="A11" s="9" t="s">
        <v>57</v>
      </c>
      <c r="B11" s="1">
        <v>0.0</v>
      </c>
      <c r="C11" s="1">
        <v>0.0</v>
      </c>
    </row>
    <row r="12">
      <c r="A12" s="9" t="s">
        <v>58</v>
      </c>
      <c r="B12" s="1">
        <v>0.0</v>
      </c>
      <c r="C12" s="1">
        <v>0.0</v>
      </c>
    </row>
    <row r="13">
      <c r="A13" s="9" t="s">
        <v>59</v>
      </c>
      <c r="B13" s="1">
        <v>0.0</v>
      </c>
      <c r="C13" s="1">
        <v>0.0</v>
      </c>
    </row>
    <row r="14">
      <c r="A14" s="9" t="s">
        <v>60</v>
      </c>
      <c r="B14" s="1">
        <v>0.0</v>
      </c>
      <c r="C14" s="1">
        <v>0.0</v>
      </c>
    </row>
    <row r="15">
      <c r="A15" s="9" t="s">
        <v>61</v>
      </c>
      <c r="B15" s="1">
        <v>0.0</v>
      </c>
      <c r="C15" s="1">
        <v>0.0</v>
      </c>
    </row>
    <row r="16">
      <c r="A16" s="9" t="s">
        <v>62</v>
      </c>
      <c r="B16" s="1">
        <v>0.0</v>
      </c>
      <c r="C16" s="1">
        <v>0.0</v>
      </c>
    </row>
    <row r="17">
      <c r="A17" s="9" t="s">
        <v>63</v>
      </c>
      <c r="B17" s="1">
        <v>0.0</v>
      </c>
      <c r="C17" s="1">
        <v>0.0</v>
      </c>
    </row>
    <row r="18">
      <c r="A18" s="9" t="s">
        <v>64</v>
      </c>
      <c r="B18" s="1">
        <v>0.0</v>
      </c>
      <c r="C18" s="1">
        <v>0.0</v>
      </c>
    </row>
    <row r="19">
      <c r="A19" s="9" t="s">
        <v>65</v>
      </c>
      <c r="B19" s="1">
        <v>0.0</v>
      </c>
      <c r="C19" s="1">
        <v>0.0</v>
      </c>
    </row>
    <row r="20">
      <c r="A20" s="9" t="s">
        <v>66</v>
      </c>
      <c r="B20" s="1">
        <v>0.0</v>
      </c>
      <c r="C20" s="1">
        <v>1.0</v>
      </c>
    </row>
    <row r="21">
      <c r="A21" s="9" t="s">
        <v>67</v>
      </c>
      <c r="B21" s="1">
        <v>0.0</v>
      </c>
      <c r="C21" s="1">
        <v>0.0</v>
      </c>
    </row>
    <row r="22">
      <c r="A22" s="9" t="s">
        <v>68</v>
      </c>
      <c r="B22" s="1">
        <v>0.0</v>
      </c>
      <c r="C22" s="1">
        <v>0.0</v>
      </c>
    </row>
    <row r="23">
      <c r="A23" s="9" t="s">
        <v>69</v>
      </c>
      <c r="B23" s="1">
        <v>1.0</v>
      </c>
      <c r="C23" s="1">
        <v>0.0</v>
      </c>
    </row>
    <row r="24">
      <c r="A24" s="9" t="s">
        <v>70</v>
      </c>
      <c r="B24" s="1">
        <v>0.0</v>
      </c>
      <c r="C24" s="1">
        <v>0.0</v>
      </c>
    </row>
    <row r="25">
      <c r="A25" s="9" t="s">
        <v>71</v>
      </c>
      <c r="B25" s="1">
        <v>1.0</v>
      </c>
      <c r="C25" s="1">
        <v>0.0</v>
      </c>
    </row>
    <row r="26">
      <c r="A26" s="9" t="s">
        <v>72</v>
      </c>
      <c r="B26" s="1">
        <v>0.0</v>
      </c>
      <c r="C26" s="1">
        <v>0.0</v>
      </c>
    </row>
    <row r="27">
      <c r="A27" s="9" t="s">
        <v>73</v>
      </c>
      <c r="B27" s="1">
        <v>0.0</v>
      </c>
      <c r="C27" s="1">
        <v>0.0</v>
      </c>
    </row>
    <row r="28">
      <c r="A28" s="9" t="s">
        <v>74</v>
      </c>
      <c r="B28" s="1">
        <v>0.0</v>
      </c>
      <c r="C28" s="1">
        <v>0.0</v>
      </c>
    </row>
    <row r="29">
      <c r="A29" s="9" t="s">
        <v>75</v>
      </c>
      <c r="B29" s="1">
        <v>0.0</v>
      </c>
      <c r="C29" s="1">
        <v>0.0</v>
      </c>
    </row>
    <row r="30">
      <c r="A30" s="9" t="s">
        <v>76</v>
      </c>
      <c r="B30" s="1">
        <v>0.0</v>
      </c>
      <c r="C30" s="1">
        <v>0.0</v>
      </c>
    </row>
    <row r="31">
      <c r="A31" s="9" t="s">
        <v>77</v>
      </c>
      <c r="B31" s="1">
        <v>0.0</v>
      </c>
      <c r="C31" s="1">
        <v>0.0</v>
      </c>
    </row>
    <row r="32">
      <c r="A32" s="9" t="s">
        <v>78</v>
      </c>
      <c r="B32" s="1">
        <v>0.0</v>
      </c>
      <c r="C32" s="1">
        <v>0.0</v>
      </c>
    </row>
    <row r="33">
      <c r="A33" s="9" t="s">
        <v>79</v>
      </c>
      <c r="B33" s="1">
        <v>0.0</v>
      </c>
      <c r="C33" s="1">
        <v>0.0</v>
      </c>
    </row>
    <row r="34">
      <c r="A34" s="9" t="s">
        <v>80</v>
      </c>
      <c r="B34" s="1">
        <v>0.0</v>
      </c>
      <c r="C34" s="1">
        <v>0.0</v>
      </c>
    </row>
    <row r="35">
      <c r="A35" s="9" t="s">
        <v>81</v>
      </c>
      <c r="B35" s="1">
        <v>0.0</v>
      </c>
      <c r="C35" s="1">
        <v>1.0</v>
      </c>
    </row>
    <row r="36">
      <c r="A36" s="9" t="s">
        <v>82</v>
      </c>
      <c r="B36" s="1">
        <v>0.0</v>
      </c>
      <c r="C36" s="1">
        <v>0.0</v>
      </c>
    </row>
    <row r="37">
      <c r="A37" s="9" t="s">
        <v>83</v>
      </c>
      <c r="B37" s="1">
        <v>0.0</v>
      </c>
      <c r="C37" s="1">
        <v>0.0</v>
      </c>
    </row>
    <row r="38">
      <c r="A38" s="9" t="s">
        <v>84</v>
      </c>
      <c r="B38" s="1">
        <v>0.0</v>
      </c>
      <c r="C38" s="1">
        <v>0.0</v>
      </c>
    </row>
    <row r="39">
      <c r="A39" s="9" t="s">
        <v>85</v>
      </c>
      <c r="B39" s="1">
        <v>0.0</v>
      </c>
      <c r="C39" s="1">
        <v>0.0</v>
      </c>
    </row>
    <row r="40">
      <c r="A40" s="9" t="s">
        <v>86</v>
      </c>
      <c r="B40" s="1">
        <v>0.0</v>
      </c>
      <c r="C40" s="1">
        <v>1.0</v>
      </c>
    </row>
    <row r="41">
      <c r="A41" s="9" t="s">
        <v>87</v>
      </c>
      <c r="B41" s="1">
        <v>0.0</v>
      </c>
      <c r="C41" s="1">
        <v>0.0</v>
      </c>
    </row>
    <row r="42">
      <c r="A42" s="9" t="s">
        <v>88</v>
      </c>
      <c r="B42" s="1">
        <v>0.0</v>
      </c>
      <c r="C42" s="1">
        <v>0.0</v>
      </c>
    </row>
    <row r="43">
      <c r="A43" s="9" t="s">
        <v>89</v>
      </c>
      <c r="B43" s="1">
        <v>0.0</v>
      </c>
      <c r="C43" s="1">
        <v>0.0</v>
      </c>
    </row>
    <row r="44">
      <c r="A44" s="9" t="s">
        <v>90</v>
      </c>
      <c r="B44" s="1">
        <v>0.0</v>
      </c>
      <c r="C44" s="1">
        <v>0.0</v>
      </c>
    </row>
    <row r="45">
      <c r="A45" s="9" t="s">
        <v>91</v>
      </c>
      <c r="B45" s="1">
        <v>0.0</v>
      </c>
      <c r="C45" s="1">
        <v>0.0</v>
      </c>
    </row>
    <row r="46">
      <c r="A46" s="9" t="s">
        <v>92</v>
      </c>
      <c r="B46" s="1">
        <v>0.0</v>
      </c>
      <c r="C46" s="1">
        <v>0.0</v>
      </c>
    </row>
    <row r="47">
      <c r="A47" s="9" t="s">
        <v>93</v>
      </c>
      <c r="B47" s="1">
        <v>0.0</v>
      </c>
      <c r="C47" s="1">
        <v>0.0</v>
      </c>
    </row>
    <row r="48">
      <c r="A48" s="9" t="s">
        <v>94</v>
      </c>
      <c r="B48" s="1">
        <v>0.0</v>
      </c>
      <c r="C48" s="1">
        <v>0.0</v>
      </c>
    </row>
    <row r="49">
      <c r="A49" s="9" t="s">
        <v>95</v>
      </c>
      <c r="B49" s="1">
        <v>0.0</v>
      </c>
      <c r="C49" s="1">
        <v>0.0</v>
      </c>
    </row>
    <row r="50">
      <c r="A50" s="9" t="s">
        <v>96</v>
      </c>
      <c r="B50" s="1">
        <v>0.0</v>
      </c>
      <c r="C50" s="1">
        <v>0.0</v>
      </c>
    </row>
    <row r="51">
      <c r="A51" s="9" t="s">
        <v>97</v>
      </c>
      <c r="B51" s="1">
        <v>0.0</v>
      </c>
      <c r="C51" s="1">
        <v>0.0</v>
      </c>
    </row>
    <row r="52">
      <c r="A52" s="9" t="s">
        <v>98</v>
      </c>
      <c r="B52" s="1">
        <v>0.0</v>
      </c>
      <c r="C52" s="1">
        <v>0.0</v>
      </c>
    </row>
    <row r="53">
      <c r="A53" s="9" t="s">
        <v>99</v>
      </c>
      <c r="B53" s="1">
        <v>0.0</v>
      </c>
      <c r="C53" s="1">
        <v>0.0</v>
      </c>
    </row>
    <row r="54">
      <c r="A54" s="9" t="s">
        <v>100</v>
      </c>
      <c r="B54" s="1">
        <v>0.0</v>
      </c>
      <c r="C54" s="1">
        <v>0.0</v>
      </c>
    </row>
    <row r="55">
      <c r="A55" s="9" t="s">
        <v>101</v>
      </c>
      <c r="B55" s="1">
        <v>0.0</v>
      </c>
      <c r="C55" s="1">
        <v>0.0</v>
      </c>
    </row>
    <row r="56">
      <c r="A56" s="9" t="s">
        <v>102</v>
      </c>
      <c r="B56" s="1">
        <v>0.0</v>
      </c>
      <c r="C56" s="1">
        <v>0.0</v>
      </c>
    </row>
    <row r="57">
      <c r="A57" s="9" t="s">
        <v>103</v>
      </c>
      <c r="B57" s="1">
        <v>0.0</v>
      </c>
      <c r="C57" s="1">
        <v>0.0</v>
      </c>
    </row>
    <row r="58">
      <c r="A58" s="9" t="s">
        <v>104</v>
      </c>
      <c r="B58" s="1">
        <v>0.0</v>
      </c>
      <c r="C58" s="1">
        <v>0.0</v>
      </c>
    </row>
    <row r="59">
      <c r="A59" s="9" t="s">
        <v>105</v>
      </c>
      <c r="B59" s="1">
        <v>0.0</v>
      </c>
      <c r="C59" s="1">
        <v>0.0</v>
      </c>
    </row>
    <row r="60">
      <c r="A60" s="9" t="s">
        <v>106</v>
      </c>
      <c r="B60" s="1">
        <v>0.0</v>
      </c>
      <c r="C60" s="1">
        <v>0.0</v>
      </c>
    </row>
    <row r="61">
      <c r="A61" s="9" t="s">
        <v>107</v>
      </c>
      <c r="B61" s="1">
        <v>0.0</v>
      </c>
      <c r="C61" s="1">
        <v>0.0</v>
      </c>
    </row>
    <row r="62">
      <c r="A62" s="9" t="s">
        <v>108</v>
      </c>
      <c r="B62" s="1">
        <v>0.0</v>
      </c>
      <c r="C62" s="1">
        <v>0.0</v>
      </c>
    </row>
    <row r="63">
      <c r="A63" s="9" t="s">
        <v>109</v>
      </c>
      <c r="B63" s="1">
        <v>0.0</v>
      </c>
      <c r="C63" s="1">
        <v>0.0</v>
      </c>
    </row>
    <row r="64">
      <c r="A64" s="9" t="s">
        <v>110</v>
      </c>
      <c r="B64" s="1">
        <v>0.0</v>
      </c>
      <c r="C64" s="1">
        <v>0.0</v>
      </c>
    </row>
    <row r="65">
      <c r="A65" s="9" t="s">
        <v>111</v>
      </c>
      <c r="B65" s="1">
        <v>0.0</v>
      </c>
      <c r="C65" s="1">
        <v>0.0</v>
      </c>
    </row>
    <row r="66">
      <c r="A66" s="9" t="s">
        <v>112</v>
      </c>
      <c r="B66" s="1">
        <v>0.0</v>
      </c>
      <c r="C66" s="1">
        <v>0.0</v>
      </c>
    </row>
    <row r="67">
      <c r="A67" s="9" t="s">
        <v>113</v>
      </c>
      <c r="B67" s="1">
        <v>0.0</v>
      </c>
      <c r="C67" s="1">
        <v>0.0</v>
      </c>
    </row>
    <row r="68">
      <c r="A68" s="9" t="s">
        <v>114</v>
      </c>
      <c r="B68" s="1">
        <v>0.0</v>
      </c>
      <c r="C68" s="1">
        <v>0.0</v>
      </c>
    </row>
    <row r="69">
      <c r="A69" s="9" t="s">
        <v>115</v>
      </c>
      <c r="B69" s="1">
        <v>0.0</v>
      </c>
      <c r="C69" s="1">
        <v>0.0</v>
      </c>
    </row>
    <row r="70">
      <c r="A70" s="9" t="s">
        <v>116</v>
      </c>
      <c r="B70" s="1">
        <v>0.0</v>
      </c>
      <c r="C70" s="1">
        <v>0.0</v>
      </c>
    </row>
    <row r="71">
      <c r="A71" s="9" t="s">
        <v>117</v>
      </c>
      <c r="B71" s="1">
        <v>0.0</v>
      </c>
      <c r="C71" s="1">
        <v>0.0</v>
      </c>
    </row>
    <row r="72">
      <c r="A72" s="9" t="s">
        <v>118</v>
      </c>
      <c r="B72" s="1">
        <v>0.0</v>
      </c>
      <c r="C72" s="1">
        <v>0.0</v>
      </c>
    </row>
    <row r="73">
      <c r="A73" s="9" t="s">
        <v>119</v>
      </c>
      <c r="B73" s="1">
        <v>0.0</v>
      </c>
      <c r="C73" s="1">
        <v>0.0</v>
      </c>
    </row>
    <row r="74">
      <c r="A74" s="9" t="s">
        <v>120</v>
      </c>
      <c r="B74" s="1">
        <v>0.0</v>
      </c>
      <c r="C74" s="1">
        <v>0.0</v>
      </c>
    </row>
    <row r="75">
      <c r="A75" s="9" t="s">
        <v>121</v>
      </c>
      <c r="B75" s="1">
        <v>0.0</v>
      </c>
      <c r="C75" s="1">
        <v>0.0</v>
      </c>
    </row>
    <row r="76">
      <c r="A76" s="9" t="s">
        <v>122</v>
      </c>
      <c r="B76" s="1">
        <v>0.0</v>
      </c>
      <c r="C76" s="1">
        <v>0.0</v>
      </c>
    </row>
    <row r="77">
      <c r="A77" s="9" t="s">
        <v>123</v>
      </c>
      <c r="B77" s="1">
        <v>1.0</v>
      </c>
      <c r="C77" s="1">
        <v>0.0</v>
      </c>
    </row>
    <row r="78">
      <c r="A78" s="9" t="s">
        <v>124</v>
      </c>
      <c r="B78" s="1">
        <v>0.0</v>
      </c>
      <c r="C78" s="1">
        <v>0.0</v>
      </c>
    </row>
    <row r="79">
      <c r="A79" s="9" t="s">
        <v>125</v>
      </c>
      <c r="B79" s="1">
        <v>0.0</v>
      </c>
      <c r="C79" s="1">
        <v>0.0</v>
      </c>
    </row>
    <row r="80">
      <c r="A80" s="9" t="s">
        <v>126</v>
      </c>
      <c r="B80" s="1">
        <v>0.0</v>
      </c>
      <c r="C80" s="1">
        <v>0.0</v>
      </c>
    </row>
    <row r="81">
      <c r="A81" s="9" t="s">
        <v>127</v>
      </c>
      <c r="B81" s="1">
        <v>0.0</v>
      </c>
      <c r="C81" s="1">
        <v>0.0</v>
      </c>
    </row>
    <row r="82">
      <c r="A82" s="9" t="s">
        <v>128</v>
      </c>
      <c r="B82" s="1">
        <v>0.0</v>
      </c>
      <c r="C82" s="1">
        <v>0.0</v>
      </c>
    </row>
    <row r="83">
      <c r="A83" s="9" t="s">
        <v>129</v>
      </c>
      <c r="B83" s="1">
        <v>0.0</v>
      </c>
      <c r="C83" s="1">
        <v>0.0</v>
      </c>
    </row>
    <row r="84">
      <c r="A84" s="9" t="s">
        <v>130</v>
      </c>
      <c r="B84" s="1">
        <v>0.0</v>
      </c>
      <c r="C84" s="1">
        <v>0.0</v>
      </c>
    </row>
    <row r="85">
      <c r="A85" s="9" t="s">
        <v>131</v>
      </c>
      <c r="B85" s="1">
        <v>0.0</v>
      </c>
      <c r="C85" s="1">
        <v>0.0</v>
      </c>
    </row>
    <row r="86">
      <c r="A86" s="9" t="s">
        <v>132</v>
      </c>
      <c r="B86" s="1">
        <v>0.0</v>
      </c>
      <c r="C86" s="1">
        <v>0.0</v>
      </c>
    </row>
    <row r="87">
      <c r="A87" s="9" t="s">
        <v>133</v>
      </c>
      <c r="B87" s="1">
        <v>0.0</v>
      </c>
      <c r="C87" s="1">
        <v>0.0</v>
      </c>
    </row>
    <row r="88">
      <c r="A88" s="9" t="s">
        <v>134</v>
      </c>
      <c r="B88" s="1">
        <v>0.0</v>
      </c>
      <c r="C88" s="1">
        <v>0.0</v>
      </c>
    </row>
    <row r="89">
      <c r="A89" s="9" t="s">
        <v>135</v>
      </c>
      <c r="B89" s="1">
        <v>0.0</v>
      </c>
      <c r="C89" s="1">
        <v>0.0</v>
      </c>
    </row>
    <row r="90">
      <c r="A90" s="9" t="s">
        <v>136</v>
      </c>
      <c r="B90" s="1">
        <v>0.0</v>
      </c>
      <c r="C90" s="1">
        <v>0.0</v>
      </c>
    </row>
    <row r="91">
      <c r="A91" s="9" t="s">
        <v>137</v>
      </c>
      <c r="B91" s="1">
        <v>0.0</v>
      </c>
      <c r="C91" s="1">
        <v>0.0</v>
      </c>
    </row>
    <row r="92">
      <c r="A92" s="9" t="s">
        <v>138</v>
      </c>
      <c r="B92" s="1">
        <v>0.0</v>
      </c>
      <c r="C92" s="1">
        <v>0.0</v>
      </c>
    </row>
    <row r="93">
      <c r="A93" s="9" t="s">
        <v>139</v>
      </c>
      <c r="B93" s="1">
        <v>0.0</v>
      </c>
      <c r="C93" s="1">
        <v>0.0</v>
      </c>
    </row>
    <row r="94">
      <c r="A94" s="9" t="s">
        <v>140</v>
      </c>
      <c r="B94" s="1">
        <v>0.0</v>
      </c>
      <c r="C94" s="1">
        <v>0.0</v>
      </c>
    </row>
    <row r="95">
      <c r="A95" s="9" t="s">
        <v>141</v>
      </c>
      <c r="B95" s="1">
        <v>0.0</v>
      </c>
      <c r="C95" s="1">
        <v>0.0</v>
      </c>
    </row>
    <row r="96">
      <c r="A96" s="9" t="s">
        <v>142</v>
      </c>
      <c r="B96" s="1">
        <v>0.0</v>
      </c>
      <c r="C96" s="1">
        <v>0.0</v>
      </c>
    </row>
    <row r="97">
      <c r="A97" s="9" t="s">
        <v>143</v>
      </c>
      <c r="B97" s="1">
        <v>0.0</v>
      </c>
      <c r="C97" s="1">
        <v>0.0</v>
      </c>
    </row>
    <row r="98">
      <c r="A98" s="9" t="s">
        <v>144</v>
      </c>
      <c r="B98" s="1">
        <v>0.0</v>
      </c>
      <c r="C98" s="1">
        <v>0.0</v>
      </c>
    </row>
    <row r="99">
      <c r="A99" s="9" t="s">
        <v>145</v>
      </c>
      <c r="B99" s="1">
        <v>0.0</v>
      </c>
      <c r="C99" s="1">
        <v>0.0</v>
      </c>
    </row>
    <row r="100">
      <c r="A100" s="9" t="s">
        <v>146</v>
      </c>
      <c r="B100" s="1">
        <v>0.0</v>
      </c>
      <c r="C100" s="1">
        <v>0.0</v>
      </c>
    </row>
    <row r="101">
      <c r="A101" s="9" t="s">
        <v>147</v>
      </c>
      <c r="B101" s="1">
        <v>0.0</v>
      </c>
      <c r="C101" s="1">
        <v>0.0</v>
      </c>
    </row>
    <row r="102">
      <c r="A102" s="9" t="s">
        <v>148</v>
      </c>
      <c r="B102" s="1">
        <v>0.0</v>
      </c>
      <c r="C102" s="1">
        <v>0.0</v>
      </c>
    </row>
    <row r="103">
      <c r="A103" s="9" t="s">
        <v>149</v>
      </c>
      <c r="B103" s="1">
        <v>0.0</v>
      </c>
      <c r="C103" s="1">
        <v>0.0</v>
      </c>
    </row>
    <row r="104">
      <c r="A104" s="9" t="s">
        <v>150</v>
      </c>
      <c r="B104" s="1">
        <v>0.0</v>
      </c>
      <c r="C104" s="1">
        <v>0.0</v>
      </c>
    </row>
    <row r="105">
      <c r="A105" s="9" t="s">
        <v>151</v>
      </c>
      <c r="B105" s="1">
        <v>0.0</v>
      </c>
      <c r="C105" s="1">
        <v>0.0</v>
      </c>
    </row>
    <row r="106">
      <c r="A106" s="9" t="s">
        <v>152</v>
      </c>
      <c r="B106" s="1">
        <v>0.0</v>
      </c>
      <c r="C106" s="1">
        <v>0.0</v>
      </c>
    </row>
    <row r="107">
      <c r="A107" s="9" t="s">
        <v>153</v>
      </c>
      <c r="B107" s="1">
        <v>0.0</v>
      </c>
      <c r="C107" s="1">
        <v>0.0</v>
      </c>
    </row>
    <row r="108">
      <c r="A108" s="9" t="s">
        <v>154</v>
      </c>
      <c r="B108" s="1">
        <v>0.0</v>
      </c>
      <c r="C108" s="1">
        <v>0.0</v>
      </c>
    </row>
    <row r="109">
      <c r="A109" s="9" t="s">
        <v>155</v>
      </c>
      <c r="B109" s="1">
        <v>0.0</v>
      </c>
      <c r="C109" s="1">
        <v>1.0</v>
      </c>
    </row>
    <row r="110">
      <c r="A110" s="9" t="s">
        <v>156</v>
      </c>
      <c r="B110" s="1">
        <v>0.0</v>
      </c>
      <c r="C110" s="1">
        <v>0.0</v>
      </c>
    </row>
    <row r="111">
      <c r="A111" s="9" t="s">
        <v>157</v>
      </c>
      <c r="B111" s="1">
        <v>0.0</v>
      </c>
      <c r="C111" s="1">
        <v>0.0</v>
      </c>
    </row>
    <row r="112">
      <c r="A112" s="9" t="s">
        <v>158</v>
      </c>
      <c r="B112" s="1">
        <v>0.0</v>
      </c>
      <c r="C112" s="1">
        <v>0.0</v>
      </c>
    </row>
    <row r="113">
      <c r="A113" s="9" t="s">
        <v>159</v>
      </c>
      <c r="B113" s="1">
        <v>0.0</v>
      </c>
      <c r="C113" s="1">
        <v>0.0</v>
      </c>
    </row>
    <row r="114">
      <c r="A114" s="9" t="s">
        <v>160</v>
      </c>
      <c r="B114" s="1">
        <v>0.0</v>
      </c>
      <c r="C114" s="1">
        <v>0.0</v>
      </c>
    </row>
    <row r="115">
      <c r="A115" s="9" t="s">
        <v>161</v>
      </c>
      <c r="B115" s="1">
        <v>0.0</v>
      </c>
      <c r="C115" s="1">
        <v>0.0</v>
      </c>
    </row>
    <row r="116">
      <c r="A116" s="9" t="s">
        <v>162</v>
      </c>
      <c r="B116" s="1">
        <v>0.0</v>
      </c>
      <c r="C116" s="1">
        <v>0.0</v>
      </c>
    </row>
    <row r="117">
      <c r="A117" s="9" t="s">
        <v>163</v>
      </c>
      <c r="B117" s="1">
        <v>0.0</v>
      </c>
      <c r="C117" s="1">
        <v>0.0</v>
      </c>
    </row>
    <row r="118">
      <c r="A118" s="9" t="s">
        <v>164</v>
      </c>
      <c r="B118" s="1">
        <v>0.0</v>
      </c>
      <c r="C118" s="1">
        <v>1.0</v>
      </c>
    </row>
    <row r="119">
      <c r="A119" s="9" t="s">
        <v>165</v>
      </c>
      <c r="B119" s="1">
        <v>0.0</v>
      </c>
      <c r="C119" s="1">
        <v>0.0</v>
      </c>
    </row>
    <row r="120">
      <c r="A120" s="9" t="s">
        <v>166</v>
      </c>
      <c r="B120" s="1">
        <v>0.0</v>
      </c>
      <c r="C120" s="1">
        <v>0.0</v>
      </c>
    </row>
    <row r="121">
      <c r="A121" s="9" t="s">
        <v>167</v>
      </c>
      <c r="B121" s="1">
        <v>0.0</v>
      </c>
      <c r="C121" s="1">
        <v>0.0</v>
      </c>
    </row>
    <row r="122">
      <c r="A122" s="9" t="s">
        <v>168</v>
      </c>
      <c r="B122" s="1">
        <v>0.0</v>
      </c>
      <c r="C122" s="1">
        <v>0.0</v>
      </c>
    </row>
    <row r="123">
      <c r="A123" s="9" t="s">
        <v>169</v>
      </c>
      <c r="B123" s="1">
        <v>0.0</v>
      </c>
      <c r="C123" s="1">
        <v>0.0</v>
      </c>
    </row>
    <row r="124">
      <c r="A124" s="9" t="s">
        <v>170</v>
      </c>
      <c r="B124" s="1">
        <v>0.0</v>
      </c>
      <c r="C124" s="1">
        <v>0.0</v>
      </c>
    </row>
    <row r="125">
      <c r="A125" s="9" t="s">
        <v>171</v>
      </c>
      <c r="B125" s="1">
        <v>0.0</v>
      </c>
      <c r="C125" s="1">
        <v>0.0</v>
      </c>
    </row>
    <row r="126">
      <c r="A126" s="9" t="s">
        <v>172</v>
      </c>
      <c r="B126" s="1">
        <v>0.0</v>
      </c>
      <c r="C126" s="1">
        <v>0.0</v>
      </c>
    </row>
    <row r="127">
      <c r="A127" s="9" t="s">
        <v>173</v>
      </c>
      <c r="B127" s="1">
        <v>0.0</v>
      </c>
      <c r="C127" s="1">
        <v>0.0</v>
      </c>
    </row>
    <row r="128">
      <c r="A128" s="9" t="s">
        <v>174</v>
      </c>
      <c r="B128" s="1">
        <v>0.0</v>
      </c>
      <c r="C128" s="1">
        <v>0.0</v>
      </c>
    </row>
    <row r="129">
      <c r="A129" s="9" t="s">
        <v>175</v>
      </c>
      <c r="B129" s="1">
        <v>0.0</v>
      </c>
      <c r="C129" s="1">
        <v>0.0</v>
      </c>
    </row>
    <row r="130">
      <c r="A130" s="9" t="s">
        <v>176</v>
      </c>
      <c r="B130" s="1">
        <v>0.0</v>
      </c>
      <c r="C130" s="1">
        <v>0.0</v>
      </c>
    </row>
    <row r="131">
      <c r="A131" s="9" t="s">
        <v>177</v>
      </c>
      <c r="B131" s="1">
        <v>0.0</v>
      </c>
      <c r="C131" s="1">
        <v>0.0</v>
      </c>
    </row>
    <row r="132">
      <c r="A132" s="9" t="s">
        <v>178</v>
      </c>
      <c r="B132" s="1">
        <v>0.0</v>
      </c>
      <c r="C132" s="1">
        <v>0.0</v>
      </c>
    </row>
    <row r="133">
      <c r="A133" s="9" t="s">
        <v>179</v>
      </c>
      <c r="B133" s="1">
        <v>0.0</v>
      </c>
      <c r="C133" s="1">
        <v>0.0</v>
      </c>
    </row>
    <row r="134">
      <c r="A134" s="9" t="s">
        <v>180</v>
      </c>
      <c r="B134" s="1">
        <v>0.0</v>
      </c>
      <c r="C134" s="1">
        <v>0.0</v>
      </c>
    </row>
    <row r="135">
      <c r="A135" s="9" t="s">
        <v>181</v>
      </c>
      <c r="B135" s="1">
        <v>0.0</v>
      </c>
      <c r="C135" s="1">
        <v>0.0</v>
      </c>
    </row>
    <row r="136">
      <c r="A136" s="9" t="s">
        <v>182</v>
      </c>
      <c r="B136" s="1">
        <v>0.0</v>
      </c>
      <c r="C136" s="1">
        <v>0.0</v>
      </c>
    </row>
    <row r="137">
      <c r="A137" s="9" t="s">
        <v>183</v>
      </c>
      <c r="B137" s="1">
        <v>0.0</v>
      </c>
      <c r="C137" s="1">
        <v>0.0</v>
      </c>
    </row>
    <row r="138">
      <c r="A138" s="9" t="s">
        <v>184</v>
      </c>
      <c r="B138" s="1">
        <v>0.0</v>
      </c>
      <c r="C138" s="1">
        <v>0.0</v>
      </c>
    </row>
    <row r="139">
      <c r="A139" s="9" t="s">
        <v>185</v>
      </c>
      <c r="B139" s="1">
        <v>0.0</v>
      </c>
      <c r="C139" s="1">
        <v>0.0</v>
      </c>
    </row>
    <row r="140">
      <c r="A140" s="9" t="s">
        <v>186</v>
      </c>
      <c r="B140" s="1">
        <v>0.0</v>
      </c>
      <c r="C140" s="1">
        <v>0.0</v>
      </c>
    </row>
    <row r="141">
      <c r="A141" s="9" t="s">
        <v>187</v>
      </c>
      <c r="B141" s="1">
        <v>0.0</v>
      </c>
      <c r="C141" s="1">
        <v>0.0</v>
      </c>
    </row>
    <row r="142">
      <c r="A142" s="9" t="s">
        <v>188</v>
      </c>
      <c r="B142" s="1">
        <v>0.0</v>
      </c>
      <c r="C142" s="1">
        <v>0.0</v>
      </c>
    </row>
    <row r="143">
      <c r="A143" s="9" t="s">
        <v>189</v>
      </c>
      <c r="B143" s="1">
        <v>0.0</v>
      </c>
      <c r="C143" s="1">
        <v>0.0</v>
      </c>
    </row>
    <row r="144">
      <c r="A144" s="9" t="s">
        <v>190</v>
      </c>
      <c r="B144" s="1">
        <v>0.0</v>
      </c>
      <c r="C144" s="1">
        <v>1.0</v>
      </c>
    </row>
    <row r="145">
      <c r="A145" s="9" t="s">
        <v>191</v>
      </c>
      <c r="B145" s="1">
        <v>0.0</v>
      </c>
      <c r="C145" s="1">
        <v>0.0</v>
      </c>
    </row>
    <row r="146">
      <c r="A146" s="9" t="s">
        <v>192</v>
      </c>
      <c r="B146" s="1">
        <v>0.0</v>
      </c>
      <c r="C146" s="1">
        <v>0.0</v>
      </c>
    </row>
    <row r="147">
      <c r="A147" s="9" t="s">
        <v>193</v>
      </c>
      <c r="B147" s="1">
        <v>0.0</v>
      </c>
      <c r="C147" s="1">
        <v>0.0</v>
      </c>
    </row>
    <row r="148">
      <c r="A148" s="9" t="s">
        <v>194</v>
      </c>
      <c r="B148" s="1">
        <v>0.0</v>
      </c>
      <c r="C148" s="1">
        <v>0.0</v>
      </c>
    </row>
    <row r="149">
      <c r="A149" s="9" t="s">
        <v>195</v>
      </c>
      <c r="B149" s="1">
        <v>0.0</v>
      </c>
      <c r="C149" s="1">
        <v>0.0</v>
      </c>
    </row>
    <row r="150">
      <c r="A150" s="9" t="s">
        <v>196</v>
      </c>
      <c r="B150" s="1">
        <v>0.0</v>
      </c>
      <c r="C150" s="1">
        <v>0.0</v>
      </c>
    </row>
    <row r="151">
      <c r="A151" s="9" t="s">
        <v>197</v>
      </c>
      <c r="B151" s="1">
        <v>0.0</v>
      </c>
      <c r="C151" s="1">
        <v>0.0</v>
      </c>
    </row>
    <row r="152">
      <c r="A152" s="9" t="s">
        <v>198</v>
      </c>
      <c r="B152" s="1">
        <v>1.0</v>
      </c>
      <c r="C152" s="1">
        <v>0.0</v>
      </c>
    </row>
    <row r="153">
      <c r="A153" s="9" t="s">
        <v>199</v>
      </c>
      <c r="B153" s="1">
        <v>0.0</v>
      </c>
      <c r="C153" s="1">
        <v>0.0</v>
      </c>
    </row>
    <row r="154">
      <c r="A154" s="9" t="s">
        <v>200</v>
      </c>
      <c r="B154" s="1">
        <v>0.0</v>
      </c>
      <c r="C154" s="1">
        <v>0.0</v>
      </c>
    </row>
    <row r="155">
      <c r="A155" s="9" t="s">
        <v>201</v>
      </c>
      <c r="B155" s="1">
        <v>0.0</v>
      </c>
      <c r="C155" s="1">
        <v>0.0</v>
      </c>
    </row>
    <row r="156">
      <c r="A156" s="9" t="s">
        <v>202</v>
      </c>
      <c r="B156" s="1">
        <v>0.0</v>
      </c>
      <c r="C156" s="1">
        <v>0.0</v>
      </c>
    </row>
    <row r="157">
      <c r="A157" s="9" t="s">
        <v>203</v>
      </c>
      <c r="B157" s="1">
        <v>0.0</v>
      </c>
      <c r="C157" s="1">
        <v>1.0</v>
      </c>
    </row>
    <row r="158">
      <c r="A158" s="9" t="s">
        <v>204</v>
      </c>
      <c r="B158" s="1">
        <v>0.0</v>
      </c>
      <c r="C158" s="1">
        <v>1.0</v>
      </c>
    </row>
    <row r="159">
      <c r="A159" s="9" t="s">
        <v>205</v>
      </c>
      <c r="B159" s="1">
        <v>0.0</v>
      </c>
      <c r="C159" s="1">
        <v>0.0</v>
      </c>
    </row>
    <row r="160">
      <c r="A160" s="9" t="s">
        <v>206</v>
      </c>
      <c r="B160" s="1">
        <v>0.0</v>
      </c>
      <c r="C160" s="1">
        <v>0.0</v>
      </c>
    </row>
    <row r="161">
      <c r="A161" s="9" t="s">
        <v>207</v>
      </c>
      <c r="B161" s="1">
        <v>0.0</v>
      </c>
      <c r="C161" s="1">
        <v>0.0</v>
      </c>
    </row>
    <row r="162">
      <c r="A162" s="9" t="s">
        <v>208</v>
      </c>
      <c r="B162" s="1">
        <v>0.0</v>
      </c>
      <c r="C162" s="1">
        <v>0.0</v>
      </c>
    </row>
    <row r="163">
      <c r="A163" s="9" t="s">
        <v>209</v>
      </c>
      <c r="B163" s="1">
        <v>0.0</v>
      </c>
      <c r="C163" s="1">
        <v>0.0</v>
      </c>
    </row>
    <row r="164">
      <c r="A164" s="9" t="s">
        <v>210</v>
      </c>
      <c r="B164" s="1">
        <v>0.0</v>
      </c>
      <c r="C164" s="1">
        <v>0.0</v>
      </c>
    </row>
    <row r="165">
      <c r="A165" s="9" t="s">
        <v>211</v>
      </c>
      <c r="B165" s="1">
        <v>0.0</v>
      </c>
      <c r="C165" s="1">
        <v>0.0</v>
      </c>
    </row>
    <row r="166">
      <c r="A166" s="9" t="s">
        <v>212</v>
      </c>
      <c r="B166" s="1">
        <v>0.0</v>
      </c>
      <c r="C166" s="1">
        <v>0.0</v>
      </c>
    </row>
    <row r="167">
      <c r="A167" s="9" t="s">
        <v>213</v>
      </c>
      <c r="B167" s="1">
        <v>0.0</v>
      </c>
      <c r="C167" s="1">
        <v>0.0</v>
      </c>
    </row>
    <row r="168">
      <c r="A168" s="9" t="s">
        <v>214</v>
      </c>
      <c r="B168" s="1">
        <v>0.0</v>
      </c>
      <c r="C168" s="1">
        <v>0.0</v>
      </c>
    </row>
    <row r="169">
      <c r="A169" s="9" t="s">
        <v>215</v>
      </c>
      <c r="B169" s="1">
        <v>0.0</v>
      </c>
      <c r="C169" s="1">
        <v>0.0</v>
      </c>
    </row>
    <row r="170">
      <c r="A170" s="9" t="s">
        <v>216</v>
      </c>
      <c r="B170" s="1">
        <v>0.0</v>
      </c>
      <c r="C170" s="1">
        <v>0.0</v>
      </c>
    </row>
    <row r="171">
      <c r="A171" s="9" t="s">
        <v>217</v>
      </c>
      <c r="B171" s="1">
        <v>0.0</v>
      </c>
      <c r="C171" s="1">
        <v>0.0</v>
      </c>
    </row>
    <row r="172">
      <c r="A172" s="9" t="s">
        <v>218</v>
      </c>
      <c r="B172" s="1">
        <v>0.0</v>
      </c>
      <c r="C172" s="1">
        <v>0.0</v>
      </c>
    </row>
    <row r="173">
      <c r="A173" s="9" t="s">
        <v>219</v>
      </c>
      <c r="B173" s="1">
        <v>0.0</v>
      </c>
      <c r="C173" s="1">
        <v>0.0</v>
      </c>
    </row>
    <row r="174">
      <c r="A174" s="9" t="s">
        <v>220</v>
      </c>
      <c r="B174" s="1">
        <v>0.0</v>
      </c>
      <c r="C174" s="1">
        <v>0.0</v>
      </c>
    </row>
    <row r="175">
      <c r="A175" s="9" t="s">
        <v>221</v>
      </c>
      <c r="B175" s="1">
        <v>0.0</v>
      </c>
      <c r="C175" s="1">
        <v>0.0</v>
      </c>
    </row>
    <row r="176">
      <c r="A176" s="9" t="s">
        <v>222</v>
      </c>
      <c r="B176" s="1">
        <v>0.0</v>
      </c>
      <c r="C176" s="1">
        <v>0.0</v>
      </c>
    </row>
    <row r="177">
      <c r="A177" s="9" t="s">
        <v>223</v>
      </c>
      <c r="B177" s="1">
        <v>0.0</v>
      </c>
      <c r="C177" s="1">
        <v>0.0</v>
      </c>
    </row>
    <row r="178">
      <c r="A178" s="9" t="s">
        <v>224</v>
      </c>
      <c r="B178" s="1">
        <v>0.0</v>
      </c>
      <c r="C178" s="1">
        <v>0.0</v>
      </c>
    </row>
    <row r="179">
      <c r="A179" s="9" t="s">
        <v>225</v>
      </c>
      <c r="B179" s="1">
        <v>0.0</v>
      </c>
      <c r="C179" s="1">
        <v>0.0</v>
      </c>
    </row>
    <row r="180">
      <c r="A180" s="9" t="s">
        <v>226</v>
      </c>
      <c r="B180" s="1">
        <v>0.0</v>
      </c>
      <c r="C180" s="1">
        <v>0.0</v>
      </c>
    </row>
    <row r="181">
      <c r="A181" s="9" t="s">
        <v>227</v>
      </c>
      <c r="B181" s="1">
        <v>0.0</v>
      </c>
      <c r="C181" s="1">
        <v>0.0</v>
      </c>
    </row>
    <row r="182">
      <c r="A182" s="9" t="s">
        <v>228</v>
      </c>
      <c r="B182" s="1">
        <v>0.0</v>
      </c>
      <c r="C182" s="1">
        <v>0.0</v>
      </c>
    </row>
    <row r="183">
      <c r="A183" s="9" t="s">
        <v>229</v>
      </c>
      <c r="B183" s="1">
        <v>0.0</v>
      </c>
      <c r="C183" s="1">
        <v>0.0</v>
      </c>
    </row>
    <row r="184">
      <c r="A184" s="9" t="s">
        <v>230</v>
      </c>
      <c r="B184" s="1">
        <v>0.0</v>
      </c>
      <c r="C184" s="1">
        <v>0.0</v>
      </c>
    </row>
    <row r="185">
      <c r="A185" s="9" t="s">
        <v>231</v>
      </c>
      <c r="B185" s="1">
        <v>0.0</v>
      </c>
      <c r="C185" s="1">
        <v>0.0</v>
      </c>
    </row>
    <row r="186">
      <c r="A186" s="9" t="s">
        <v>232</v>
      </c>
      <c r="B186" s="1">
        <v>0.0</v>
      </c>
      <c r="C186" s="1">
        <v>0.0</v>
      </c>
    </row>
    <row r="187">
      <c r="A187" s="9" t="s">
        <v>233</v>
      </c>
      <c r="B187" s="1">
        <v>0.0</v>
      </c>
      <c r="C187" s="1">
        <v>0.0</v>
      </c>
    </row>
    <row r="188">
      <c r="A188" s="9" t="s">
        <v>234</v>
      </c>
      <c r="B188" s="1">
        <v>0.0</v>
      </c>
      <c r="C188" s="1">
        <v>0.0</v>
      </c>
    </row>
    <row r="189">
      <c r="A189" s="9" t="s">
        <v>235</v>
      </c>
      <c r="B189" s="1">
        <v>0.0</v>
      </c>
      <c r="C189" s="1">
        <v>0.0</v>
      </c>
    </row>
    <row r="190">
      <c r="A190" s="9" t="s">
        <v>236</v>
      </c>
      <c r="B190" s="1">
        <v>0.0</v>
      </c>
      <c r="C190" s="1">
        <v>0.0</v>
      </c>
    </row>
    <row r="191">
      <c r="A191" s="9" t="s">
        <v>237</v>
      </c>
      <c r="B191" s="1">
        <v>0.0</v>
      </c>
      <c r="C191" s="1">
        <v>0.0</v>
      </c>
    </row>
    <row r="192">
      <c r="A192" s="9" t="s">
        <v>238</v>
      </c>
      <c r="B192" s="1">
        <v>0.0</v>
      </c>
      <c r="C192" s="1">
        <v>0.0</v>
      </c>
    </row>
    <row r="193">
      <c r="A193" s="9" t="s">
        <v>239</v>
      </c>
      <c r="B193" s="1">
        <v>0.0</v>
      </c>
      <c r="C193" s="1">
        <v>0.0</v>
      </c>
    </row>
    <row r="194">
      <c r="A194" s="9" t="s">
        <v>240</v>
      </c>
      <c r="B194" s="1">
        <v>0.0</v>
      </c>
      <c r="C194" s="1">
        <v>0.0</v>
      </c>
    </row>
    <row r="195">
      <c r="A195" s="9" t="s">
        <v>241</v>
      </c>
      <c r="B195" s="1">
        <v>0.0</v>
      </c>
      <c r="C195" s="1">
        <v>0.0</v>
      </c>
    </row>
    <row r="196">
      <c r="A196" s="9" t="s">
        <v>242</v>
      </c>
      <c r="B196" s="1">
        <v>0.0</v>
      </c>
      <c r="C196" s="1">
        <v>0.0</v>
      </c>
    </row>
    <row r="197">
      <c r="A197" s="9" t="s">
        <v>243</v>
      </c>
      <c r="B197" s="1">
        <v>0.0</v>
      </c>
      <c r="C197" s="1">
        <v>0.0</v>
      </c>
    </row>
    <row r="198">
      <c r="A198" s="9" t="s">
        <v>244</v>
      </c>
      <c r="B198" s="1">
        <v>0.0</v>
      </c>
      <c r="C198" s="1">
        <v>0.0</v>
      </c>
    </row>
    <row r="199">
      <c r="A199" s="9" t="s">
        <v>245</v>
      </c>
      <c r="B199" s="1">
        <v>0.0</v>
      </c>
      <c r="C199" s="1">
        <v>0.0</v>
      </c>
    </row>
    <row r="200">
      <c r="A200" s="9" t="s">
        <v>246</v>
      </c>
      <c r="B200" s="1">
        <v>0.0</v>
      </c>
      <c r="C200" s="1">
        <v>0.0</v>
      </c>
    </row>
    <row r="201">
      <c r="A201" s="9" t="s">
        <v>247</v>
      </c>
      <c r="B201" s="1">
        <v>0.0</v>
      </c>
      <c r="C201" s="1">
        <v>0.0</v>
      </c>
    </row>
    <row r="202">
      <c r="A202" s="9" t="s">
        <v>248</v>
      </c>
      <c r="B202" s="1">
        <v>0.0</v>
      </c>
      <c r="C202" s="1">
        <v>0.0</v>
      </c>
    </row>
    <row r="203">
      <c r="A203" s="9" t="s">
        <v>249</v>
      </c>
      <c r="B203" s="1">
        <v>0.0</v>
      </c>
      <c r="C203" s="1">
        <v>0.0</v>
      </c>
    </row>
    <row r="204">
      <c r="A204" s="9" t="s">
        <v>250</v>
      </c>
      <c r="B204" s="1">
        <v>0.0</v>
      </c>
      <c r="C204" s="1">
        <v>0.0</v>
      </c>
    </row>
    <row r="205">
      <c r="A205" s="9" t="s">
        <v>251</v>
      </c>
      <c r="B205" s="1">
        <v>0.0</v>
      </c>
      <c r="C205" s="1">
        <v>0.0</v>
      </c>
    </row>
    <row r="206">
      <c r="A206" s="9" t="s">
        <v>252</v>
      </c>
      <c r="B206" s="1">
        <v>0.0</v>
      </c>
      <c r="C206" s="1">
        <v>0.0</v>
      </c>
    </row>
    <row r="207">
      <c r="A207" s="9" t="s">
        <v>253</v>
      </c>
      <c r="B207" s="1">
        <v>0.0</v>
      </c>
      <c r="C207" s="1">
        <v>0.0</v>
      </c>
    </row>
    <row r="208">
      <c r="A208" s="9" t="s">
        <v>254</v>
      </c>
      <c r="B208" s="1">
        <v>0.0</v>
      </c>
      <c r="C208" s="1">
        <v>0.0</v>
      </c>
    </row>
    <row r="209">
      <c r="A209" s="9" t="s">
        <v>255</v>
      </c>
      <c r="B209" s="1">
        <v>0.0</v>
      </c>
      <c r="C209" s="1">
        <v>0.0</v>
      </c>
    </row>
    <row r="210">
      <c r="A210" s="9" t="s">
        <v>256</v>
      </c>
      <c r="B210" s="1">
        <v>0.0</v>
      </c>
      <c r="C210" s="1">
        <v>0.0</v>
      </c>
    </row>
    <row r="211">
      <c r="A211" s="9" t="s">
        <v>257</v>
      </c>
      <c r="B211" s="1">
        <v>0.0</v>
      </c>
      <c r="C211" s="1">
        <v>0.0</v>
      </c>
    </row>
    <row r="212">
      <c r="A212" s="9" t="s">
        <v>258</v>
      </c>
      <c r="B212" s="1">
        <v>0.0</v>
      </c>
      <c r="C212" s="1">
        <v>0.0</v>
      </c>
    </row>
    <row r="213">
      <c r="A213" s="9" t="s">
        <v>259</v>
      </c>
      <c r="B213" s="1">
        <v>0.0</v>
      </c>
      <c r="C213" s="1">
        <v>0.0</v>
      </c>
    </row>
    <row r="214">
      <c r="A214" s="9" t="s">
        <v>260</v>
      </c>
      <c r="B214" s="1">
        <v>0.0</v>
      </c>
      <c r="C214" s="1">
        <v>0.0</v>
      </c>
    </row>
    <row r="215">
      <c r="A215" s="9" t="s">
        <v>261</v>
      </c>
      <c r="B215" s="1">
        <v>0.0</v>
      </c>
      <c r="C215" s="1">
        <v>0.0</v>
      </c>
    </row>
    <row r="216">
      <c r="A216" s="9" t="s">
        <v>262</v>
      </c>
      <c r="B216" s="1">
        <v>0.0</v>
      </c>
      <c r="C216" s="1">
        <v>0.0</v>
      </c>
    </row>
    <row r="217">
      <c r="A217" s="9" t="s">
        <v>263</v>
      </c>
      <c r="B217" s="1">
        <v>0.0</v>
      </c>
      <c r="C217" s="1">
        <v>0.0</v>
      </c>
    </row>
    <row r="218">
      <c r="A218" s="9" t="s">
        <v>264</v>
      </c>
      <c r="B218" s="1">
        <v>0.0</v>
      </c>
      <c r="C218" s="1">
        <v>0.0</v>
      </c>
    </row>
    <row r="219">
      <c r="A219" s="9" t="s">
        <v>265</v>
      </c>
      <c r="B219" s="1">
        <v>0.0</v>
      </c>
      <c r="C219" s="1">
        <v>0.0</v>
      </c>
    </row>
    <row r="220">
      <c r="A220" s="9" t="s">
        <v>266</v>
      </c>
      <c r="B220" s="1">
        <v>0.0</v>
      </c>
      <c r="C220" s="1">
        <v>0.0</v>
      </c>
    </row>
    <row r="221">
      <c r="A221" s="9" t="s">
        <v>267</v>
      </c>
      <c r="B221" s="1">
        <v>0.0</v>
      </c>
      <c r="C221" s="1">
        <v>0.0</v>
      </c>
    </row>
    <row r="222">
      <c r="A222" s="9" t="s">
        <v>268</v>
      </c>
      <c r="B222" s="1">
        <v>0.0</v>
      </c>
      <c r="C222" s="1">
        <v>0.0</v>
      </c>
    </row>
    <row r="223">
      <c r="A223" s="9" t="s">
        <v>269</v>
      </c>
      <c r="B223" s="1">
        <v>0.0</v>
      </c>
      <c r="C223" s="1">
        <v>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88"/>
  </cols>
  <sheetData>
    <row r="1">
      <c r="A1" s="1" t="s">
        <v>270</v>
      </c>
      <c r="B1" s="1" t="s">
        <v>271</v>
      </c>
      <c r="E1" s="1" t="s">
        <v>272</v>
      </c>
      <c r="F1" s="1">
        <v>0.3</v>
      </c>
      <c r="J1" s="1" t="s">
        <v>273</v>
      </c>
      <c r="K1" s="1" t="s">
        <v>274</v>
      </c>
      <c r="L1" s="1" t="s">
        <v>271</v>
      </c>
      <c r="M1" s="1" t="s">
        <v>275</v>
      </c>
    </row>
    <row r="2">
      <c r="A2" s="1">
        <v>-3.0</v>
      </c>
      <c r="B2" s="4">
        <f t="shared" ref="B2:B26" si="1">(A2-3)^2+1</f>
        <v>37</v>
      </c>
      <c r="J2" s="1">
        <v>0.0</v>
      </c>
      <c r="K2" s="10">
        <v>-100000.0</v>
      </c>
      <c r="L2" s="11">
        <f t="shared" ref="L2:L18" si="2">(K2-3)^2+1</f>
        <v>10000600010</v>
      </c>
      <c r="M2" s="11">
        <f t="shared" ref="M2:M18" si="3">2*(K2-3)</f>
        <v>-200006</v>
      </c>
    </row>
    <row r="3">
      <c r="A3" s="4">
        <f t="shared" ref="A3:A26" si="4">A2+0.5</f>
        <v>-2.5</v>
      </c>
      <c r="B3" s="4">
        <f t="shared" si="1"/>
        <v>31.25</v>
      </c>
      <c r="J3" s="12">
        <f t="shared" ref="J3:J18" si="5">J2+1</f>
        <v>1</v>
      </c>
      <c r="K3" s="11">
        <f t="shared" ref="K3:K18" si="6">K2-$F$1*M2</f>
        <v>-39998.2</v>
      </c>
      <c r="L3" s="11">
        <f t="shared" si="2"/>
        <v>1600096002</v>
      </c>
      <c r="M3" s="11">
        <f t="shared" si="3"/>
        <v>-80002.4</v>
      </c>
    </row>
    <row r="4">
      <c r="A4" s="4">
        <f t="shared" si="4"/>
        <v>-2</v>
      </c>
      <c r="B4" s="4">
        <f t="shared" si="1"/>
        <v>26</v>
      </c>
      <c r="J4" s="12">
        <f t="shared" si="5"/>
        <v>2</v>
      </c>
      <c r="K4" s="11">
        <f t="shared" si="6"/>
        <v>-15997.48</v>
      </c>
      <c r="L4" s="11">
        <f t="shared" si="2"/>
        <v>256015361.2</v>
      </c>
      <c r="M4" s="11">
        <f t="shared" si="3"/>
        <v>-32000.96</v>
      </c>
    </row>
    <row r="5">
      <c r="A5" s="4">
        <f t="shared" si="4"/>
        <v>-1.5</v>
      </c>
      <c r="B5" s="4">
        <f t="shared" si="1"/>
        <v>21.25</v>
      </c>
      <c r="J5" s="12">
        <f t="shared" si="5"/>
        <v>3</v>
      </c>
      <c r="K5" s="11">
        <f t="shared" si="6"/>
        <v>-6397.192</v>
      </c>
      <c r="L5" s="11">
        <f t="shared" si="2"/>
        <v>40962458.64</v>
      </c>
      <c r="M5" s="11">
        <f t="shared" si="3"/>
        <v>-12800.384</v>
      </c>
    </row>
    <row r="6">
      <c r="A6" s="4">
        <f t="shared" si="4"/>
        <v>-1</v>
      </c>
      <c r="B6" s="4">
        <f t="shared" si="1"/>
        <v>17</v>
      </c>
      <c r="J6" s="12">
        <f t="shared" si="5"/>
        <v>4</v>
      </c>
      <c r="K6" s="11">
        <f t="shared" si="6"/>
        <v>-2557.0768</v>
      </c>
      <c r="L6" s="11">
        <f t="shared" si="2"/>
        <v>6553994.222</v>
      </c>
      <c r="M6" s="11">
        <f t="shared" si="3"/>
        <v>-5120.1536</v>
      </c>
    </row>
    <row r="7">
      <c r="A7" s="4">
        <f t="shared" si="4"/>
        <v>-0.5</v>
      </c>
      <c r="B7" s="4">
        <f t="shared" si="1"/>
        <v>13.25</v>
      </c>
      <c r="J7" s="12">
        <f t="shared" si="5"/>
        <v>5</v>
      </c>
      <c r="K7" s="11">
        <f t="shared" si="6"/>
        <v>-1021.03072</v>
      </c>
      <c r="L7" s="11">
        <f t="shared" si="2"/>
        <v>1048639.916</v>
      </c>
      <c r="M7" s="11">
        <f t="shared" si="3"/>
        <v>-2048.06144</v>
      </c>
    </row>
    <row r="8">
      <c r="A8" s="4">
        <f t="shared" si="4"/>
        <v>0</v>
      </c>
      <c r="B8" s="4">
        <f t="shared" si="1"/>
        <v>10</v>
      </c>
      <c r="J8" s="12">
        <f t="shared" si="5"/>
        <v>6</v>
      </c>
      <c r="K8" s="11">
        <f t="shared" si="6"/>
        <v>-406.612288</v>
      </c>
      <c r="L8" s="11">
        <f t="shared" si="2"/>
        <v>167783.2265</v>
      </c>
      <c r="M8" s="11">
        <f t="shared" si="3"/>
        <v>-819.224576</v>
      </c>
    </row>
    <row r="9">
      <c r="A9" s="4">
        <f t="shared" si="4"/>
        <v>0.5</v>
      </c>
      <c r="B9" s="4">
        <f t="shared" si="1"/>
        <v>7.25</v>
      </c>
      <c r="J9" s="12">
        <f t="shared" si="5"/>
        <v>7</v>
      </c>
      <c r="K9" s="11">
        <f t="shared" si="6"/>
        <v>-160.8449152</v>
      </c>
      <c r="L9" s="11">
        <f t="shared" si="2"/>
        <v>26846.15624</v>
      </c>
      <c r="M9" s="11">
        <f t="shared" si="3"/>
        <v>-327.6898304</v>
      </c>
    </row>
    <row r="10">
      <c r="A10" s="4">
        <f t="shared" si="4"/>
        <v>1</v>
      </c>
      <c r="B10" s="4">
        <f t="shared" si="1"/>
        <v>5</v>
      </c>
      <c r="J10" s="12">
        <f t="shared" si="5"/>
        <v>8</v>
      </c>
      <c r="K10" s="11">
        <f t="shared" si="6"/>
        <v>-62.53796608</v>
      </c>
      <c r="L10" s="11">
        <f t="shared" si="2"/>
        <v>4296.224998</v>
      </c>
      <c r="M10" s="11">
        <f t="shared" si="3"/>
        <v>-131.0759322</v>
      </c>
    </row>
    <row r="11">
      <c r="A11" s="4">
        <f t="shared" si="4"/>
        <v>1.5</v>
      </c>
      <c r="B11" s="4">
        <f t="shared" si="1"/>
        <v>3.25</v>
      </c>
      <c r="J11" s="12">
        <f t="shared" si="5"/>
        <v>9</v>
      </c>
      <c r="K11" s="11">
        <f t="shared" si="6"/>
        <v>-23.21518643</v>
      </c>
      <c r="L11" s="11">
        <f t="shared" si="2"/>
        <v>688.2359997</v>
      </c>
      <c r="M11" s="11">
        <f t="shared" si="3"/>
        <v>-52.43037286</v>
      </c>
    </row>
    <row r="12">
      <c r="A12" s="4">
        <f t="shared" si="4"/>
        <v>2</v>
      </c>
      <c r="B12" s="4">
        <f t="shared" si="1"/>
        <v>2</v>
      </c>
      <c r="J12" s="12">
        <f t="shared" si="5"/>
        <v>10</v>
      </c>
      <c r="K12" s="11">
        <f t="shared" si="6"/>
        <v>-7.486074573</v>
      </c>
      <c r="L12" s="11">
        <f t="shared" si="2"/>
        <v>110.9577599</v>
      </c>
      <c r="M12" s="11">
        <f t="shared" si="3"/>
        <v>-20.97214915</v>
      </c>
    </row>
    <row r="13">
      <c r="A13" s="4">
        <f t="shared" si="4"/>
        <v>2.5</v>
      </c>
      <c r="B13" s="4">
        <f t="shared" si="1"/>
        <v>1.25</v>
      </c>
      <c r="J13" s="12">
        <f t="shared" si="5"/>
        <v>11</v>
      </c>
      <c r="K13" s="11">
        <f t="shared" si="6"/>
        <v>-1.194429829</v>
      </c>
      <c r="L13" s="11">
        <f t="shared" si="2"/>
        <v>18.59324159</v>
      </c>
      <c r="M13" s="11">
        <f t="shared" si="3"/>
        <v>-8.388859658</v>
      </c>
    </row>
    <row r="14">
      <c r="A14" s="4">
        <f t="shared" si="4"/>
        <v>3</v>
      </c>
      <c r="B14" s="4">
        <f t="shared" si="1"/>
        <v>1</v>
      </c>
      <c r="J14" s="12">
        <f t="shared" si="5"/>
        <v>12</v>
      </c>
      <c r="K14" s="11">
        <f t="shared" si="6"/>
        <v>1.322228068</v>
      </c>
      <c r="L14" s="11">
        <f t="shared" si="2"/>
        <v>3.814918655</v>
      </c>
      <c r="M14" s="11">
        <f t="shared" si="3"/>
        <v>-3.355543863</v>
      </c>
    </row>
    <row r="15">
      <c r="A15" s="4">
        <f t="shared" si="4"/>
        <v>3.5</v>
      </c>
      <c r="B15" s="4">
        <f t="shared" si="1"/>
        <v>1.25</v>
      </c>
      <c r="J15" s="12">
        <f t="shared" si="5"/>
        <v>13</v>
      </c>
      <c r="K15" s="11">
        <f t="shared" si="6"/>
        <v>2.328891227</v>
      </c>
      <c r="L15" s="11">
        <f t="shared" si="2"/>
        <v>1.450386985</v>
      </c>
      <c r="M15" s="11">
        <f t="shared" si="3"/>
        <v>-1.342217545</v>
      </c>
    </row>
    <row r="16">
      <c r="A16" s="4">
        <f t="shared" si="4"/>
        <v>4</v>
      </c>
      <c r="B16" s="4">
        <f t="shared" si="1"/>
        <v>2</v>
      </c>
      <c r="J16" s="12">
        <f t="shared" si="5"/>
        <v>14</v>
      </c>
      <c r="K16" s="11">
        <f t="shared" si="6"/>
        <v>2.731556491</v>
      </c>
      <c r="L16" s="11">
        <f t="shared" si="2"/>
        <v>1.072061918</v>
      </c>
      <c r="M16" s="11">
        <f t="shared" si="3"/>
        <v>-0.5368870181</v>
      </c>
    </row>
    <row r="17">
      <c r="A17" s="4">
        <f t="shared" si="4"/>
        <v>4.5</v>
      </c>
      <c r="B17" s="4">
        <f t="shared" si="1"/>
        <v>3.25</v>
      </c>
      <c r="J17" s="12">
        <f t="shared" si="5"/>
        <v>15</v>
      </c>
      <c r="K17" s="11">
        <f t="shared" si="6"/>
        <v>2.892622596</v>
      </c>
      <c r="L17" s="11">
        <f t="shared" si="2"/>
        <v>1.011529907</v>
      </c>
      <c r="M17" s="11">
        <f t="shared" si="3"/>
        <v>-0.2147548073</v>
      </c>
    </row>
    <row r="18">
      <c r="A18" s="4">
        <f t="shared" si="4"/>
        <v>5</v>
      </c>
      <c r="B18" s="4">
        <f t="shared" si="1"/>
        <v>5</v>
      </c>
      <c r="J18" s="12">
        <f t="shared" si="5"/>
        <v>16</v>
      </c>
      <c r="K18" s="11">
        <f t="shared" si="6"/>
        <v>2.957049039</v>
      </c>
      <c r="L18" s="11">
        <f t="shared" si="2"/>
        <v>1.001844785</v>
      </c>
      <c r="M18" s="11">
        <f t="shared" si="3"/>
        <v>-0.0859019229</v>
      </c>
    </row>
    <row r="19">
      <c r="A19" s="4">
        <f t="shared" si="4"/>
        <v>5.5</v>
      </c>
      <c r="B19" s="4">
        <f t="shared" si="1"/>
        <v>7.25</v>
      </c>
    </row>
    <row r="20">
      <c r="A20" s="4">
        <f t="shared" si="4"/>
        <v>6</v>
      </c>
      <c r="B20" s="4">
        <f t="shared" si="1"/>
        <v>10</v>
      </c>
    </row>
    <row r="21">
      <c r="A21" s="4">
        <f t="shared" si="4"/>
        <v>6.5</v>
      </c>
      <c r="B21" s="4">
        <f t="shared" si="1"/>
        <v>13.25</v>
      </c>
    </row>
    <row r="22">
      <c r="A22" s="4">
        <f t="shared" si="4"/>
        <v>7</v>
      </c>
      <c r="B22" s="4">
        <f t="shared" si="1"/>
        <v>17</v>
      </c>
    </row>
    <row r="23">
      <c r="A23" s="4">
        <f t="shared" si="4"/>
        <v>7.5</v>
      </c>
      <c r="B23" s="4">
        <f t="shared" si="1"/>
        <v>21.25</v>
      </c>
    </row>
    <row r="24">
      <c r="A24" s="4">
        <f t="shared" si="4"/>
        <v>8</v>
      </c>
      <c r="B24" s="4">
        <f t="shared" si="1"/>
        <v>26</v>
      </c>
    </row>
    <row r="25">
      <c r="A25" s="4">
        <f t="shared" si="4"/>
        <v>8.5</v>
      </c>
      <c r="B25" s="4">
        <f t="shared" si="1"/>
        <v>31.25</v>
      </c>
    </row>
    <row r="26">
      <c r="A26" s="4">
        <f t="shared" si="4"/>
        <v>9</v>
      </c>
      <c r="B26" s="4">
        <f t="shared" si="1"/>
        <v>37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276</v>
      </c>
      <c r="B1" s="13" t="s">
        <v>277</v>
      </c>
      <c r="C1" s="13" t="s">
        <v>278</v>
      </c>
    </row>
    <row r="2">
      <c r="A2" s="13">
        <v>0.0</v>
      </c>
      <c r="B2" s="13">
        <v>0.0</v>
      </c>
      <c r="C2" s="13">
        <v>0.0</v>
      </c>
      <c r="N2" s="4">
        <f>M2 * E2</f>
        <v>0</v>
      </c>
      <c r="O2" s="4">
        <f>M2 * G2</f>
        <v>0</v>
      </c>
      <c r="P2" s="4" t="str">
        <f>M2</f>
        <v/>
      </c>
      <c r="Q2" s="4">
        <f>M2 * $B$16</f>
        <v>0</v>
      </c>
      <c r="R2" s="4">
        <f>M2 * $B$17</f>
        <v>0</v>
      </c>
      <c r="S2" s="4">
        <f>Q2 * E2 * (1 - E2)</f>
        <v>0</v>
      </c>
    </row>
    <row r="3">
      <c r="A3" s="13">
        <v>0.0</v>
      </c>
      <c r="B3" s="13">
        <v>1.0</v>
      </c>
      <c r="C3" s="13">
        <v>1.0</v>
      </c>
    </row>
    <row r="4">
      <c r="A4" s="13">
        <v>1.0</v>
      </c>
      <c r="B4" s="13">
        <v>0.0</v>
      </c>
      <c r="C4" s="13">
        <v>1.0</v>
      </c>
    </row>
    <row r="5">
      <c r="A5" s="13">
        <v>1.0</v>
      </c>
      <c r="B5" s="13">
        <v>1.0</v>
      </c>
      <c r="C5" s="13">
        <v>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2.63"/>
  </cols>
  <sheetData>
    <row r="1">
      <c r="A1" s="14" t="s">
        <v>276</v>
      </c>
      <c r="B1" s="15" t="s">
        <v>277</v>
      </c>
      <c r="C1" s="16" t="s">
        <v>278</v>
      </c>
    </row>
    <row r="2">
      <c r="A2" s="17">
        <v>0.0</v>
      </c>
      <c r="B2" s="18">
        <v>0.0</v>
      </c>
      <c r="C2" s="19">
        <v>0.0</v>
      </c>
    </row>
    <row r="3">
      <c r="A3" s="20">
        <v>0.0</v>
      </c>
      <c r="B3" s="21">
        <v>1.0</v>
      </c>
      <c r="C3" s="22">
        <v>1.0</v>
      </c>
    </row>
    <row r="4">
      <c r="A4" s="17">
        <v>1.0</v>
      </c>
      <c r="B4" s="18">
        <v>0.0</v>
      </c>
      <c r="C4" s="19">
        <v>1.0</v>
      </c>
    </row>
    <row r="5">
      <c r="A5" s="23">
        <v>1.0</v>
      </c>
      <c r="B5" s="24">
        <v>1.0</v>
      </c>
      <c r="C5" s="25">
        <v>0.0</v>
      </c>
    </row>
  </sheetData>
  <dataValidations>
    <dataValidation type="custom" allowBlank="1" showDropDown="1" sqref="A2:C5">
      <formula1>AND(ISNUMBER(A2),(NOT(OR(NOT(ISERROR(DATEVALUE(A2))), AND(ISNUMBER(A2), LEFT(CELL("format", A2))="D")))))</formula1>
    </dataValidation>
  </dataValidations>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279</v>
      </c>
      <c r="B1" s="1" t="s">
        <v>280</v>
      </c>
      <c r="C1" s="1" t="s">
        <v>281</v>
      </c>
      <c r="D1" s="1" t="s">
        <v>282</v>
      </c>
      <c r="E1" s="1" t="s">
        <v>283</v>
      </c>
      <c r="F1" s="1" t="s">
        <v>284</v>
      </c>
      <c r="G1" s="1" t="s">
        <v>285</v>
      </c>
      <c r="H1" s="1" t="s">
        <v>286</v>
      </c>
    </row>
    <row r="2">
      <c r="A2" s="1">
        <v>2.0</v>
      </c>
      <c r="B2" s="1">
        <v>3.0</v>
      </c>
      <c r="C2" s="1">
        <v>12669.0</v>
      </c>
      <c r="D2" s="1">
        <v>9656.0</v>
      </c>
      <c r="E2" s="1">
        <v>7561.0</v>
      </c>
      <c r="F2" s="1">
        <v>214.0</v>
      </c>
      <c r="G2" s="1">
        <v>2674.0</v>
      </c>
      <c r="H2" s="1">
        <v>1338.0</v>
      </c>
    </row>
    <row r="3">
      <c r="A3" s="1">
        <v>2.0</v>
      </c>
      <c r="B3" s="1">
        <v>3.0</v>
      </c>
      <c r="C3" s="1">
        <v>7057.0</v>
      </c>
      <c r="D3" s="1">
        <v>9810.0</v>
      </c>
      <c r="E3" s="1">
        <v>9568.0</v>
      </c>
      <c r="F3" s="1">
        <v>1762.0</v>
      </c>
      <c r="G3" s="1">
        <v>3293.0</v>
      </c>
      <c r="H3" s="1">
        <v>1776.0</v>
      </c>
    </row>
    <row r="4">
      <c r="A4" s="1">
        <v>2.0</v>
      </c>
      <c r="B4" s="1">
        <v>3.0</v>
      </c>
      <c r="C4" s="1">
        <v>6353.0</v>
      </c>
      <c r="D4" s="1">
        <v>8808.0</v>
      </c>
      <c r="E4" s="1">
        <v>7684.0</v>
      </c>
      <c r="F4" s="1">
        <v>2405.0</v>
      </c>
      <c r="G4" s="1">
        <v>3516.0</v>
      </c>
      <c r="H4" s="1">
        <v>7844.0</v>
      </c>
    </row>
    <row r="5">
      <c r="A5" s="1">
        <v>1.0</v>
      </c>
      <c r="B5" s="1">
        <v>3.0</v>
      </c>
      <c r="C5" s="1">
        <v>13265.0</v>
      </c>
      <c r="D5" s="1">
        <v>1196.0</v>
      </c>
      <c r="E5" s="1">
        <v>4221.0</v>
      </c>
      <c r="F5" s="1">
        <v>6404.0</v>
      </c>
      <c r="G5" s="1">
        <v>507.0</v>
      </c>
      <c r="H5" s="1">
        <v>1788.0</v>
      </c>
    </row>
    <row r="6">
      <c r="A6" s="1">
        <v>2.0</v>
      </c>
      <c r="B6" s="1">
        <v>3.0</v>
      </c>
      <c r="C6" s="1">
        <v>22615.0</v>
      </c>
      <c r="D6" s="1">
        <v>5410.0</v>
      </c>
      <c r="E6" s="1">
        <v>7198.0</v>
      </c>
      <c r="F6" s="1">
        <v>3915.0</v>
      </c>
      <c r="G6" s="1">
        <v>1777.0</v>
      </c>
      <c r="H6" s="1">
        <v>5185.0</v>
      </c>
    </row>
    <row r="7">
      <c r="A7" s="1">
        <v>2.0</v>
      </c>
      <c r="B7" s="1">
        <v>3.0</v>
      </c>
      <c r="C7" s="1">
        <v>9413.0</v>
      </c>
      <c r="D7" s="1">
        <v>8259.0</v>
      </c>
      <c r="E7" s="1">
        <v>5126.0</v>
      </c>
      <c r="F7" s="1">
        <v>666.0</v>
      </c>
      <c r="G7" s="1">
        <v>1795.0</v>
      </c>
      <c r="H7" s="1">
        <v>1451.0</v>
      </c>
    </row>
    <row r="8">
      <c r="A8" s="1">
        <v>2.0</v>
      </c>
      <c r="B8" s="1">
        <v>3.0</v>
      </c>
      <c r="C8" s="1">
        <v>12126.0</v>
      </c>
      <c r="D8" s="1">
        <v>3199.0</v>
      </c>
      <c r="E8" s="1">
        <v>6975.0</v>
      </c>
      <c r="F8" s="1">
        <v>480.0</v>
      </c>
      <c r="G8" s="1">
        <v>3140.0</v>
      </c>
      <c r="H8" s="1">
        <v>545.0</v>
      </c>
    </row>
    <row r="9">
      <c r="A9" s="1">
        <v>2.0</v>
      </c>
      <c r="B9" s="1">
        <v>3.0</v>
      </c>
      <c r="C9" s="1">
        <v>7579.0</v>
      </c>
      <c r="D9" s="1">
        <v>4956.0</v>
      </c>
      <c r="E9" s="1">
        <v>9426.0</v>
      </c>
      <c r="F9" s="1">
        <v>1669.0</v>
      </c>
      <c r="G9" s="1">
        <v>3321.0</v>
      </c>
      <c r="H9" s="1">
        <v>2566.0</v>
      </c>
    </row>
    <row r="10">
      <c r="A10" s="1">
        <v>1.0</v>
      </c>
      <c r="B10" s="1">
        <v>3.0</v>
      </c>
      <c r="C10" s="1">
        <v>5963.0</v>
      </c>
      <c r="D10" s="1">
        <v>3648.0</v>
      </c>
      <c r="E10" s="1">
        <v>6192.0</v>
      </c>
      <c r="F10" s="1">
        <v>425.0</v>
      </c>
      <c r="G10" s="1">
        <v>1716.0</v>
      </c>
      <c r="H10" s="1">
        <v>750.0</v>
      </c>
    </row>
    <row r="11">
      <c r="A11" s="1">
        <v>2.0</v>
      </c>
      <c r="B11" s="1">
        <v>3.0</v>
      </c>
      <c r="C11" s="1">
        <v>6006.0</v>
      </c>
      <c r="D11" s="1">
        <v>11093.0</v>
      </c>
      <c r="E11" s="1">
        <v>18881.0</v>
      </c>
      <c r="F11" s="1">
        <v>1159.0</v>
      </c>
      <c r="G11" s="1">
        <v>7425.0</v>
      </c>
      <c r="H11" s="1">
        <v>2098.0</v>
      </c>
    </row>
    <row r="12">
      <c r="A12" s="1">
        <v>2.0</v>
      </c>
      <c r="B12" s="1">
        <v>3.0</v>
      </c>
      <c r="C12" s="1">
        <v>3366.0</v>
      </c>
      <c r="D12" s="1">
        <v>5403.0</v>
      </c>
      <c r="E12" s="1">
        <v>12974.0</v>
      </c>
      <c r="F12" s="1">
        <v>4400.0</v>
      </c>
      <c r="G12" s="1">
        <v>5977.0</v>
      </c>
      <c r="H12" s="1">
        <v>1744.0</v>
      </c>
    </row>
    <row r="13">
      <c r="A13" s="1">
        <v>2.0</v>
      </c>
      <c r="B13" s="1">
        <v>3.0</v>
      </c>
      <c r="C13" s="1">
        <v>13146.0</v>
      </c>
      <c r="D13" s="1">
        <v>1124.0</v>
      </c>
      <c r="E13" s="1">
        <v>4523.0</v>
      </c>
      <c r="F13" s="1">
        <v>1420.0</v>
      </c>
      <c r="G13" s="1">
        <v>549.0</v>
      </c>
      <c r="H13" s="1">
        <v>497.0</v>
      </c>
    </row>
    <row r="14">
      <c r="A14" s="1">
        <v>2.0</v>
      </c>
      <c r="B14" s="1">
        <v>3.0</v>
      </c>
      <c r="C14" s="1">
        <v>31714.0</v>
      </c>
      <c r="D14" s="1">
        <v>12319.0</v>
      </c>
      <c r="E14" s="1">
        <v>11757.0</v>
      </c>
      <c r="F14" s="1">
        <v>287.0</v>
      </c>
      <c r="G14" s="1">
        <v>3881.0</v>
      </c>
      <c r="H14" s="1">
        <v>2931.0</v>
      </c>
    </row>
    <row r="15">
      <c r="A15" s="1">
        <v>2.0</v>
      </c>
      <c r="B15" s="1">
        <v>3.0</v>
      </c>
      <c r="C15" s="1">
        <v>21217.0</v>
      </c>
      <c r="D15" s="1">
        <v>6208.0</v>
      </c>
      <c r="E15" s="1">
        <v>14982.0</v>
      </c>
      <c r="F15" s="1">
        <v>3095.0</v>
      </c>
      <c r="G15" s="1">
        <v>6707.0</v>
      </c>
      <c r="H15" s="1">
        <v>602.0</v>
      </c>
    </row>
    <row r="16">
      <c r="A16" s="1">
        <v>2.0</v>
      </c>
      <c r="B16" s="1">
        <v>3.0</v>
      </c>
      <c r="C16" s="1">
        <v>24653.0</v>
      </c>
      <c r="D16" s="1">
        <v>9465.0</v>
      </c>
      <c r="E16" s="1">
        <v>12091.0</v>
      </c>
      <c r="F16" s="1">
        <v>294.0</v>
      </c>
      <c r="G16" s="1">
        <v>5058.0</v>
      </c>
      <c r="H16" s="1">
        <v>2168.0</v>
      </c>
    </row>
    <row r="17">
      <c r="A17" s="1">
        <v>1.0</v>
      </c>
      <c r="B17" s="1">
        <v>3.0</v>
      </c>
      <c r="C17" s="1">
        <v>10253.0</v>
      </c>
      <c r="D17" s="1">
        <v>1114.0</v>
      </c>
      <c r="E17" s="1">
        <v>3821.0</v>
      </c>
      <c r="F17" s="1">
        <v>397.0</v>
      </c>
      <c r="G17" s="1">
        <v>964.0</v>
      </c>
      <c r="H17" s="1">
        <v>412.0</v>
      </c>
    </row>
    <row r="18">
      <c r="A18" s="1">
        <v>2.0</v>
      </c>
      <c r="B18" s="1">
        <v>3.0</v>
      </c>
      <c r="C18" s="1">
        <v>1020.0</v>
      </c>
      <c r="D18" s="1">
        <v>8816.0</v>
      </c>
      <c r="E18" s="1">
        <v>12121.0</v>
      </c>
      <c r="F18" s="1">
        <v>134.0</v>
      </c>
      <c r="G18" s="1">
        <v>4508.0</v>
      </c>
      <c r="H18" s="1">
        <v>1080.0</v>
      </c>
    </row>
    <row r="19">
      <c r="A19" s="1">
        <v>1.0</v>
      </c>
      <c r="B19" s="1">
        <v>3.0</v>
      </c>
      <c r="C19" s="1">
        <v>5876.0</v>
      </c>
      <c r="D19" s="1">
        <v>6157.0</v>
      </c>
      <c r="E19" s="1">
        <v>2933.0</v>
      </c>
      <c r="F19" s="1">
        <v>839.0</v>
      </c>
      <c r="G19" s="1">
        <v>370.0</v>
      </c>
      <c r="H19" s="1">
        <v>4478.0</v>
      </c>
    </row>
    <row r="20">
      <c r="A20" s="1">
        <v>2.0</v>
      </c>
      <c r="B20" s="1">
        <v>3.0</v>
      </c>
      <c r="C20" s="1">
        <v>18601.0</v>
      </c>
      <c r="D20" s="1">
        <v>6327.0</v>
      </c>
      <c r="E20" s="1">
        <v>10099.0</v>
      </c>
      <c r="F20" s="1">
        <v>2205.0</v>
      </c>
      <c r="G20" s="1">
        <v>2767.0</v>
      </c>
      <c r="H20" s="1">
        <v>3181.0</v>
      </c>
    </row>
    <row r="21">
      <c r="A21" s="1">
        <v>1.0</v>
      </c>
      <c r="B21" s="1">
        <v>3.0</v>
      </c>
      <c r="C21" s="1">
        <v>7780.0</v>
      </c>
      <c r="D21" s="1">
        <v>2495.0</v>
      </c>
      <c r="E21" s="1">
        <v>9464.0</v>
      </c>
      <c r="F21" s="1">
        <v>669.0</v>
      </c>
      <c r="G21" s="1">
        <v>2518.0</v>
      </c>
      <c r="H21" s="1">
        <v>501.0</v>
      </c>
    </row>
    <row r="22">
      <c r="A22" s="1">
        <v>2.0</v>
      </c>
      <c r="B22" s="1">
        <v>3.0</v>
      </c>
      <c r="C22" s="1">
        <v>17546.0</v>
      </c>
      <c r="D22" s="1">
        <v>4519.0</v>
      </c>
      <c r="E22" s="1">
        <v>4602.0</v>
      </c>
      <c r="F22" s="1">
        <v>1066.0</v>
      </c>
      <c r="G22" s="1">
        <v>2259.0</v>
      </c>
      <c r="H22" s="1">
        <v>2124.0</v>
      </c>
    </row>
    <row r="23">
      <c r="A23" s="1">
        <v>1.0</v>
      </c>
      <c r="B23" s="1">
        <v>3.0</v>
      </c>
      <c r="C23" s="1">
        <v>5567.0</v>
      </c>
      <c r="D23" s="1">
        <v>871.0</v>
      </c>
      <c r="E23" s="1">
        <v>2010.0</v>
      </c>
      <c r="F23" s="1">
        <v>3383.0</v>
      </c>
      <c r="G23" s="1">
        <v>375.0</v>
      </c>
      <c r="H23" s="1">
        <v>569.0</v>
      </c>
    </row>
    <row r="24">
      <c r="A24" s="1">
        <v>1.0</v>
      </c>
      <c r="B24" s="1">
        <v>3.0</v>
      </c>
      <c r="C24" s="1">
        <v>31276.0</v>
      </c>
      <c r="D24" s="1">
        <v>1917.0</v>
      </c>
      <c r="E24" s="1">
        <v>4469.0</v>
      </c>
      <c r="F24" s="1">
        <v>9408.0</v>
      </c>
      <c r="G24" s="1">
        <v>2381.0</v>
      </c>
      <c r="H24" s="1">
        <v>4334.0</v>
      </c>
    </row>
    <row r="25">
      <c r="A25" s="1">
        <v>2.0</v>
      </c>
      <c r="B25" s="1">
        <v>3.0</v>
      </c>
      <c r="C25" s="1">
        <v>26373.0</v>
      </c>
      <c r="D25" s="1">
        <v>36423.0</v>
      </c>
      <c r="E25" s="1">
        <v>22019.0</v>
      </c>
      <c r="F25" s="1">
        <v>5154.0</v>
      </c>
      <c r="G25" s="1">
        <v>4337.0</v>
      </c>
      <c r="H25" s="1">
        <v>16523.0</v>
      </c>
    </row>
    <row r="26">
      <c r="A26" s="1">
        <v>2.0</v>
      </c>
      <c r="B26" s="1">
        <v>3.0</v>
      </c>
      <c r="C26" s="1">
        <v>22647.0</v>
      </c>
      <c r="D26" s="1">
        <v>9776.0</v>
      </c>
      <c r="E26" s="1">
        <v>13792.0</v>
      </c>
      <c r="F26" s="1">
        <v>2915.0</v>
      </c>
      <c r="G26" s="1">
        <v>4482.0</v>
      </c>
      <c r="H26" s="1">
        <v>5778.0</v>
      </c>
    </row>
    <row r="27">
      <c r="A27" s="1">
        <v>2.0</v>
      </c>
      <c r="B27" s="1">
        <v>3.0</v>
      </c>
      <c r="C27" s="1">
        <v>16165.0</v>
      </c>
      <c r="D27" s="1">
        <v>4230.0</v>
      </c>
      <c r="E27" s="1">
        <v>7595.0</v>
      </c>
      <c r="F27" s="1">
        <v>201.0</v>
      </c>
      <c r="G27" s="1">
        <v>4003.0</v>
      </c>
      <c r="H27" s="1">
        <v>57.0</v>
      </c>
    </row>
    <row r="28">
      <c r="A28" s="1">
        <v>1.0</v>
      </c>
      <c r="B28" s="1">
        <v>3.0</v>
      </c>
      <c r="C28" s="1">
        <v>9898.0</v>
      </c>
      <c r="D28" s="1">
        <v>961.0</v>
      </c>
      <c r="E28" s="1">
        <v>2861.0</v>
      </c>
      <c r="F28" s="1">
        <v>3151.0</v>
      </c>
      <c r="G28" s="1">
        <v>242.0</v>
      </c>
      <c r="H28" s="1">
        <v>833.0</v>
      </c>
    </row>
    <row r="29">
      <c r="A29" s="1">
        <v>1.0</v>
      </c>
      <c r="B29" s="1">
        <v>3.0</v>
      </c>
      <c r="C29" s="1">
        <v>14276.0</v>
      </c>
      <c r="D29" s="1">
        <v>803.0</v>
      </c>
      <c r="E29" s="1">
        <v>3045.0</v>
      </c>
      <c r="F29" s="1">
        <v>485.0</v>
      </c>
      <c r="G29" s="1">
        <v>100.0</v>
      </c>
      <c r="H29" s="1">
        <v>518.0</v>
      </c>
    </row>
    <row r="30">
      <c r="A30" s="1">
        <v>2.0</v>
      </c>
      <c r="B30" s="1">
        <v>3.0</v>
      </c>
      <c r="C30" s="1">
        <v>4113.0</v>
      </c>
      <c r="D30" s="1">
        <v>20484.0</v>
      </c>
      <c r="E30" s="1">
        <v>25957.0</v>
      </c>
      <c r="F30" s="1">
        <v>1158.0</v>
      </c>
      <c r="G30" s="1">
        <v>8604.0</v>
      </c>
      <c r="H30" s="1">
        <v>5206.0</v>
      </c>
    </row>
    <row r="31">
      <c r="A31" s="1">
        <v>1.0</v>
      </c>
      <c r="B31" s="1">
        <v>3.0</v>
      </c>
      <c r="C31" s="1">
        <v>43088.0</v>
      </c>
      <c r="D31" s="1">
        <v>2100.0</v>
      </c>
      <c r="E31" s="1">
        <v>2609.0</v>
      </c>
      <c r="F31" s="1">
        <v>1200.0</v>
      </c>
      <c r="G31" s="1">
        <v>1107.0</v>
      </c>
      <c r="H31" s="1">
        <v>823.0</v>
      </c>
    </row>
    <row r="32">
      <c r="A32" s="1">
        <v>1.0</v>
      </c>
      <c r="B32" s="1">
        <v>3.0</v>
      </c>
      <c r="C32" s="1">
        <v>18815.0</v>
      </c>
      <c r="D32" s="1">
        <v>3610.0</v>
      </c>
      <c r="E32" s="1">
        <v>11107.0</v>
      </c>
      <c r="F32" s="1">
        <v>1148.0</v>
      </c>
      <c r="G32" s="1">
        <v>2134.0</v>
      </c>
      <c r="H32" s="1">
        <v>2963.0</v>
      </c>
    </row>
    <row r="33">
      <c r="A33" s="1">
        <v>1.0</v>
      </c>
      <c r="B33" s="1">
        <v>3.0</v>
      </c>
      <c r="C33" s="1">
        <v>2612.0</v>
      </c>
      <c r="D33" s="1">
        <v>4339.0</v>
      </c>
      <c r="E33" s="1">
        <v>3133.0</v>
      </c>
      <c r="F33" s="1">
        <v>2088.0</v>
      </c>
      <c r="G33" s="1">
        <v>820.0</v>
      </c>
      <c r="H33" s="1">
        <v>985.0</v>
      </c>
    </row>
    <row r="34">
      <c r="A34" s="1">
        <v>1.0</v>
      </c>
      <c r="B34" s="1">
        <v>3.0</v>
      </c>
      <c r="C34" s="1">
        <v>21632.0</v>
      </c>
      <c r="D34" s="1">
        <v>1318.0</v>
      </c>
      <c r="E34" s="1">
        <v>2886.0</v>
      </c>
      <c r="F34" s="1">
        <v>266.0</v>
      </c>
      <c r="G34" s="1">
        <v>918.0</v>
      </c>
      <c r="H34" s="1">
        <v>405.0</v>
      </c>
    </row>
    <row r="35">
      <c r="A35" s="1">
        <v>1.0</v>
      </c>
      <c r="B35" s="1">
        <v>3.0</v>
      </c>
      <c r="C35" s="1">
        <v>29729.0</v>
      </c>
      <c r="D35" s="1">
        <v>4786.0</v>
      </c>
      <c r="E35" s="1">
        <v>7326.0</v>
      </c>
      <c r="F35" s="1">
        <v>6130.0</v>
      </c>
      <c r="G35" s="1">
        <v>361.0</v>
      </c>
      <c r="H35" s="1">
        <v>1083.0</v>
      </c>
    </row>
    <row r="36">
      <c r="A36" s="1">
        <v>1.0</v>
      </c>
      <c r="B36" s="1">
        <v>3.0</v>
      </c>
      <c r="C36" s="1">
        <v>1502.0</v>
      </c>
      <c r="D36" s="1">
        <v>1979.0</v>
      </c>
      <c r="E36" s="1">
        <v>2262.0</v>
      </c>
      <c r="F36" s="1">
        <v>425.0</v>
      </c>
      <c r="G36" s="1">
        <v>483.0</v>
      </c>
      <c r="H36" s="1">
        <v>395.0</v>
      </c>
    </row>
    <row r="37">
      <c r="A37" s="1">
        <v>2.0</v>
      </c>
      <c r="B37" s="1">
        <v>3.0</v>
      </c>
      <c r="C37" s="1">
        <v>688.0</v>
      </c>
      <c r="D37" s="1">
        <v>5491.0</v>
      </c>
      <c r="E37" s="1">
        <v>11091.0</v>
      </c>
      <c r="F37" s="1">
        <v>833.0</v>
      </c>
      <c r="G37" s="1">
        <v>4239.0</v>
      </c>
      <c r="H37" s="1">
        <v>436.0</v>
      </c>
    </row>
    <row r="38">
      <c r="A38" s="1">
        <v>1.0</v>
      </c>
      <c r="B38" s="1">
        <v>3.0</v>
      </c>
      <c r="C38" s="1">
        <v>29955.0</v>
      </c>
      <c r="D38" s="1">
        <v>4362.0</v>
      </c>
      <c r="E38" s="1">
        <v>5428.0</v>
      </c>
      <c r="F38" s="1">
        <v>1729.0</v>
      </c>
      <c r="G38" s="1">
        <v>862.0</v>
      </c>
      <c r="H38" s="1">
        <v>4626.0</v>
      </c>
    </row>
    <row r="39">
      <c r="A39" s="1">
        <v>2.0</v>
      </c>
      <c r="B39" s="1">
        <v>3.0</v>
      </c>
      <c r="C39" s="1">
        <v>15168.0</v>
      </c>
      <c r="D39" s="1">
        <v>10556.0</v>
      </c>
      <c r="E39" s="1">
        <v>12477.0</v>
      </c>
      <c r="F39" s="1">
        <v>1920.0</v>
      </c>
      <c r="G39" s="1">
        <v>6506.0</v>
      </c>
      <c r="H39" s="1">
        <v>714.0</v>
      </c>
    </row>
    <row r="40">
      <c r="A40" s="1">
        <v>2.0</v>
      </c>
      <c r="B40" s="1">
        <v>3.0</v>
      </c>
      <c r="C40" s="1">
        <v>4591.0</v>
      </c>
      <c r="D40" s="1">
        <v>15729.0</v>
      </c>
      <c r="E40" s="1">
        <v>16709.0</v>
      </c>
      <c r="F40" s="1">
        <v>33.0</v>
      </c>
      <c r="G40" s="1">
        <v>6956.0</v>
      </c>
      <c r="H40" s="1">
        <v>433.0</v>
      </c>
    </row>
    <row r="41">
      <c r="A41" s="1">
        <v>1.0</v>
      </c>
      <c r="B41" s="1">
        <v>3.0</v>
      </c>
      <c r="C41" s="1">
        <v>56159.0</v>
      </c>
      <c r="D41" s="1">
        <v>555.0</v>
      </c>
      <c r="E41" s="1">
        <v>902.0</v>
      </c>
      <c r="F41" s="1">
        <v>10002.0</v>
      </c>
      <c r="G41" s="1">
        <v>212.0</v>
      </c>
      <c r="H41" s="1">
        <v>2916.0</v>
      </c>
    </row>
    <row r="42">
      <c r="A42" s="1">
        <v>1.0</v>
      </c>
      <c r="B42" s="1">
        <v>3.0</v>
      </c>
      <c r="C42" s="1">
        <v>24025.0</v>
      </c>
      <c r="D42" s="1">
        <v>4332.0</v>
      </c>
      <c r="E42" s="1">
        <v>4757.0</v>
      </c>
      <c r="F42" s="1">
        <v>9510.0</v>
      </c>
      <c r="G42" s="1">
        <v>1145.0</v>
      </c>
      <c r="H42" s="1">
        <v>5864.0</v>
      </c>
    </row>
    <row r="43">
      <c r="A43" s="1">
        <v>1.0</v>
      </c>
      <c r="B43" s="1">
        <v>3.0</v>
      </c>
      <c r="C43" s="1">
        <v>19176.0</v>
      </c>
      <c r="D43" s="1">
        <v>3065.0</v>
      </c>
      <c r="E43" s="1">
        <v>5956.0</v>
      </c>
      <c r="F43" s="1">
        <v>2033.0</v>
      </c>
      <c r="G43" s="1">
        <v>2575.0</v>
      </c>
      <c r="H43" s="1">
        <v>2802.0</v>
      </c>
    </row>
    <row r="44">
      <c r="A44" s="1">
        <v>2.0</v>
      </c>
      <c r="B44" s="1">
        <v>3.0</v>
      </c>
      <c r="C44" s="1">
        <v>10850.0</v>
      </c>
      <c r="D44" s="1">
        <v>7555.0</v>
      </c>
      <c r="E44" s="1">
        <v>14961.0</v>
      </c>
      <c r="F44" s="1">
        <v>188.0</v>
      </c>
      <c r="G44" s="1">
        <v>6899.0</v>
      </c>
      <c r="H44" s="1">
        <v>46.0</v>
      </c>
    </row>
    <row r="45">
      <c r="A45" s="1">
        <v>2.0</v>
      </c>
      <c r="B45" s="1">
        <v>3.0</v>
      </c>
      <c r="C45" s="1">
        <v>630.0</v>
      </c>
      <c r="D45" s="1">
        <v>11095.0</v>
      </c>
      <c r="E45" s="1">
        <v>23998.0</v>
      </c>
      <c r="F45" s="1">
        <v>787.0</v>
      </c>
      <c r="G45" s="1">
        <v>9529.0</v>
      </c>
      <c r="H45" s="1">
        <v>72.0</v>
      </c>
    </row>
    <row r="46">
      <c r="A46" s="1">
        <v>2.0</v>
      </c>
      <c r="B46" s="1">
        <v>3.0</v>
      </c>
      <c r="C46" s="1">
        <v>9670.0</v>
      </c>
      <c r="D46" s="1">
        <v>7027.0</v>
      </c>
      <c r="E46" s="1">
        <v>10471.0</v>
      </c>
      <c r="F46" s="1">
        <v>541.0</v>
      </c>
      <c r="G46" s="1">
        <v>4618.0</v>
      </c>
      <c r="H46" s="1">
        <v>65.0</v>
      </c>
    </row>
    <row r="47">
      <c r="A47" s="1">
        <v>2.0</v>
      </c>
      <c r="B47" s="1">
        <v>3.0</v>
      </c>
      <c r="C47" s="1">
        <v>5181.0</v>
      </c>
      <c r="D47" s="1">
        <v>22044.0</v>
      </c>
      <c r="E47" s="1">
        <v>21531.0</v>
      </c>
      <c r="F47" s="1">
        <v>1740.0</v>
      </c>
      <c r="G47" s="1">
        <v>7353.0</v>
      </c>
      <c r="H47" s="1">
        <v>4985.0</v>
      </c>
    </row>
    <row r="48">
      <c r="A48" s="1">
        <v>2.0</v>
      </c>
      <c r="B48" s="1">
        <v>3.0</v>
      </c>
      <c r="C48" s="1">
        <v>3103.0</v>
      </c>
      <c r="D48" s="1">
        <v>14069.0</v>
      </c>
      <c r="E48" s="1">
        <v>21955.0</v>
      </c>
      <c r="F48" s="1">
        <v>1668.0</v>
      </c>
      <c r="G48" s="1">
        <v>6792.0</v>
      </c>
      <c r="H48" s="1">
        <v>1452.0</v>
      </c>
    </row>
    <row r="49">
      <c r="A49" s="1">
        <v>2.0</v>
      </c>
      <c r="B49" s="1">
        <v>3.0</v>
      </c>
      <c r="C49" s="1">
        <v>44466.0</v>
      </c>
      <c r="D49" s="1">
        <v>54259.0</v>
      </c>
      <c r="E49" s="1">
        <v>55571.0</v>
      </c>
      <c r="F49" s="1">
        <v>7782.0</v>
      </c>
      <c r="G49" s="1">
        <v>24171.0</v>
      </c>
      <c r="H49" s="1">
        <v>6465.0</v>
      </c>
    </row>
    <row r="50">
      <c r="A50" s="1">
        <v>2.0</v>
      </c>
      <c r="B50" s="1">
        <v>3.0</v>
      </c>
      <c r="C50" s="1">
        <v>11519.0</v>
      </c>
      <c r="D50" s="1">
        <v>6152.0</v>
      </c>
      <c r="E50" s="1">
        <v>10868.0</v>
      </c>
      <c r="F50" s="1">
        <v>584.0</v>
      </c>
      <c r="G50" s="1">
        <v>5121.0</v>
      </c>
      <c r="H50" s="1">
        <v>1476.0</v>
      </c>
    </row>
    <row r="51">
      <c r="A51" s="1">
        <v>2.0</v>
      </c>
      <c r="B51" s="1">
        <v>3.0</v>
      </c>
      <c r="C51" s="1">
        <v>4967.0</v>
      </c>
      <c r="D51" s="1">
        <v>21412.0</v>
      </c>
      <c r="E51" s="1">
        <v>28921.0</v>
      </c>
      <c r="F51" s="1">
        <v>1798.0</v>
      </c>
      <c r="G51" s="1">
        <v>13583.0</v>
      </c>
      <c r="H51" s="1">
        <v>1163.0</v>
      </c>
    </row>
    <row r="52">
      <c r="A52" s="1">
        <v>1.0</v>
      </c>
      <c r="B52" s="1">
        <v>3.0</v>
      </c>
      <c r="C52" s="1">
        <v>6269.0</v>
      </c>
      <c r="D52" s="1">
        <v>1095.0</v>
      </c>
      <c r="E52" s="1">
        <v>1980.0</v>
      </c>
      <c r="F52" s="1">
        <v>3860.0</v>
      </c>
      <c r="G52" s="1">
        <v>609.0</v>
      </c>
      <c r="H52" s="1">
        <v>2162.0</v>
      </c>
    </row>
    <row r="53">
      <c r="A53" s="1">
        <v>1.0</v>
      </c>
      <c r="B53" s="1">
        <v>3.0</v>
      </c>
      <c r="C53" s="1">
        <v>3347.0</v>
      </c>
      <c r="D53" s="1">
        <v>4051.0</v>
      </c>
      <c r="E53" s="1">
        <v>6996.0</v>
      </c>
      <c r="F53" s="1">
        <v>239.0</v>
      </c>
      <c r="G53" s="1">
        <v>1538.0</v>
      </c>
      <c r="H53" s="1">
        <v>301.0</v>
      </c>
    </row>
    <row r="54">
      <c r="A54" s="1">
        <v>2.0</v>
      </c>
      <c r="B54" s="1">
        <v>3.0</v>
      </c>
      <c r="C54" s="1">
        <v>40721.0</v>
      </c>
      <c r="D54" s="1">
        <v>3916.0</v>
      </c>
      <c r="E54" s="1">
        <v>5876.0</v>
      </c>
      <c r="F54" s="1">
        <v>532.0</v>
      </c>
      <c r="G54" s="1">
        <v>2587.0</v>
      </c>
      <c r="H54" s="1">
        <v>1278.0</v>
      </c>
    </row>
    <row r="55">
      <c r="A55" s="1">
        <v>2.0</v>
      </c>
      <c r="B55" s="1">
        <v>3.0</v>
      </c>
      <c r="C55" s="1">
        <v>491.0</v>
      </c>
      <c r="D55" s="1">
        <v>10473.0</v>
      </c>
      <c r="E55" s="1">
        <v>11532.0</v>
      </c>
      <c r="F55" s="1">
        <v>744.0</v>
      </c>
      <c r="G55" s="1">
        <v>5611.0</v>
      </c>
      <c r="H55" s="1">
        <v>224.0</v>
      </c>
    </row>
    <row r="56">
      <c r="A56" s="1">
        <v>1.0</v>
      </c>
      <c r="B56" s="1">
        <v>3.0</v>
      </c>
      <c r="C56" s="1">
        <v>27329.0</v>
      </c>
      <c r="D56" s="1">
        <v>1449.0</v>
      </c>
      <c r="E56" s="1">
        <v>1947.0</v>
      </c>
      <c r="F56" s="1">
        <v>2436.0</v>
      </c>
      <c r="G56" s="1">
        <v>204.0</v>
      </c>
      <c r="H56" s="1">
        <v>1333.0</v>
      </c>
    </row>
    <row r="57">
      <c r="A57" s="1">
        <v>1.0</v>
      </c>
      <c r="B57" s="1">
        <v>3.0</v>
      </c>
      <c r="C57" s="1">
        <v>5264.0</v>
      </c>
      <c r="D57" s="1">
        <v>3683.0</v>
      </c>
      <c r="E57" s="1">
        <v>5005.0</v>
      </c>
      <c r="F57" s="1">
        <v>1057.0</v>
      </c>
      <c r="G57" s="1">
        <v>2024.0</v>
      </c>
      <c r="H57" s="1">
        <v>1130.0</v>
      </c>
    </row>
    <row r="58">
      <c r="A58" s="1">
        <v>2.0</v>
      </c>
      <c r="B58" s="1">
        <v>3.0</v>
      </c>
      <c r="C58" s="1">
        <v>4098.0</v>
      </c>
      <c r="D58" s="1">
        <v>29892.0</v>
      </c>
      <c r="E58" s="1">
        <v>26866.0</v>
      </c>
      <c r="F58" s="1">
        <v>2616.0</v>
      </c>
      <c r="G58" s="1">
        <v>17740.0</v>
      </c>
      <c r="H58" s="1">
        <v>1340.0</v>
      </c>
    </row>
    <row r="59">
      <c r="A59" s="1">
        <v>2.0</v>
      </c>
      <c r="B59" s="1">
        <v>3.0</v>
      </c>
      <c r="C59" s="1">
        <v>5417.0</v>
      </c>
      <c r="D59" s="1">
        <v>9933.0</v>
      </c>
      <c r="E59" s="1">
        <v>10487.0</v>
      </c>
      <c r="F59" s="1">
        <v>38.0</v>
      </c>
      <c r="G59" s="1">
        <v>7572.0</v>
      </c>
      <c r="H59" s="1">
        <v>1282.0</v>
      </c>
    </row>
    <row r="60">
      <c r="A60" s="1">
        <v>1.0</v>
      </c>
      <c r="B60" s="1">
        <v>3.0</v>
      </c>
      <c r="C60" s="1">
        <v>13779.0</v>
      </c>
      <c r="D60" s="1">
        <v>1970.0</v>
      </c>
      <c r="E60" s="1">
        <v>1648.0</v>
      </c>
      <c r="F60" s="1">
        <v>596.0</v>
      </c>
      <c r="G60" s="1">
        <v>227.0</v>
      </c>
      <c r="H60" s="1">
        <v>436.0</v>
      </c>
    </row>
    <row r="61">
      <c r="A61" s="1">
        <v>1.0</v>
      </c>
      <c r="B61" s="1">
        <v>3.0</v>
      </c>
      <c r="C61" s="1">
        <v>6137.0</v>
      </c>
      <c r="D61" s="1">
        <v>5360.0</v>
      </c>
      <c r="E61" s="1">
        <v>8040.0</v>
      </c>
      <c r="F61" s="1">
        <v>129.0</v>
      </c>
      <c r="G61" s="1">
        <v>3084.0</v>
      </c>
      <c r="H61" s="1">
        <v>1603.0</v>
      </c>
    </row>
    <row r="62">
      <c r="A62" s="1">
        <v>2.0</v>
      </c>
      <c r="B62" s="1">
        <v>3.0</v>
      </c>
      <c r="C62" s="1">
        <v>8590.0</v>
      </c>
      <c r="D62" s="1">
        <v>3045.0</v>
      </c>
      <c r="E62" s="1">
        <v>7854.0</v>
      </c>
      <c r="F62" s="1">
        <v>96.0</v>
      </c>
      <c r="G62" s="1">
        <v>4095.0</v>
      </c>
      <c r="H62" s="1">
        <v>225.0</v>
      </c>
    </row>
    <row r="63">
      <c r="A63" s="1">
        <v>2.0</v>
      </c>
      <c r="B63" s="1">
        <v>3.0</v>
      </c>
      <c r="C63" s="1">
        <v>35942.0</v>
      </c>
      <c r="D63" s="1">
        <v>38369.0</v>
      </c>
      <c r="E63" s="1">
        <v>59598.0</v>
      </c>
      <c r="F63" s="1">
        <v>3254.0</v>
      </c>
      <c r="G63" s="1">
        <v>26701.0</v>
      </c>
      <c r="H63" s="1">
        <v>2017.0</v>
      </c>
    </row>
    <row r="64">
      <c r="A64" s="1">
        <v>2.0</v>
      </c>
      <c r="B64" s="1">
        <v>3.0</v>
      </c>
      <c r="C64" s="1">
        <v>7823.0</v>
      </c>
      <c r="D64" s="1">
        <v>6245.0</v>
      </c>
      <c r="E64" s="1">
        <v>6544.0</v>
      </c>
      <c r="F64" s="1">
        <v>4154.0</v>
      </c>
      <c r="G64" s="1">
        <v>4074.0</v>
      </c>
      <c r="H64" s="1">
        <v>964.0</v>
      </c>
    </row>
    <row r="65">
      <c r="A65" s="1">
        <v>2.0</v>
      </c>
      <c r="B65" s="1">
        <v>3.0</v>
      </c>
      <c r="C65" s="1">
        <v>9396.0</v>
      </c>
      <c r="D65" s="1">
        <v>11601.0</v>
      </c>
      <c r="E65" s="1">
        <v>15775.0</v>
      </c>
      <c r="F65" s="1">
        <v>2896.0</v>
      </c>
      <c r="G65" s="1">
        <v>7677.0</v>
      </c>
      <c r="H65" s="1">
        <v>1295.0</v>
      </c>
    </row>
    <row r="66">
      <c r="A66" s="1">
        <v>1.0</v>
      </c>
      <c r="B66" s="1">
        <v>3.0</v>
      </c>
      <c r="C66" s="1">
        <v>4760.0</v>
      </c>
      <c r="D66" s="1">
        <v>1227.0</v>
      </c>
      <c r="E66" s="1">
        <v>3250.0</v>
      </c>
      <c r="F66" s="1">
        <v>3724.0</v>
      </c>
      <c r="G66" s="1">
        <v>1247.0</v>
      </c>
      <c r="H66" s="1">
        <v>1145.0</v>
      </c>
    </row>
    <row r="67">
      <c r="A67" s="1">
        <v>2.0</v>
      </c>
      <c r="B67" s="1">
        <v>3.0</v>
      </c>
      <c r="C67" s="1">
        <v>85.0</v>
      </c>
      <c r="D67" s="1">
        <v>20959.0</v>
      </c>
      <c r="E67" s="1">
        <v>45828.0</v>
      </c>
      <c r="F67" s="1">
        <v>36.0</v>
      </c>
      <c r="G67" s="1">
        <v>24231.0</v>
      </c>
      <c r="H67" s="1">
        <v>1423.0</v>
      </c>
    </row>
    <row r="68">
      <c r="A68" s="1">
        <v>1.0</v>
      </c>
      <c r="B68" s="1">
        <v>3.0</v>
      </c>
      <c r="C68" s="1">
        <v>9.0</v>
      </c>
      <c r="D68" s="1">
        <v>1534.0</v>
      </c>
      <c r="E68" s="1">
        <v>7417.0</v>
      </c>
      <c r="F68" s="1">
        <v>175.0</v>
      </c>
      <c r="G68" s="1">
        <v>3468.0</v>
      </c>
      <c r="H68" s="1">
        <v>27.0</v>
      </c>
    </row>
    <row r="69">
      <c r="A69" s="1">
        <v>2.0</v>
      </c>
      <c r="B69" s="1">
        <v>3.0</v>
      </c>
      <c r="C69" s="1">
        <v>19913.0</v>
      </c>
      <c r="D69" s="1">
        <v>6759.0</v>
      </c>
      <c r="E69" s="1">
        <v>13462.0</v>
      </c>
      <c r="F69" s="1">
        <v>1256.0</v>
      </c>
      <c r="G69" s="1">
        <v>5141.0</v>
      </c>
      <c r="H69" s="1">
        <v>834.0</v>
      </c>
    </row>
    <row r="70">
      <c r="A70" s="1">
        <v>1.0</v>
      </c>
      <c r="B70" s="1">
        <v>3.0</v>
      </c>
      <c r="C70" s="1">
        <v>2446.0</v>
      </c>
      <c r="D70" s="1">
        <v>7260.0</v>
      </c>
      <c r="E70" s="1">
        <v>3993.0</v>
      </c>
      <c r="F70" s="1">
        <v>5870.0</v>
      </c>
      <c r="G70" s="1">
        <v>788.0</v>
      </c>
      <c r="H70" s="1">
        <v>3095.0</v>
      </c>
    </row>
    <row r="71">
      <c r="A71" s="1">
        <v>1.0</v>
      </c>
      <c r="B71" s="1">
        <v>3.0</v>
      </c>
      <c r="C71" s="1">
        <v>8352.0</v>
      </c>
      <c r="D71" s="1">
        <v>2820.0</v>
      </c>
      <c r="E71" s="1">
        <v>1293.0</v>
      </c>
      <c r="F71" s="1">
        <v>779.0</v>
      </c>
      <c r="G71" s="1">
        <v>656.0</v>
      </c>
      <c r="H71" s="1">
        <v>144.0</v>
      </c>
    </row>
    <row r="72">
      <c r="A72" s="1">
        <v>1.0</v>
      </c>
      <c r="B72" s="1">
        <v>3.0</v>
      </c>
      <c r="C72" s="1">
        <v>16705.0</v>
      </c>
      <c r="D72" s="1">
        <v>2037.0</v>
      </c>
      <c r="E72" s="1">
        <v>3202.0</v>
      </c>
      <c r="F72" s="1">
        <v>10643.0</v>
      </c>
      <c r="G72" s="1">
        <v>116.0</v>
      </c>
      <c r="H72" s="1">
        <v>1365.0</v>
      </c>
    </row>
    <row r="73">
      <c r="A73" s="1">
        <v>1.0</v>
      </c>
      <c r="B73" s="1">
        <v>3.0</v>
      </c>
      <c r="C73" s="1">
        <v>18291.0</v>
      </c>
      <c r="D73" s="1">
        <v>1266.0</v>
      </c>
      <c r="E73" s="1">
        <v>21042.0</v>
      </c>
      <c r="F73" s="1">
        <v>5373.0</v>
      </c>
      <c r="G73" s="1">
        <v>4173.0</v>
      </c>
      <c r="H73" s="1">
        <v>14472.0</v>
      </c>
    </row>
    <row r="74">
      <c r="A74" s="1">
        <v>1.0</v>
      </c>
      <c r="B74" s="1">
        <v>3.0</v>
      </c>
      <c r="C74" s="1">
        <v>4420.0</v>
      </c>
      <c r="D74" s="1">
        <v>5139.0</v>
      </c>
      <c r="E74" s="1">
        <v>2661.0</v>
      </c>
      <c r="F74" s="1">
        <v>8872.0</v>
      </c>
      <c r="G74" s="1">
        <v>1321.0</v>
      </c>
      <c r="H74" s="1">
        <v>181.0</v>
      </c>
    </row>
    <row r="75">
      <c r="A75" s="1">
        <v>2.0</v>
      </c>
      <c r="B75" s="1">
        <v>3.0</v>
      </c>
      <c r="C75" s="1">
        <v>19899.0</v>
      </c>
      <c r="D75" s="1">
        <v>5332.0</v>
      </c>
      <c r="E75" s="1">
        <v>8713.0</v>
      </c>
      <c r="F75" s="1">
        <v>8132.0</v>
      </c>
      <c r="G75" s="1">
        <v>764.0</v>
      </c>
      <c r="H75" s="1">
        <v>648.0</v>
      </c>
    </row>
    <row r="76">
      <c r="A76" s="1">
        <v>2.0</v>
      </c>
      <c r="B76" s="1">
        <v>3.0</v>
      </c>
      <c r="C76" s="1">
        <v>8190.0</v>
      </c>
      <c r="D76" s="1">
        <v>6343.0</v>
      </c>
      <c r="E76" s="1">
        <v>9794.0</v>
      </c>
      <c r="F76" s="1">
        <v>1285.0</v>
      </c>
      <c r="G76" s="1">
        <v>1901.0</v>
      </c>
      <c r="H76" s="1">
        <v>1780.0</v>
      </c>
    </row>
    <row r="77">
      <c r="A77" s="1">
        <v>1.0</v>
      </c>
      <c r="B77" s="1">
        <v>3.0</v>
      </c>
      <c r="C77" s="1">
        <v>20398.0</v>
      </c>
      <c r="D77" s="1">
        <v>1137.0</v>
      </c>
      <c r="E77" s="1">
        <v>3.0</v>
      </c>
      <c r="F77" s="1">
        <v>4407.0</v>
      </c>
      <c r="G77" s="1">
        <v>3.0</v>
      </c>
      <c r="H77" s="1">
        <v>975.0</v>
      </c>
    </row>
    <row r="78">
      <c r="A78" s="1">
        <v>1.0</v>
      </c>
      <c r="B78" s="1">
        <v>3.0</v>
      </c>
      <c r="C78" s="1">
        <v>717.0</v>
      </c>
      <c r="D78" s="1">
        <v>3587.0</v>
      </c>
      <c r="E78" s="1">
        <v>6532.0</v>
      </c>
      <c r="F78" s="1">
        <v>7530.0</v>
      </c>
      <c r="G78" s="1">
        <v>529.0</v>
      </c>
      <c r="H78" s="1">
        <v>894.0</v>
      </c>
    </row>
    <row r="79">
      <c r="A79" s="1">
        <v>2.0</v>
      </c>
      <c r="B79" s="1">
        <v>3.0</v>
      </c>
      <c r="C79" s="1">
        <v>12205.0</v>
      </c>
      <c r="D79" s="1">
        <v>12697.0</v>
      </c>
      <c r="E79" s="1">
        <v>28540.0</v>
      </c>
      <c r="F79" s="1">
        <v>869.0</v>
      </c>
      <c r="G79" s="1">
        <v>12034.0</v>
      </c>
      <c r="H79" s="1">
        <v>1009.0</v>
      </c>
    </row>
    <row r="80">
      <c r="A80" s="1">
        <v>1.0</v>
      </c>
      <c r="B80" s="1">
        <v>3.0</v>
      </c>
      <c r="C80" s="1">
        <v>10766.0</v>
      </c>
      <c r="D80" s="1">
        <v>1175.0</v>
      </c>
      <c r="E80" s="1">
        <v>2067.0</v>
      </c>
      <c r="F80" s="1">
        <v>2096.0</v>
      </c>
      <c r="G80" s="1">
        <v>301.0</v>
      </c>
      <c r="H80" s="1">
        <v>167.0</v>
      </c>
    </row>
    <row r="81">
      <c r="A81" s="1">
        <v>1.0</v>
      </c>
      <c r="B81" s="1">
        <v>3.0</v>
      </c>
      <c r="C81" s="1">
        <v>1640.0</v>
      </c>
      <c r="D81" s="1">
        <v>3259.0</v>
      </c>
      <c r="E81" s="1">
        <v>3655.0</v>
      </c>
      <c r="F81" s="1">
        <v>868.0</v>
      </c>
      <c r="G81" s="1">
        <v>1202.0</v>
      </c>
      <c r="H81" s="1">
        <v>1653.0</v>
      </c>
    </row>
    <row r="82">
      <c r="A82" s="1">
        <v>1.0</v>
      </c>
      <c r="B82" s="1">
        <v>3.0</v>
      </c>
      <c r="C82" s="1">
        <v>7005.0</v>
      </c>
      <c r="D82" s="1">
        <v>829.0</v>
      </c>
      <c r="E82" s="1">
        <v>3009.0</v>
      </c>
      <c r="F82" s="1">
        <v>430.0</v>
      </c>
      <c r="G82" s="1">
        <v>610.0</v>
      </c>
      <c r="H82" s="1">
        <v>529.0</v>
      </c>
    </row>
    <row r="83">
      <c r="A83" s="1">
        <v>2.0</v>
      </c>
      <c r="B83" s="1">
        <v>3.0</v>
      </c>
      <c r="C83" s="1">
        <v>219.0</v>
      </c>
      <c r="D83" s="1">
        <v>9540.0</v>
      </c>
      <c r="E83" s="1">
        <v>14403.0</v>
      </c>
      <c r="F83" s="1">
        <v>283.0</v>
      </c>
      <c r="G83" s="1">
        <v>7818.0</v>
      </c>
      <c r="H83" s="1">
        <v>156.0</v>
      </c>
    </row>
    <row r="84">
      <c r="A84" s="1">
        <v>2.0</v>
      </c>
      <c r="B84" s="1">
        <v>3.0</v>
      </c>
      <c r="C84" s="1">
        <v>10362.0</v>
      </c>
      <c r="D84" s="1">
        <v>9232.0</v>
      </c>
      <c r="E84" s="1">
        <v>11009.0</v>
      </c>
      <c r="F84" s="1">
        <v>737.0</v>
      </c>
      <c r="G84" s="1">
        <v>3537.0</v>
      </c>
      <c r="H84" s="1">
        <v>2342.0</v>
      </c>
    </row>
    <row r="85">
      <c r="A85" s="1">
        <v>1.0</v>
      </c>
      <c r="B85" s="1">
        <v>3.0</v>
      </c>
      <c r="C85" s="1">
        <v>20874.0</v>
      </c>
      <c r="D85" s="1">
        <v>1563.0</v>
      </c>
      <c r="E85" s="1">
        <v>1783.0</v>
      </c>
      <c r="F85" s="1">
        <v>2320.0</v>
      </c>
      <c r="G85" s="1">
        <v>550.0</v>
      </c>
      <c r="H85" s="1">
        <v>772.0</v>
      </c>
    </row>
    <row r="86">
      <c r="A86" s="1">
        <v>2.0</v>
      </c>
      <c r="B86" s="1">
        <v>3.0</v>
      </c>
      <c r="C86" s="1">
        <v>11867.0</v>
      </c>
      <c r="D86" s="1">
        <v>3327.0</v>
      </c>
      <c r="E86" s="1">
        <v>4814.0</v>
      </c>
      <c r="F86" s="1">
        <v>1178.0</v>
      </c>
      <c r="G86" s="1">
        <v>3837.0</v>
      </c>
      <c r="H86" s="1">
        <v>120.0</v>
      </c>
    </row>
    <row r="87">
      <c r="A87" s="1">
        <v>2.0</v>
      </c>
      <c r="B87" s="1">
        <v>3.0</v>
      </c>
      <c r="C87" s="1">
        <v>16117.0</v>
      </c>
      <c r="D87" s="1">
        <v>46197.0</v>
      </c>
      <c r="E87" s="1">
        <v>92780.0</v>
      </c>
      <c r="F87" s="1">
        <v>1026.0</v>
      </c>
      <c r="G87" s="1">
        <v>40827.0</v>
      </c>
      <c r="H87" s="1">
        <v>2944.0</v>
      </c>
    </row>
    <row r="88">
      <c r="A88" s="1">
        <v>2.0</v>
      </c>
      <c r="B88" s="1">
        <v>3.0</v>
      </c>
      <c r="C88" s="1">
        <v>22925.0</v>
      </c>
      <c r="D88" s="1">
        <v>73498.0</v>
      </c>
      <c r="E88" s="1">
        <v>32114.0</v>
      </c>
      <c r="F88" s="1">
        <v>987.0</v>
      </c>
      <c r="G88" s="1">
        <v>20070.0</v>
      </c>
      <c r="H88" s="1">
        <v>903.0</v>
      </c>
    </row>
    <row r="89">
      <c r="A89" s="1">
        <v>1.0</v>
      </c>
      <c r="B89" s="1">
        <v>3.0</v>
      </c>
      <c r="C89" s="1">
        <v>43265.0</v>
      </c>
      <c r="D89" s="1">
        <v>5025.0</v>
      </c>
      <c r="E89" s="1">
        <v>8117.0</v>
      </c>
      <c r="F89" s="1">
        <v>6312.0</v>
      </c>
      <c r="G89" s="1">
        <v>1579.0</v>
      </c>
      <c r="H89" s="1">
        <v>14351.0</v>
      </c>
    </row>
    <row r="90">
      <c r="A90" s="1">
        <v>1.0</v>
      </c>
      <c r="B90" s="1">
        <v>3.0</v>
      </c>
      <c r="C90" s="1">
        <v>7864.0</v>
      </c>
      <c r="D90" s="1">
        <v>542.0</v>
      </c>
      <c r="E90" s="1">
        <v>4042.0</v>
      </c>
      <c r="F90" s="1">
        <v>9735.0</v>
      </c>
      <c r="G90" s="1">
        <v>165.0</v>
      </c>
      <c r="H90" s="1">
        <v>46.0</v>
      </c>
    </row>
    <row r="91">
      <c r="A91" s="1">
        <v>1.0</v>
      </c>
      <c r="B91" s="1">
        <v>3.0</v>
      </c>
      <c r="C91" s="1">
        <v>24904.0</v>
      </c>
      <c r="D91" s="1">
        <v>3836.0</v>
      </c>
      <c r="E91" s="1">
        <v>5330.0</v>
      </c>
      <c r="F91" s="1">
        <v>3443.0</v>
      </c>
      <c r="G91" s="1">
        <v>454.0</v>
      </c>
      <c r="H91" s="1">
        <v>3178.0</v>
      </c>
    </row>
    <row r="92">
      <c r="A92" s="1">
        <v>1.0</v>
      </c>
      <c r="B92" s="1">
        <v>3.0</v>
      </c>
      <c r="C92" s="1">
        <v>11405.0</v>
      </c>
      <c r="D92" s="1">
        <v>596.0</v>
      </c>
      <c r="E92" s="1">
        <v>1638.0</v>
      </c>
      <c r="F92" s="1">
        <v>3347.0</v>
      </c>
      <c r="G92" s="1">
        <v>69.0</v>
      </c>
      <c r="H92" s="1">
        <v>360.0</v>
      </c>
    </row>
    <row r="93">
      <c r="A93" s="1">
        <v>1.0</v>
      </c>
      <c r="B93" s="1">
        <v>3.0</v>
      </c>
      <c r="C93" s="1">
        <v>12754.0</v>
      </c>
      <c r="D93" s="1">
        <v>2762.0</v>
      </c>
      <c r="E93" s="1">
        <v>2530.0</v>
      </c>
      <c r="F93" s="1">
        <v>8693.0</v>
      </c>
      <c r="G93" s="1">
        <v>627.0</v>
      </c>
      <c r="H93" s="1">
        <v>1117.0</v>
      </c>
    </row>
    <row r="94">
      <c r="A94" s="1">
        <v>2.0</v>
      </c>
      <c r="B94" s="1">
        <v>3.0</v>
      </c>
      <c r="C94" s="1">
        <v>9198.0</v>
      </c>
      <c r="D94" s="1">
        <v>27472.0</v>
      </c>
      <c r="E94" s="1">
        <v>32034.0</v>
      </c>
      <c r="F94" s="1">
        <v>3232.0</v>
      </c>
      <c r="G94" s="1">
        <v>18906.0</v>
      </c>
      <c r="H94" s="1">
        <v>5130.0</v>
      </c>
    </row>
    <row r="95">
      <c r="A95" s="1">
        <v>1.0</v>
      </c>
      <c r="B95" s="1">
        <v>3.0</v>
      </c>
      <c r="C95" s="1">
        <v>11314.0</v>
      </c>
      <c r="D95" s="1">
        <v>3090.0</v>
      </c>
      <c r="E95" s="1">
        <v>2062.0</v>
      </c>
      <c r="F95" s="1">
        <v>35009.0</v>
      </c>
      <c r="G95" s="1">
        <v>71.0</v>
      </c>
      <c r="H95" s="1">
        <v>2698.0</v>
      </c>
    </row>
    <row r="96">
      <c r="A96" s="1">
        <v>2.0</v>
      </c>
      <c r="B96" s="1">
        <v>3.0</v>
      </c>
      <c r="C96" s="1">
        <v>5626.0</v>
      </c>
      <c r="D96" s="1">
        <v>12220.0</v>
      </c>
      <c r="E96" s="1">
        <v>11323.0</v>
      </c>
      <c r="F96" s="1">
        <v>206.0</v>
      </c>
      <c r="G96" s="1">
        <v>5038.0</v>
      </c>
      <c r="H96" s="1">
        <v>244.0</v>
      </c>
    </row>
    <row r="97">
      <c r="A97" s="1">
        <v>1.0</v>
      </c>
      <c r="B97" s="1">
        <v>3.0</v>
      </c>
      <c r="C97" s="1">
        <v>3.0</v>
      </c>
      <c r="D97" s="1">
        <v>2920.0</v>
      </c>
      <c r="E97" s="1">
        <v>6252.0</v>
      </c>
      <c r="F97" s="1">
        <v>440.0</v>
      </c>
      <c r="G97" s="1">
        <v>223.0</v>
      </c>
      <c r="H97" s="1">
        <v>709.0</v>
      </c>
    </row>
    <row r="98">
      <c r="A98" s="1">
        <v>2.0</v>
      </c>
      <c r="B98" s="1">
        <v>3.0</v>
      </c>
      <c r="C98" s="1">
        <v>23.0</v>
      </c>
      <c r="D98" s="1">
        <v>2616.0</v>
      </c>
      <c r="E98" s="1">
        <v>8118.0</v>
      </c>
      <c r="F98" s="1">
        <v>145.0</v>
      </c>
      <c r="G98" s="1">
        <v>3874.0</v>
      </c>
      <c r="H98" s="1">
        <v>217.0</v>
      </c>
    </row>
    <row r="99">
      <c r="A99" s="1">
        <v>1.0</v>
      </c>
      <c r="B99" s="1">
        <v>3.0</v>
      </c>
      <c r="C99" s="1">
        <v>403.0</v>
      </c>
      <c r="D99" s="1">
        <v>254.0</v>
      </c>
      <c r="E99" s="1">
        <v>610.0</v>
      </c>
      <c r="F99" s="1">
        <v>774.0</v>
      </c>
      <c r="G99" s="1">
        <v>54.0</v>
      </c>
      <c r="H99" s="1">
        <v>63.0</v>
      </c>
    </row>
    <row r="100">
      <c r="A100" s="1">
        <v>1.0</v>
      </c>
      <c r="B100" s="1">
        <v>3.0</v>
      </c>
      <c r="C100" s="1">
        <v>503.0</v>
      </c>
      <c r="D100" s="1">
        <v>112.0</v>
      </c>
      <c r="E100" s="1">
        <v>778.0</v>
      </c>
      <c r="F100" s="1">
        <v>895.0</v>
      </c>
      <c r="G100" s="1">
        <v>56.0</v>
      </c>
      <c r="H100" s="1">
        <v>132.0</v>
      </c>
    </row>
    <row r="101">
      <c r="A101" s="1">
        <v>1.0</v>
      </c>
      <c r="B101" s="1">
        <v>3.0</v>
      </c>
      <c r="C101" s="1">
        <v>9658.0</v>
      </c>
      <c r="D101" s="1">
        <v>2182.0</v>
      </c>
      <c r="E101" s="1">
        <v>1909.0</v>
      </c>
      <c r="F101" s="1">
        <v>5639.0</v>
      </c>
      <c r="G101" s="1">
        <v>215.0</v>
      </c>
      <c r="H101" s="1">
        <v>323.0</v>
      </c>
    </row>
    <row r="102">
      <c r="A102" s="1">
        <v>2.0</v>
      </c>
      <c r="B102" s="1">
        <v>3.0</v>
      </c>
      <c r="C102" s="1">
        <v>11594.0</v>
      </c>
      <c r="D102" s="1">
        <v>7779.0</v>
      </c>
      <c r="E102" s="1">
        <v>12144.0</v>
      </c>
      <c r="F102" s="1">
        <v>3252.0</v>
      </c>
      <c r="G102" s="1">
        <v>8035.0</v>
      </c>
      <c r="H102" s="1">
        <v>3029.0</v>
      </c>
    </row>
    <row r="103">
      <c r="A103" s="1">
        <v>2.0</v>
      </c>
      <c r="B103" s="1">
        <v>3.0</v>
      </c>
      <c r="C103" s="1">
        <v>1420.0</v>
      </c>
      <c r="D103" s="1">
        <v>10810.0</v>
      </c>
      <c r="E103" s="1">
        <v>16267.0</v>
      </c>
      <c r="F103" s="1">
        <v>1593.0</v>
      </c>
      <c r="G103" s="1">
        <v>6766.0</v>
      </c>
      <c r="H103" s="1">
        <v>1838.0</v>
      </c>
    </row>
    <row r="104">
      <c r="A104" s="1">
        <v>2.0</v>
      </c>
      <c r="B104" s="1">
        <v>3.0</v>
      </c>
      <c r="C104" s="1">
        <v>2932.0</v>
      </c>
      <c r="D104" s="1">
        <v>6459.0</v>
      </c>
      <c r="E104" s="1">
        <v>7677.0</v>
      </c>
      <c r="F104" s="1">
        <v>2561.0</v>
      </c>
      <c r="G104" s="1">
        <v>4573.0</v>
      </c>
      <c r="H104" s="1">
        <v>1386.0</v>
      </c>
    </row>
    <row r="105">
      <c r="A105" s="1">
        <v>1.0</v>
      </c>
      <c r="B105" s="1">
        <v>3.0</v>
      </c>
      <c r="C105" s="1">
        <v>56082.0</v>
      </c>
      <c r="D105" s="1">
        <v>3504.0</v>
      </c>
      <c r="E105" s="1">
        <v>8906.0</v>
      </c>
      <c r="F105" s="1">
        <v>18028.0</v>
      </c>
      <c r="G105" s="1">
        <v>1480.0</v>
      </c>
      <c r="H105" s="1">
        <v>2498.0</v>
      </c>
    </row>
    <row r="106">
      <c r="A106" s="1">
        <v>1.0</v>
      </c>
      <c r="B106" s="1">
        <v>3.0</v>
      </c>
      <c r="C106" s="1">
        <v>14100.0</v>
      </c>
      <c r="D106" s="1">
        <v>2132.0</v>
      </c>
      <c r="E106" s="1">
        <v>3445.0</v>
      </c>
      <c r="F106" s="1">
        <v>1336.0</v>
      </c>
      <c r="G106" s="1">
        <v>1491.0</v>
      </c>
      <c r="H106" s="1">
        <v>548.0</v>
      </c>
    </row>
    <row r="107">
      <c r="A107" s="1">
        <v>1.0</v>
      </c>
      <c r="B107" s="1">
        <v>3.0</v>
      </c>
      <c r="C107" s="1">
        <v>15587.0</v>
      </c>
      <c r="D107" s="1">
        <v>1014.0</v>
      </c>
      <c r="E107" s="1">
        <v>3970.0</v>
      </c>
      <c r="F107" s="1">
        <v>910.0</v>
      </c>
      <c r="G107" s="1">
        <v>139.0</v>
      </c>
      <c r="H107" s="1">
        <v>1378.0</v>
      </c>
    </row>
    <row r="108">
      <c r="A108" s="1">
        <v>2.0</v>
      </c>
      <c r="B108" s="1">
        <v>3.0</v>
      </c>
      <c r="C108" s="1">
        <v>1454.0</v>
      </c>
      <c r="D108" s="1">
        <v>6337.0</v>
      </c>
      <c r="E108" s="1">
        <v>10704.0</v>
      </c>
      <c r="F108" s="1">
        <v>133.0</v>
      </c>
      <c r="G108" s="1">
        <v>6830.0</v>
      </c>
      <c r="H108" s="1">
        <v>1831.0</v>
      </c>
    </row>
    <row r="109">
      <c r="A109" s="1">
        <v>2.0</v>
      </c>
      <c r="B109" s="1">
        <v>3.0</v>
      </c>
      <c r="C109" s="1">
        <v>8797.0</v>
      </c>
      <c r="D109" s="1">
        <v>10646.0</v>
      </c>
      <c r="E109" s="1">
        <v>14886.0</v>
      </c>
      <c r="F109" s="1">
        <v>2471.0</v>
      </c>
      <c r="G109" s="1">
        <v>8969.0</v>
      </c>
      <c r="H109" s="1">
        <v>1438.0</v>
      </c>
    </row>
    <row r="110">
      <c r="A110" s="1">
        <v>2.0</v>
      </c>
      <c r="B110" s="1">
        <v>3.0</v>
      </c>
      <c r="C110" s="1">
        <v>1531.0</v>
      </c>
      <c r="D110" s="1">
        <v>8397.0</v>
      </c>
      <c r="E110" s="1">
        <v>6981.0</v>
      </c>
      <c r="F110" s="1">
        <v>247.0</v>
      </c>
      <c r="G110" s="1">
        <v>2505.0</v>
      </c>
      <c r="H110" s="1">
        <v>1236.0</v>
      </c>
    </row>
    <row r="111">
      <c r="A111" s="1">
        <v>2.0</v>
      </c>
      <c r="B111" s="1">
        <v>3.0</v>
      </c>
      <c r="C111" s="1">
        <v>1406.0</v>
      </c>
      <c r="D111" s="1">
        <v>16729.0</v>
      </c>
      <c r="E111" s="1">
        <v>28986.0</v>
      </c>
      <c r="F111" s="1">
        <v>673.0</v>
      </c>
      <c r="G111" s="1">
        <v>836.0</v>
      </c>
      <c r="H111" s="1">
        <v>3.0</v>
      </c>
    </row>
    <row r="112">
      <c r="A112" s="1">
        <v>1.0</v>
      </c>
      <c r="B112" s="1">
        <v>3.0</v>
      </c>
      <c r="C112" s="1">
        <v>11818.0</v>
      </c>
      <c r="D112" s="1">
        <v>1648.0</v>
      </c>
      <c r="E112" s="1">
        <v>1694.0</v>
      </c>
      <c r="F112" s="1">
        <v>2276.0</v>
      </c>
      <c r="G112" s="1">
        <v>169.0</v>
      </c>
      <c r="H112" s="1">
        <v>1647.0</v>
      </c>
    </row>
    <row r="113">
      <c r="A113" s="1">
        <v>2.0</v>
      </c>
      <c r="B113" s="1">
        <v>3.0</v>
      </c>
      <c r="C113" s="1">
        <v>12579.0</v>
      </c>
      <c r="D113" s="1">
        <v>11114.0</v>
      </c>
      <c r="E113" s="1">
        <v>17569.0</v>
      </c>
      <c r="F113" s="1">
        <v>805.0</v>
      </c>
      <c r="G113" s="1">
        <v>6457.0</v>
      </c>
      <c r="H113" s="1">
        <v>1519.0</v>
      </c>
    </row>
    <row r="114">
      <c r="A114" s="1">
        <v>1.0</v>
      </c>
      <c r="B114" s="1">
        <v>3.0</v>
      </c>
      <c r="C114" s="1">
        <v>19046.0</v>
      </c>
      <c r="D114" s="1">
        <v>2770.0</v>
      </c>
      <c r="E114" s="1">
        <v>2469.0</v>
      </c>
      <c r="F114" s="1">
        <v>8853.0</v>
      </c>
      <c r="G114" s="1">
        <v>483.0</v>
      </c>
      <c r="H114" s="1">
        <v>2708.0</v>
      </c>
    </row>
    <row r="115">
      <c r="A115" s="1">
        <v>1.0</v>
      </c>
      <c r="B115" s="1">
        <v>3.0</v>
      </c>
      <c r="C115" s="1">
        <v>14438.0</v>
      </c>
      <c r="D115" s="1">
        <v>2295.0</v>
      </c>
      <c r="E115" s="1">
        <v>1733.0</v>
      </c>
      <c r="F115" s="1">
        <v>3220.0</v>
      </c>
      <c r="G115" s="1">
        <v>585.0</v>
      </c>
      <c r="H115" s="1">
        <v>1561.0</v>
      </c>
    </row>
    <row r="116">
      <c r="A116" s="1">
        <v>1.0</v>
      </c>
      <c r="B116" s="1">
        <v>3.0</v>
      </c>
      <c r="C116" s="1">
        <v>18044.0</v>
      </c>
      <c r="D116" s="1">
        <v>1080.0</v>
      </c>
      <c r="E116" s="1">
        <v>2000.0</v>
      </c>
      <c r="F116" s="1">
        <v>2555.0</v>
      </c>
      <c r="G116" s="1">
        <v>118.0</v>
      </c>
      <c r="H116" s="1">
        <v>1266.0</v>
      </c>
    </row>
    <row r="117">
      <c r="A117" s="1">
        <v>1.0</v>
      </c>
      <c r="B117" s="1">
        <v>3.0</v>
      </c>
      <c r="C117" s="1">
        <v>11134.0</v>
      </c>
      <c r="D117" s="1">
        <v>793.0</v>
      </c>
      <c r="E117" s="1">
        <v>2988.0</v>
      </c>
      <c r="F117" s="1">
        <v>2715.0</v>
      </c>
      <c r="G117" s="1">
        <v>276.0</v>
      </c>
      <c r="H117" s="1">
        <v>610.0</v>
      </c>
    </row>
    <row r="118">
      <c r="A118" s="1">
        <v>1.0</v>
      </c>
      <c r="B118" s="1">
        <v>3.0</v>
      </c>
      <c r="C118" s="1">
        <v>11173.0</v>
      </c>
      <c r="D118" s="1">
        <v>2521.0</v>
      </c>
      <c r="E118" s="1">
        <v>3355.0</v>
      </c>
      <c r="F118" s="1">
        <v>1517.0</v>
      </c>
      <c r="G118" s="1">
        <v>310.0</v>
      </c>
      <c r="H118" s="1">
        <v>222.0</v>
      </c>
    </row>
    <row r="119">
      <c r="A119" s="1">
        <v>1.0</v>
      </c>
      <c r="B119" s="1">
        <v>3.0</v>
      </c>
      <c r="C119" s="1">
        <v>6990.0</v>
      </c>
      <c r="D119" s="1">
        <v>3880.0</v>
      </c>
      <c r="E119" s="1">
        <v>5380.0</v>
      </c>
      <c r="F119" s="1">
        <v>1647.0</v>
      </c>
      <c r="G119" s="1">
        <v>319.0</v>
      </c>
      <c r="H119" s="1">
        <v>1160.0</v>
      </c>
    </row>
    <row r="120">
      <c r="A120" s="1">
        <v>1.0</v>
      </c>
      <c r="B120" s="1">
        <v>3.0</v>
      </c>
      <c r="C120" s="1">
        <v>20049.0</v>
      </c>
      <c r="D120" s="1">
        <v>1891.0</v>
      </c>
      <c r="E120" s="1">
        <v>2362.0</v>
      </c>
      <c r="F120" s="1">
        <v>5343.0</v>
      </c>
      <c r="G120" s="1">
        <v>411.0</v>
      </c>
      <c r="H120" s="1">
        <v>933.0</v>
      </c>
    </row>
    <row r="121">
      <c r="A121" s="1">
        <v>1.0</v>
      </c>
      <c r="B121" s="1">
        <v>3.0</v>
      </c>
      <c r="C121" s="1">
        <v>8258.0</v>
      </c>
      <c r="D121" s="1">
        <v>2344.0</v>
      </c>
      <c r="E121" s="1">
        <v>2147.0</v>
      </c>
      <c r="F121" s="1">
        <v>3896.0</v>
      </c>
      <c r="G121" s="1">
        <v>266.0</v>
      </c>
      <c r="H121" s="1">
        <v>635.0</v>
      </c>
    </row>
    <row r="122">
      <c r="A122" s="1">
        <v>1.0</v>
      </c>
      <c r="B122" s="1">
        <v>3.0</v>
      </c>
      <c r="C122" s="1">
        <v>17160.0</v>
      </c>
      <c r="D122" s="1">
        <v>1200.0</v>
      </c>
      <c r="E122" s="1">
        <v>3412.0</v>
      </c>
      <c r="F122" s="1">
        <v>2417.0</v>
      </c>
      <c r="G122" s="1">
        <v>174.0</v>
      </c>
      <c r="H122" s="1">
        <v>1136.0</v>
      </c>
    </row>
    <row r="123">
      <c r="A123" s="1">
        <v>1.0</v>
      </c>
      <c r="B123" s="1">
        <v>3.0</v>
      </c>
      <c r="C123" s="1">
        <v>4020.0</v>
      </c>
      <c r="D123" s="1">
        <v>3234.0</v>
      </c>
      <c r="E123" s="1">
        <v>1498.0</v>
      </c>
      <c r="F123" s="1">
        <v>2395.0</v>
      </c>
      <c r="G123" s="1">
        <v>264.0</v>
      </c>
      <c r="H123" s="1">
        <v>255.0</v>
      </c>
    </row>
    <row r="124">
      <c r="A124" s="1">
        <v>1.0</v>
      </c>
      <c r="B124" s="1">
        <v>3.0</v>
      </c>
      <c r="C124" s="1">
        <v>12212.0</v>
      </c>
      <c r="D124" s="1">
        <v>201.0</v>
      </c>
      <c r="E124" s="1">
        <v>245.0</v>
      </c>
      <c r="F124" s="1">
        <v>1991.0</v>
      </c>
      <c r="G124" s="1">
        <v>25.0</v>
      </c>
      <c r="H124" s="1">
        <v>860.0</v>
      </c>
    </row>
    <row r="125">
      <c r="A125" s="1">
        <v>2.0</v>
      </c>
      <c r="B125" s="1">
        <v>3.0</v>
      </c>
      <c r="C125" s="1">
        <v>11170.0</v>
      </c>
      <c r="D125" s="1">
        <v>10769.0</v>
      </c>
      <c r="E125" s="1">
        <v>8814.0</v>
      </c>
      <c r="F125" s="1">
        <v>2194.0</v>
      </c>
      <c r="G125" s="1">
        <v>1976.0</v>
      </c>
      <c r="H125" s="1">
        <v>143.0</v>
      </c>
    </row>
    <row r="126">
      <c r="A126" s="1">
        <v>1.0</v>
      </c>
      <c r="B126" s="1">
        <v>3.0</v>
      </c>
      <c r="C126" s="1">
        <v>36050.0</v>
      </c>
      <c r="D126" s="1">
        <v>1642.0</v>
      </c>
      <c r="E126" s="1">
        <v>2961.0</v>
      </c>
      <c r="F126" s="1">
        <v>4787.0</v>
      </c>
      <c r="G126" s="1">
        <v>500.0</v>
      </c>
      <c r="H126" s="1">
        <v>1621.0</v>
      </c>
    </row>
    <row r="127">
      <c r="A127" s="1">
        <v>1.0</v>
      </c>
      <c r="B127" s="1">
        <v>3.0</v>
      </c>
      <c r="C127" s="1">
        <v>76237.0</v>
      </c>
      <c r="D127" s="1">
        <v>3473.0</v>
      </c>
      <c r="E127" s="1">
        <v>7102.0</v>
      </c>
      <c r="F127" s="1">
        <v>16538.0</v>
      </c>
      <c r="G127" s="1">
        <v>778.0</v>
      </c>
      <c r="H127" s="1">
        <v>918.0</v>
      </c>
    </row>
    <row r="128">
      <c r="A128" s="1">
        <v>1.0</v>
      </c>
      <c r="B128" s="1">
        <v>3.0</v>
      </c>
      <c r="C128" s="1">
        <v>19219.0</v>
      </c>
      <c r="D128" s="1">
        <v>1840.0</v>
      </c>
      <c r="E128" s="1">
        <v>1658.0</v>
      </c>
      <c r="F128" s="1">
        <v>8195.0</v>
      </c>
      <c r="G128" s="1">
        <v>349.0</v>
      </c>
      <c r="H128" s="1">
        <v>483.0</v>
      </c>
    </row>
    <row r="129">
      <c r="A129" s="1">
        <v>2.0</v>
      </c>
      <c r="B129" s="1">
        <v>3.0</v>
      </c>
      <c r="C129" s="1">
        <v>21465.0</v>
      </c>
      <c r="D129" s="1">
        <v>7243.0</v>
      </c>
      <c r="E129" s="1">
        <v>10685.0</v>
      </c>
      <c r="F129" s="1">
        <v>880.0</v>
      </c>
      <c r="G129" s="1">
        <v>2386.0</v>
      </c>
      <c r="H129" s="1">
        <v>2749.0</v>
      </c>
    </row>
    <row r="130">
      <c r="A130" s="1">
        <v>1.0</v>
      </c>
      <c r="B130" s="1">
        <v>3.0</v>
      </c>
      <c r="C130" s="1">
        <v>140.0</v>
      </c>
      <c r="D130" s="1">
        <v>8847.0</v>
      </c>
      <c r="E130" s="1">
        <v>3823.0</v>
      </c>
      <c r="F130" s="1">
        <v>142.0</v>
      </c>
      <c r="G130" s="1">
        <v>1062.0</v>
      </c>
      <c r="H130" s="1">
        <v>3.0</v>
      </c>
    </row>
    <row r="131">
      <c r="A131" s="1">
        <v>1.0</v>
      </c>
      <c r="B131" s="1">
        <v>3.0</v>
      </c>
      <c r="C131" s="1">
        <v>42312.0</v>
      </c>
      <c r="D131" s="1">
        <v>926.0</v>
      </c>
      <c r="E131" s="1">
        <v>1510.0</v>
      </c>
      <c r="F131" s="1">
        <v>1718.0</v>
      </c>
      <c r="G131" s="1">
        <v>410.0</v>
      </c>
      <c r="H131" s="1">
        <v>1819.0</v>
      </c>
    </row>
    <row r="132">
      <c r="A132" s="1">
        <v>1.0</v>
      </c>
      <c r="B132" s="1">
        <v>3.0</v>
      </c>
      <c r="C132" s="1">
        <v>7149.0</v>
      </c>
      <c r="D132" s="1">
        <v>2428.0</v>
      </c>
      <c r="E132" s="1">
        <v>699.0</v>
      </c>
      <c r="F132" s="1">
        <v>6316.0</v>
      </c>
      <c r="G132" s="1">
        <v>395.0</v>
      </c>
      <c r="H132" s="1">
        <v>911.0</v>
      </c>
    </row>
    <row r="133">
      <c r="A133" s="1">
        <v>1.0</v>
      </c>
      <c r="B133" s="1">
        <v>3.0</v>
      </c>
      <c r="C133" s="1">
        <v>2101.0</v>
      </c>
      <c r="D133" s="1">
        <v>589.0</v>
      </c>
      <c r="E133" s="1">
        <v>314.0</v>
      </c>
      <c r="F133" s="1">
        <v>346.0</v>
      </c>
      <c r="G133" s="1">
        <v>70.0</v>
      </c>
      <c r="H133" s="1">
        <v>310.0</v>
      </c>
    </row>
    <row r="134">
      <c r="A134" s="1">
        <v>1.0</v>
      </c>
      <c r="B134" s="1">
        <v>3.0</v>
      </c>
      <c r="C134" s="1">
        <v>14903.0</v>
      </c>
      <c r="D134" s="1">
        <v>2032.0</v>
      </c>
      <c r="E134" s="1">
        <v>2479.0</v>
      </c>
      <c r="F134" s="1">
        <v>576.0</v>
      </c>
      <c r="G134" s="1">
        <v>955.0</v>
      </c>
      <c r="H134" s="1">
        <v>328.0</v>
      </c>
    </row>
    <row r="135">
      <c r="A135" s="1">
        <v>1.0</v>
      </c>
      <c r="B135" s="1">
        <v>3.0</v>
      </c>
      <c r="C135" s="1">
        <v>9434.0</v>
      </c>
      <c r="D135" s="1">
        <v>1042.0</v>
      </c>
      <c r="E135" s="1">
        <v>1235.0</v>
      </c>
      <c r="F135" s="1">
        <v>436.0</v>
      </c>
      <c r="G135" s="1">
        <v>256.0</v>
      </c>
      <c r="H135" s="1">
        <v>396.0</v>
      </c>
    </row>
    <row r="136">
      <c r="A136" s="1">
        <v>1.0</v>
      </c>
      <c r="B136" s="1">
        <v>3.0</v>
      </c>
      <c r="C136" s="1">
        <v>7388.0</v>
      </c>
      <c r="D136" s="1">
        <v>1882.0</v>
      </c>
      <c r="E136" s="1">
        <v>2174.0</v>
      </c>
      <c r="F136" s="1">
        <v>720.0</v>
      </c>
      <c r="G136" s="1">
        <v>47.0</v>
      </c>
      <c r="H136" s="1">
        <v>537.0</v>
      </c>
    </row>
    <row r="137">
      <c r="A137" s="1">
        <v>1.0</v>
      </c>
      <c r="B137" s="1">
        <v>3.0</v>
      </c>
      <c r="C137" s="1">
        <v>6300.0</v>
      </c>
      <c r="D137" s="1">
        <v>1289.0</v>
      </c>
      <c r="E137" s="1">
        <v>2591.0</v>
      </c>
      <c r="F137" s="1">
        <v>1170.0</v>
      </c>
      <c r="G137" s="1">
        <v>199.0</v>
      </c>
      <c r="H137" s="1">
        <v>326.0</v>
      </c>
    </row>
    <row r="138">
      <c r="A138" s="1">
        <v>1.0</v>
      </c>
      <c r="B138" s="1">
        <v>3.0</v>
      </c>
      <c r="C138" s="1">
        <v>4625.0</v>
      </c>
      <c r="D138" s="1">
        <v>8579.0</v>
      </c>
      <c r="E138" s="1">
        <v>7030.0</v>
      </c>
      <c r="F138" s="1">
        <v>4575.0</v>
      </c>
      <c r="G138" s="1">
        <v>2447.0</v>
      </c>
      <c r="H138" s="1">
        <v>1542.0</v>
      </c>
    </row>
    <row r="139">
      <c r="A139" s="1">
        <v>1.0</v>
      </c>
      <c r="B139" s="1">
        <v>3.0</v>
      </c>
      <c r="C139" s="1">
        <v>3087.0</v>
      </c>
      <c r="D139" s="1">
        <v>8080.0</v>
      </c>
      <c r="E139" s="1">
        <v>8282.0</v>
      </c>
      <c r="F139" s="1">
        <v>661.0</v>
      </c>
      <c r="G139" s="1">
        <v>721.0</v>
      </c>
      <c r="H139" s="1">
        <v>36.0</v>
      </c>
    </row>
    <row r="140">
      <c r="A140" s="1">
        <v>1.0</v>
      </c>
      <c r="B140" s="1">
        <v>3.0</v>
      </c>
      <c r="C140" s="1">
        <v>13537.0</v>
      </c>
      <c r="D140" s="1">
        <v>4257.0</v>
      </c>
      <c r="E140" s="1">
        <v>5034.0</v>
      </c>
      <c r="F140" s="1">
        <v>155.0</v>
      </c>
      <c r="G140" s="1">
        <v>249.0</v>
      </c>
      <c r="H140" s="1">
        <v>3271.0</v>
      </c>
    </row>
    <row r="141">
      <c r="A141" s="1">
        <v>1.0</v>
      </c>
      <c r="B141" s="1">
        <v>3.0</v>
      </c>
      <c r="C141" s="1">
        <v>5387.0</v>
      </c>
      <c r="D141" s="1">
        <v>4979.0</v>
      </c>
      <c r="E141" s="1">
        <v>3343.0</v>
      </c>
      <c r="F141" s="1">
        <v>825.0</v>
      </c>
      <c r="G141" s="1">
        <v>637.0</v>
      </c>
      <c r="H141" s="1">
        <v>929.0</v>
      </c>
    </row>
    <row r="142">
      <c r="A142" s="1">
        <v>1.0</v>
      </c>
      <c r="B142" s="1">
        <v>3.0</v>
      </c>
      <c r="C142" s="1">
        <v>17623.0</v>
      </c>
      <c r="D142" s="1">
        <v>4280.0</v>
      </c>
      <c r="E142" s="1">
        <v>7305.0</v>
      </c>
      <c r="F142" s="1">
        <v>2279.0</v>
      </c>
      <c r="G142" s="1">
        <v>960.0</v>
      </c>
      <c r="H142" s="1">
        <v>2616.0</v>
      </c>
    </row>
    <row r="143">
      <c r="A143" s="1">
        <v>1.0</v>
      </c>
      <c r="B143" s="1">
        <v>3.0</v>
      </c>
      <c r="C143" s="1">
        <v>30379.0</v>
      </c>
      <c r="D143" s="1">
        <v>13252.0</v>
      </c>
      <c r="E143" s="1">
        <v>5189.0</v>
      </c>
      <c r="F143" s="1">
        <v>321.0</v>
      </c>
      <c r="G143" s="1">
        <v>51.0</v>
      </c>
      <c r="H143" s="1">
        <v>1450.0</v>
      </c>
    </row>
    <row r="144">
      <c r="A144" s="1">
        <v>1.0</v>
      </c>
      <c r="B144" s="1">
        <v>3.0</v>
      </c>
      <c r="C144" s="1">
        <v>37036.0</v>
      </c>
      <c r="D144" s="1">
        <v>7152.0</v>
      </c>
      <c r="E144" s="1">
        <v>8253.0</v>
      </c>
      <c r="F144" s="1">
        <v>2995.0</v>
      </c>
      <c r="G144" s="1">
        <v>20.0</v>
      </c>
      <c r="H144" s="1">
        <v>3.0</v>
      </c>
    </row>
    <row r="145">
      <c r="A145" s="1">
        <v>1.0</v>
      </c>
      <c r="B145" s="1">
        <v>3.0</v>
      </c>
      <c r="C145" s="1">
        <v>10405.0</v>
      </c>
      <c r="D145" s="1">
        <v>1596.0</v>
      </c>
      <c r="E145" s="1">
        <v>1096.0</v>
      </c>
      <c r="F145" s="1">
        <v>8425.0</v>
      </c>
      <c r="G145" s="1">
        <v>399.0</v>
      </c>
      <c r="H145" s="1">
        <v>318.0</v>
      </c>
    </row>
    <row r="146">
      <c r="A146" s="1">
        <v>1.0</v>
      </c>
      <c r="B146" s="1">
        <v>3.0</v>
      </c>
      <c r="C146" s="1">
        <v>18827.0</v>
      </c>
      <c r="D146" s="1">
        <v>3677.0</v>
      </c>
      <c r="E146" s="1">
        <v>1988.0</v>
      </c>
      <c r="F146" s="1">
        <v>118.0</v>
      </c>
      <c r="G146" s="1">
        <v>516.0</v>
      </c>
      <c r="H146" s="1">
        <v>201.0</v>
      </c>
    </row>
    <row r="147">
      <c r="A147" s="1">
        <v>2.0</v>
      </c>
      <c r="B147" s="1">
        <v>3.0</v>
      </c>
      <c r="C147" s="1">
        <v>22039.0</v>
      </c>
      <c r="D147" s="1">
        <v>8384.0</v>
      </c>
      <c r="E147" s="1">
        <v>34792.0</v>
      </c>
      <c r="F147" s="1">
        <v>42.0</v>
      </c>
      <c r="G147" s="1">
        <v>12591.0</v>
      </c>
      <c r="H147" s="1">
        <v>4430.0</v>
      </c>
    </row>
    <row r="148">
      <c r="A148" s="1">
        <v>1.0</v>
      </c>
      <c r="B148" s="1">
        <v>3.0</v>
      </c>
      <c r="C148" s="1">
        <v>7769.0</v>
      </c>
      <c r="D148" s="1">
        <v>1936.0</v>
      </c>
      <c r="E148" s="1">
        <v>2177.0</v>
      </c>
      <c r="F148" s="1">
        <v>926.0</v>
      </c>
      <c r="G148" s="1">
        <v>73.0</v>
      </c>
      <c r="H148" s="1">
        <v>520.0</v>
      </c>
    </row>
    <row r="149">
      <c r="A149" s="1">
        <v>1.0</v>
      </c>
      <c r="B149" s="1">
        <v>3.0</v>
      </c>
      <c r="C149" s="1">
        <v>9203.0</v>
      </c>
      <c r="D149" s="1">
        <v>3373.0</v>
      </c>
      <c r="E149" s="1">
        <v>2707.0</v>
      </c>
      <c r="F149" s="1">
        <v>1286.0</v>
      </c>
      <c r="G149" s="1">
        <v>1082.0</v>
      </c>
      <c r="H149" s="1">
        <v>526.0</v>
      </c>
    </row>
    <row r="150">
      <c r="A150" s="1">
        <v>1.0</v>
      </c>
      <c r="B150" s="1">
        <v>3.0</v>
      </c>
      <c r="C150" s="1">
        <v>5924.0</v>
      </c>
      <c r="D150" s="1">
        <v>584.0</v>
      </c>
      <c r="E150" s="1">
        <v>542.0</v>
      </c>
      <c r="F150" s="1">
        <v>4052.0</v>
      </c>
      <c r="G150" s="1">
        <v>283.0</v>
      </c>
      <c r="H150" s="1">
        <v>434.0</v>
      </c>
    </row>
    <row r="151">
      <c r="A151" s="1">
        <v>1.0</v>
      </c>
      <c r="B151" s="1">
        <v>3.0</v>
      </c>
      <c r="C151" s="1">
        <v>31812.0</v>
      </c>
      <c r="D151" s="1">
        <v>1433.0</v>
      </c>
      <c r="E151" s="1">
        <v>1651.0</v>
      </c>
      <c r="F151" s="1">
        <v>800.0</v>
      </c>
      <c r="G151" s="1">
        <v>113.0</v>
      </c>
      <c r="H151" s="1">
        <v>1440.0</v>
      </c>
    </row>
    <row r="152">
      <c r="A152" s="1">
        <v>1.0</v>
      </c>
      <c r="B152" s="1">
        <v>3.0</v>
      </c>
      <c r="C152" s="1">
        <v>16225.0</v>
      </c>
      <c r="D152" s="1">
        <v>1825.0</v>
      </c>
      <c r="E152" s="1">
        <v>1765.0</v>
      </c>
      <c r="F152" s="1">
        <v>853.0</v>
      </c>
      <c r="G152" s="1">
        <v>170.0</v>
      </c>
      <c r="H152" s="1">
        <v>1067.0</v>
      </c>
    </row>
    <row r="153">
      <c r="A153" s="1">
        <v>1.0</v>
      </c>
      <c r="B153" s="1">
        <v>3.0</v>
      </c>
      <c r="C153" s="1">
        <v>1289.0</v>
      </c>
      <c r="D153" s="1">
        <v>3328.0</v>
      </c>
      <c r="E153" s="1">
        <v>2022.0</v>
      </c>
      <c r="F153" s="1">
        <v>531.0</v>
      </c>
      <c r="G153" s="1">
        <v>255.0</v>
      </c>
      <c r="H153" s="1">
        <v>1774.0</v>
      </c>
    </row>
    <row r="154">
      <c r="A154" s="1">
        <v>1.0</v>
      </c>
      <c r="B154" s="1">
        <v>3.0</v>
      </c>
      <c r="C154" s="1">
        <v>18840.0</v>
      </c>
      <c r="D154" s="1">
        <v>1371.0</v>
      </c>
      <c r="E154" s="1">
        <v>3135.0</v>
      </c>
      <c r="F154" s="1">
        <v>3001.0</v>
      </c>
      <c r="G154" s="1">
        <v>352.0</v>
      </c>
      <c r="H154" s="1">
        <v>184.0</v>
      </c>
    </row>
    <row r="155">
      <c r="A155" s="1">
        <v>1.0</v>
      </c>
      <c r="B155" s="1">
        <v>3.0</v>
      </c>
      <c r="C155" s="1">
        <v>3463.0</v>
      </c>
      <c r="D155" s="1">
        <v>9250.0</v>
      </c>
      <c r="E155" s="1">
        <v>2368.0</v>
      </c>
      <c r="F155" s="1">
        <v>779.0</v>
      </c>
      <c r="G155" s="1">
        <v>302.0</v>
      </c>
      <c r="H155" s="1">
        <v>1627.0</v>
      </c>
    </row>
    <row r="156">
      <c r="A156" s="1">
        <v>1.0</v>
      </c>
      <c r="B156" s="1">
        <v>3.0</v>
      </c>
      <c r="C156" s="1">
        <v>622.0</v>
      </c>
      <c r="D156" s="1">
        <v>55.0</v>
      </c>
      <c r="E156" s="1">
        <v>137.0</v>
      </c>
      <c r="F156" s="1">
        <v>75.0</v>
      </c>
      <c r="G156" s="1">
        <v>7.0</v>
      </c>
      <c r="H156" s="1">
        <v>8.0</v>
      </c>
    </row>
    <row r="157">
      <c r="A157" s="1">
        <v>2.0</v>
      </c>
      <c r="B157" s="1">
        <v>3.0</v>
      </c>
      <c r="C157" s="1">
        <v>1989.0</v>
      </c>
      <c r="D157" s="1">
        <v>10690.0</v>
      </c>
      <c r="E157" s="1">
        <v>19460.0</v>
      </c>
      <c r="F157" s="1">
        <v>233.0</v>
      </c>
      <c r="G157" s="1">
        <v>11577.0</v>
      </c>
      <c r="H157" s="1">
        <v>2153.0</v>
      </c>
    </row>
    <row r="158">
      <c r="A158" s="1">
        <v>2.0</v>
      </c>
      <c r="B158" s="1">
        <v>3.0</v>
      </c>
      <c r="C158" s="1">
        <v>3830.0</v>
      </c>
      <c r="D158" s="1">
        <v>5291.0</v>
      </c>
      <c r="E158" s="1">
        <v>14855.0</v>
      </c>
      <c r="F158" s="1">
        <v>317.0</v>
      </c>
      <c r="G158" s="1">
        <v>6694.0</v>
      </c>
      <c r="H158" s="1">
        <v>3182.0</v>
      </c>
    </row>
    <row r="159">
      <c r="A159" s="1">
        <v>1.0</v>
      </c>
      <c r="B159" s="1">
        <v>3.0</v>
      </c>
      <c r="C159" s="1">
        <v>17773.0</v>
      </c>
      <c r="D159" s="1">
        <v>1366.0</v>
      </c>
      <c r="E159" s="1">
        <v>2474.0</v>
      </c>
      <c r="F159" s="1">
        <v>3378.0</v>
      </c>
      <c r="G159" s="1">
        <v>811.0</v>
      </c>
      <c r="H159" s="1">
        <v>418.0</v>
      </c>
    </row>
    <row r="160">
      <c r="A160" s="1">
        <v>2.0</v>
      </c>
      <c r="B160" s="1">
        <v>3.0</v>
      </c>
      <c r="C160" s="1">
        <v>2861.0</v>
      </c>
      <c r="D160" s="1">
        <v>6570.0</v>
      </c>
      <c r="E160" s="1">
        <v>9618.0</v>
      </c>
      <c r="F160" s="1">
        <v>930.0</v>
      </c>
      <c r="G160" s="1">
        <v>4004.0</v>
      </c>
      <c r="H160" s="1">
        <v>1682.0</v>
      </c>
    </row>
    <row r="161">
      <c r="A161" s="1">
        <v>2.0</v>
      </c>
      <c r="B161" s="1">
        <v>3.0</v>
      </c>
      <c r="C161" s="1">
        <v>355.0</v>
      </c>
      <c r="D161" s="1">
        <v>7704.0</v>
      </c>
      <c r="E161" s="1">
        <v>14682.0</v>
      </c>
      <c r="F161" s="1">
        <v>398.0</v>
      </c>
      <c r="G161" s="1">
        <v>8077.0</v>
      </c>
      <c r="H161" s="1">
        <v>303.0</v>
      </c>
    </row>
    <row r="162">
      <c r="A162" s="1">
        <v>2.0</v>
      </c>
      <c r="B162" s="1">
        <v>3.0</v>
      </c>
      <c r="C162" s="1">
        <v>1725.0</v>
      </c>
      <c r="D162" s="1">
        <v>3651.0</v>
      </c>
      <c r="E162" s="1">
        <v>12822.0</v>
      </c>
      <c r="F162" s="1">
        <v>824.0</v>
      </c>
      <c r="G162" s="1">
        <v>4424.0</v>
      </c>
      <c r="H162" s="1">
        <v>2157.0</v>
      </c>
    </row>
    <row r="163">
      <c r="A163" s="1">
        <v>1.0</v>
      </c>
      <c r="B163" s="1">
        <v>3.0</v>
      </c>
      <c r="C163" s="1">
        <v>12434.0</v>
      </c>
      <c r="D163" s="1">
        <v>540.0</v>
      </c>
      <c r="E163" s="1">
        <v>283.0</v>
      </c>
      <c r="F163" s="1">
        <v>1092.0</v>
      </c>
      <c r="G163" s="1">
        <v>3.0</v>
      </c>
      <c r="H163" s="1">
        <v>2233.0</v>
      </c>
    </row>
    <row r="164">
      <c r="A164" s="1">
        <v>1.0</v>
      </c>
      <c r="B164" s="1">
        <v>3.0</v>
      </c>
      <c r="C164" s="1">
        <v>15177.0</v>
      </c>
      <c r="D164" s="1">
        <v>2024.0</v>
      </c>
      <c r="E164" s="1">
        <v>3810.0</v>
      </c>
      <c r="F164" s="1">
        <v>2665.0</v>
      </c>
      <c r="G164" s="1">
        <v>232.0</v>
      </c>
      <c r="H164" s="1">
        <v>610.0</v>
      </c>
    </row>
    <row r="165">
      <c r="A165" s="1">
        <v>2.0</v>
      </c>
      <c r="B165" s="1">
        <v>3.0</v>
      </c>
      <c r="C165" s="1">
        <v>5531.0</v>
      </c>
      <c r="D165" s="1">
        <v>15726.0</v>
      </c>
      <c r="E165" s="1">
        <v>26870.0</v>
      </c>
      <c r="F165" s="1">
        <v>2367.0</v>
      </c>
      <c r="G165" s="1">
        <v>13726.0</v>
      </c>
      <c r="H165" s="1">
        <v>446.0</v>
      </c>
    </row>
    <row r="166">
      <c r="A166" s="1">
        <v>2.0</v>
      </c>
      <c r="B166" s="1">
        <v>3.0</v>
      </c>
      <c r="C166" s="1">
        <v>5224.0</v>
      </c>
      <c r="D166" s="1">
        <v>7603.0</v>
      </c>
      <c r="E166" s="1">
        <v>8584.0</v>
      </c>
      <c r="F166" s="1">
        <v>2540.0</v>
      </c>
      <c r="G166" s="1">
        <v>3674.0</v>
      </c>
      <c r="H166" s="1">
        <v>238.0</v>
      </c>
    </row>
    <row r="167">
      <c r="A167" s="1">
        <v>2.0</v>
      </c>
      <c r="B167" s="1">
        <v>3.0</v>
      </c>
      <c r="C167" s="1">
        <v>15615.0</v>
      </c>
      <c r="D167" s="1">
        <v>12653.0</v>
      </c>
      <c r="E167" s="1">
        <v>19858.0</v>
      </c>
      <c r="F167" s="1">
        <v>4425.0</v>
      </c>
      <c r="G167" s="1">
        <v>7108.0</v>
      </c>
      <c r="H167" s="1">
        <v>2379.0</v>
      </c>
    </row>
    <row r="168">
      <c r="A168" s="1">
        <v>2.0</v>
      </c>
      <c r="B168" s="1">
        <v>3.0</v>
      </c>
      <c r="C168" s="1">
        <v>4822.0</v>
      </c>
      <c r="D168" s="1">
        <v>6721.0</v>
      </c>
      <c r="E168" s="1">
        <v>9170.0</v>
      </c>
      <c r="F168" s="1">
        <v>993.0</v>
      </c>
      <c r="G168" s="1">
        <v>4973.0</v>
      </c>
      <c r="H168" s="1">
        <v>3637.0</v>
      </c>
    </row>
    <row r="169">
      <c r="A169" s="1">
        <v>1.0</v>
      </c>
      <c r="B169" s="1">
        <v>3.0</v>
      </c>
      <c r="C169" s="1">
        <v>2926.0</v>
      </c>
      <c r="D169" s="1">
        <v>3195.0</v>
      </c>
      <c r="E169" s="1">
        <v>3268.0</v>
      </c>
      <c r="F169" s="1">
        <v>405.0</v>
      </c>
      <c r="G169" s="1">
        <v>1680.0</v>
      </c>
      <c r="H169" s="1">
        <v>693.0</v>
      </c>
    </row>
    <row r="170">
      <c r="A170" s="1">
        <v>1.0</v>
      </c>
      <c r="B170" s="1">
        <v>3.0</v>
      </c>
      <c r="C170" s="1">
        <v>5809.0</v>
      </c>
      <c r="D170" s="1">
        <v>735.0</v>
      </c>
      <c r="E170" s="1">
        <v>803.0</v>
      </c>
      <c r="F170" s="1">
        <v>1393.0</v>
      </c>
      <c r="G170" s="1">
        <v>79.0</v>
      </c>
      <c r="H170" s="1">
        <v>429.0</v>
      </c>
    </row>
    <row r="171">
      <c r="A171" s="1">
        <v>1.0</v>
      </c>
      <c r="B171" s="1">
        <v>3.0</v>
      </c>
      <c r="C171" s="1">
        <v>5414.0</v>
      </c>
      <c r="D171" s="1">
        <v>717.0</v>
      </c>
      <c r="E171" s="1">
        <v>2155.0</v>
      </c>
      <c r="F171" s="1">
        <v>2399.0</v>
      </c>
      <c r="G171" s="1">
        <v>69.0</v>
      </c>
      <c r="H171" s="1">
        <v>750.0</v>
      </c>
    </row>
    <row r="172">
      <c r="A172" s="1">
        <v>2.0</v>
      </c>
      <c r="B172" s="1">
        <v>3.0</v>
      </c>
      <c r="C172" s="1">
        <v>260.0</v>
      </c>
      <c r="D172" s="1">
        <v>8675.0</v>
      </c>
      <c r="E172" s="1">
        <v>13430.0</v>
      </c>
      <c r="F172" s="1">
        <v>1116.0</v>
      </c>
      <c r="G172" s="1">
        <v>7015.0</v>
      </c>
      <c r="H172" s="1">
        <v>323.0</v>
      </c>
    </row>
    <row r="173">
      <c r="A173" s="1">
        <v>2.0</v>
      </c>
      <c r="B173" s="1">
        <v>3.0</v>
      </c>
      <c r="C173" s="1">
        <v>200.0</v>
      </c>
      <c r="D173" s="1">
        <v>25862.0</v>
      </c>
      <c r="E173" s="1">
        <v>19816.0</v>
      </c>
      <c r="F173" s="1">
        <v>651.0</v>
      </c>
      <c r="G173" s="1">
        <v>8773.0</v>
      </c>
      <c r="H173" s="1">
        <v>6250.0</v>
      </c>
    </row>
    <row r="174">
      <c r="A174" s="1">
        <v>1.0</v>
      </c>
      <c r="B174" s="1">
        <v>3.0</v>
      </c>
      <c r="C174" s="1">
        <v>955.0</v>
      </c>
      <c r="D174" s="1">
        <v>5479.0</v>
      </c>
      <c r="E174" s="1">
        <v>6536.0</v>
      </c>
      <c r="F174" s="1">
        <v>333.0</v>
      </c>
      <c r="G174" s="1">
        <v>2840.0</v>
      </c>
      <c r="H174" s="1">
        <v>707.0</v>
      </c>
    </row>
    <row r="175">
      <c r="A175" s="1">
        <v>2.0</v>
      </c>
      <c r="B175" s="1">
        <v>3.0</v>
      </c>
      <c r="C175" s="1">
        <v>514.0</v>
      </c>
      <c r="D175" s="1">
        <v>7677.0</v>
      </c>
      <c r="E175" s="1">
        <v>19805.0</v>
      </c>
      <c r="F175" s="1">
        <v>937.0</v>
      </c>
      <c r="G175" s="1">
        <v>9836.0</v>
      </c>
      <c r="H175" s="1">
        <v>716.0</v>
      </c>
    </row>
    <row r="176">
      <c r="A176" s="1">
        <v>1.0</v>
      </c>
      <c r="B176" s="1">
        <v>3.0</v>
      </c>
      <c r="C176" s="1">
        <v>286.0</v>
      </c>
      <c r="D176" s="1">
        <v>1208.0</v>
      </c>
      <c r="E176" s="1">
        <v>5241.0</v>
      </c>
      <c r="F176" s="1">
        <v>2515.0</v>
      </c>
      <c r="G176" s="1">
        <v>153.0</v>
      </c>
      <c r="H176" s="1">
        <v>1442.0</v>
      </c>
    </row>
    <row r="177">
      <c r="A177" s="1">
        <v>2.0</v>
      </c>
      <c r="B177" s="1">
        <v>3.0</v>
      </c>
      <c r="C177" s="1">
        <v>2343.0</v>
      </c>
      <c r="D177" s="1">
        <v>7845.0</v>
      </c>
      <c r="E177" s="1">
        <v>11874.0</v>
      </c>
      <c r="F177" s="1">
        <v>52.0</v>
      </c>
      <c r="G177" s="1">
        <v>4196.0</v>
      </c>
      <c r="H177" s="1">
        <v>1697.0</v>
      </c>
    </row>
    <row r="178">
      <c r="A178" s="1">
        <v>1.0</v>
      </c>
      <c r="B178" s="1">
        <v>3.0</v>
      </c>
      <c r="C178" s="1">
        <v>45640.0</v>
      </c>
      <c r="D178" s="1">
        <v>6958.0</v>
      </c>
      <c r="E178" s="1">
        <v>6536.0</v>
      </c>
      <c r="F178" s="1">
        <v>7368.0</v>
      </c>
      <c r="G178" s="1">
        <v>1532.0</v>
      </c>
      <c r="H178" s="1">
        <v>230.0</v>
      </c>
    </row>
    <row r="179">
      <c r="A179" s="1">
        <v>1.0</v>
      </c>
      <c r="B179" s="1">
        <v>3.0</v>
      </c>
      <c r="C179" s="1">
        <v>12759.0</v>
      </c>
      <c r="D179" s="1">
        <v>7330.0</v>
      </c>
      <c r="E179" s="1">
        <v>4533.0</v>
      </c>
      <c r="F179" s="1">
        <v>1752.0</v>
      </c>
      <c r="G179" s="1">
        <v>20.0</v>
      </c>
      <c r="H179" s="1">
        <v>2631.0</v>
      </c>
    </row>
    <row r="180">
      <c r="A180" s="1">
        <v>1.0</v>
      </c>
      <c r="B180" s="1">
        <v>3.0</v>
      </c>
      <c r="C180" s="1">
        <v>11002.0</v>
      </c>
      <c r="D180" s="1">
        <v>7075.0</v>
      </c>
      <c r="E180" s="1">
        <v>4945.0</v>
      </c>
      <c r="F180" s="1">
        <v>1152.0</v>
      </c>
      <c r="G180" s="1">
        <v>120.0</v>
      </c>
      <c r="H180" s="1">
        <v>395.0</v>
      </c>
    </row>
    <row r="181">
      <c r="A181" s="1">
        <v>1.0</v>
      </c>
      <c r="B181" s="1">
        <v>3.0</v>
      </c>
      <c r="C181" s="1">
        <v>3157.0</v>
      </c>
      <c r="D181" s="1">
        <v>4888.0</v>
      </c>
      <c r="E181" s="1">
        <v>2500.0</v>
      </c>
      <c r="F181" s="1">
        <v>4477.0</v>
      </c>
      <c r="G181" s="1">
        <v>273.0</v>
      </c>
      <c r="H181" s="1">
        <v>2165.0</v>
      </c>
    </row>
    <row r="182">
      <c r="A182" s="1">
        <v>1.0</v>
      </c>
      <c r="B182" s="1">
        <v>3.0</v>
      </c>
      <c r="C182" s="1">
        <v>12356.0</v>
      </c>
      <c r="D182" s="1">
        <v>6036.0</v>
      </c>
      <c r="E182" s="1">
        <v>8887.0</v>
      </c>
      <c r="F182" s="1">
        <v>402.0</v>
      </c>
      <c r="G182" s="1">
        <v>1382.0</v>
      </c>
      <c r="H182" s="1">
        <v>2794.0</v>
      </c>
    </row>
    <row r="183">
      <c r="A183" s="1">
        <v>1.0</v>
      </c>
      <c r="B183" s="1">
        <v>3.0</v>
      </c>
      <c r="C183" s="1">
        <v>112151.0</v>
      </c>
      <c r="D183" s="1">
        <v>29627.0</v>
      </c>
      <c r="E183" s="1">
        <v>18148.0</v>
      </c>
      <c r="F183" s="1">
        <v>16745.0</v>
      </c>
      <c r="G183" s="1">
        <v>4948.0</v>
      </c>
      <c r="H183" s="1">
        <v>8550.0</v>
      </c>
    </row>
    <row r="184">
      <c r="A184" s="1">
        <v>1.0</v>
      </c>
      <c r="B184" s="1">
        <v>3.0</v>
      </c>
      <c r="C184" s="1">
        <v>694.0</v>
      </c>
      <c r="D184" s="1">
        <v>8533.0</v>
      </c>
      <c r="E184" s="1">
        <v>10518.0</v>
      </c>
      <c r="F184" s="1">
        <v>443.0</v>
      </c>
      <c r="G184" s="1">
        <v>6907.0</v>
      </c>
      <c r="H184" s="1">
        <v>156.0</v>
      </c>
    </row>
    <row r="185">
      <c r="A185" s="1">
        <v>1.0</v>
      </c>
      <c r="B185" s="1">
        <v>3.0</v>
      </c>
      <c r="C185" s="1">
        <v>36847.0</v>
      </c>
      <c r="D185" s="1">
        <v>43950.0</v>
      </c>
      <c r="E185" s="1">
        <v>20170.0</v>
      </c>
      <c r="F185" s="1">
        <v>36534.0</v>
      </c>
      <c r="G185" s="1">
        <v>239.0</v>
      </c>
      <c r="H185" s="1">
        <v>47943.0</v>
      </c>
    </row>
    <row r="186">
      <c r="A186" s="1">
        <v>1.0</v>
      </c>
      <c r="B186" s="1">
        <v>3.0</v>
      </c>
      <c r="C186" s="1">
        <v>327.0</v>
      </c>
      <c r="D186" s="1">
        <v>918.0</v>
      </c>
      <c r="E186" s="1">
        <v>4710.0</v>
      </c>
      <c r="F186" s="1">
        <v>74.0</v>
      </c>
      <c r="G186" s="1">
        <v>334.0</v>
      </c>
      <c r="H186" s="1">
        <v>11.0</v>
      </c>
    </row>
    <row r="187">
      <c r="A187" s="1">
        <v>1.0</v>
      </c>
      <c r="B187" s="1">
        <v>3.0</v>
      </c>
      <c r="C187" s="1">
        <v>8170.0</v>
      </c>
      <c r="D187" s="1">
        <v>6448.0</v>
      </c>
      <c r="E187" s="1">
        <v>1139.0</v>
      </c>
      <c r="F187" s="1">
        <v>2181.0</v>
      </c>
      <c r="G187" s="1">
        <v>58.0</v>
      </c>
      <c r="H187" s="1">
        <v>247.0</v>
      </c>
    </row>
    <row r="188">
      <c r="A188" s="1">
        <v>1.0</v>
      </c>
      <c r="B188" s="1">
        <v>3.0</v>
      </c>
      <c r="C188" s="1">
        <v>3009.0</v>
      </c>
      <c r="D188" s="1">
        <v>521.0</v>
      </c>
      <c r="E188" s="1">
        <v>854.0</v>
      </c>
      <c r="F188" s="1">
        <v>3470.0</v>
      </c>
      <c r="G188" s="1">
        <v>949.0</v>
      </c>
      <c r="H188" s="1">
        <v>727.0</v>
      </c>
    </row>
    <row r="189">
      <c r="A189" s="1">
        <v>1.0</v>
      </c>
      <c r="B189" s="1">
        <v>3.0</v>
      </c>
      <c r="C189" s="1">
        <v>2438.0</v>
      </c>
      <c r="D189" s="1">
        <v>8002.0</v>
      </c>
      <c r="E189" s="1">
        <v>9819.0</v>
      </c>
      <c r="F189" s="1">
        <v>6269.0</v>
      </c>
      <c r="G189" s="1">
        <v>3459.0</v>
      </c>
      <c r="H189" s="1">
        <v>3.0</v>
      </c>
    </row>
    <row r="190">
      <c r="A190" s="1">
        <v>2.0</v>
      </c>
      <c r="B190" s="1">
        <v>3.0</v>
      </c>
      <c r="C190" s="1">
        <v>8040.0</v>
      </c>
      <c r="D190" s="1">
        <v>7639.0</v>
      </c>
      <c r="E190" s="1">
        <v>11687.0</v>
      </c>
      <c r="F190" s="1">
        <v>2758.0</v>
      </c>
      <c r="G190" s="1">
        <v>6839.0</v>
      </c>
      <c r="H190" s="1">
        <v>404.0</v>
      </c>
    </row>
    <row r="191">
      <c r="A191" s="1">
        <v>2.0</v>
      </c>
      <c r="B191" s="1">
        <v>3.0</v>
      </c>
      <c r="C191" s="1">
        <v>834.0</v>
      </c>
      <c r="D191" s="1">
        <v>11577.0</v>
      </c>
      <c r="E191" s="1">
        <v>11522.0</v>
      </c>
      <c r="F191" s="1">
        <v>275.0</v>
      </c>
      <c r="G191" s="1">
        <v>4027.0</v>
      </c>
      <c r="H191" s="1">
        <v>1856.0</v>
      </c>
    </row>
    <row r="192">
      <c r="A192" s="1">
        <v>1.0</v>
      </c>
      <c r="B192" s="1">
        <v>3.0</v>
      </c>
      <c r="C192" s="1">
        <v>16936.0</v>
      </c>
      <c r="D192" s="1">
        <v>6250.0</v>
      </c>
      <c r="E192" s="1">
        <v>1981.0</v>
      </c>
      <c r="F192" s="1">
        <v>7332.0</v>
      </c>
      <c r="G192" s="1">
        <v>118.0</v>
      </c>
      <c r="H192" s="1">
        <v>64.0</v>
      </c>
    </row>
    <row r="193">
      <c r="A193" s="1">
        <v>1.0</v>
      </c>
      <c r="B193" s="1">
        <v>3.0</v>
      </c>
      <c r="C193" s="1">
        <v>13624.0</v>
      </c>
      <c r="D193" s="1">
        <v>295.0</v>
      </c>
      <c r="E193" s="1">
        <v>1381.0</v>
      </c>
      <c r="F193" s="1">
        <v>890.0</v>
      </c>
      <c r="G193" s="1">
        <v>43.0</v>
      </c>
      <c r="H193" s="1">
        <v>84.0</v>
      </c>
    </row>
    <row r="194">
      <c r="A194" s="1">
        <v>1.0</v>
      </c>
      <c r="B194" s="1">
        <v>3.0</v>
      </c>
      <c r="C194" s="1">
        <v>5509.0</v>
      </c>
      <c r="D194" s="1">
        <v>1461.0</v>
      </c>
      <c r="E194" s="1">
        <v>2251.0</v>
      </c>
      <c r="F194" s="1">
        <v>547.0</v>
      </c>
      <c r="G194" s="1">
        <v>187.0</v>
      </c>
      <c r="H194" s="1">
        <v>409.0</v>
      </c>
    </row>
    <row r="195">
      <c r="A195" s="1">
        <v>2.0</v>
      </c>
      <c r="B195" s="1">
        <v>3.0</v>
      </c>
      <c r="C195" s="1">
        <v>180.0</v>
      </c>
      <c r="D195" s="1">
        <v>3485.0</v>
      </c>
      <c r="E195" s="1">
        <v>20292.0</v>
      </c>
      <c r="F195" s="1">
        <v>959.0</v>
      </c>
      <c r="G195" s="1">
        <v>5618.0</v>
      </c>
      <c r="H195" s="1">
        <v>666.0</v>
      </c>
    </row>
    <row r="196">
      <c r="A196" s="1">
        <v>1.0</v>
      </c>
      <c r="B196" s="1">
        <v>3.0</v>
      </c>
      <c r="C196" s="1">
        <v>7107.0</v>
      </c>
      <c r="D196" s="1">
        <v>1012.0</v>
      </c>
      <c r="E196" s="1">
        <v>2974.0</v>
      </c>
      <c r="F196" s="1">
        <v>806.0</v>
      </c>
      <c r="G196" s="1">
        <v>355.0</v>
      </c>
      <c r="H196" s="1">
        <v>1142.0</v>
      </c>
    </row>
    <row r="197">
      <c r="A197" s="1">
        <v>1.0</v>
      </c>
      <c r="B197" s="1">
        <v>3.0</v>
      </c>
      <c r="C197" s="1">
        <v>17023.0</v>
      </c>
      <c r="D197" s="1">
        <v>5139.0</v>
      </c>
      <c r="E197" s="1">
        <v>5230.0</v>
      </c>
      <c r="F197" s="1">
        <v>7888.0</v>
      </c>
      <c r="G197" s="1">
        <v>330.0</v>
      </c>
      <c r="H197" s="1">
        <v>1755.0</v>
      </c>
    </row>
    <row r="198">
      <c r="A198" s="1">
        <v>1.0</v>
      </c>
      <c r="B198" s="1">
        <v>1.0</v>
      </c>
      <c r="C198" s="1">
        <v>30624.0</v>
      </c>
      <c r="D198" s="1">
        <v>7209.0</v>
      </c>
      <c r="E198" s="1">
        <v>4897.0</v>
      </c>
      <c r="F198" s="1">
        <v>18711.0</v>
      </c>
      <c r="G198" s="1">
        <v>763.0</v>
      </c>
      <c r="H198" s="1">
        <v>2876.0</v>
      </c>
    </row>
    <row r="199">
      <c r="A199" s="1">
        <v>2.0</v>
      </c>
      <c r="B199" s="1">
        <v>1.0</v>
      </c>
      <c r="C199" s="1">
        <v>2427.0</v>
      </c>
      <c r="D199" s="1">
        <v>7097.0</v>
      </c>
      <c r="E199" s="1">
        <v>10391.0</v>
      </c>
      <c r="F199" s="1">
        <v>1127.0</v>
      </c>
      <c r="G199" s="1">
        <v>4314.0</v>
      </c>
      <c r="H199" s="1">
        <v>1468.0</v>
      </c>
    </row>
    <row r="200">
      <c r="A200" s="1">
        <v>1.0</v>
      </c>
      <c r="B200" s="1">
        <v>1.0</v>
      </c>
      <c r="C200" s="1">
        <v>11686.0</v>
      </c>
      <c r="D200" s="1">
        <v>2154.0</v>
      </c>
      <c r="E200" s="1">
        <v>6824.0</v>
      </c>
      <c r="F200" s="1">
        <v>3527.0</v>
      </c>
      <c r="G200" s="1">
        <v>592.0</v>
      </c>
      <c r="H200" s="1">
        <v>697.0</v>
      </c>
    </row>
    <row r="201">
      <c r="A201" s="1">
        <v>1.0</v>
      </c>
      <c r="B201" s="1">
        <v>1.0</v>
      </c>
      <c r="C201" s="1">
        <v>9670.0</v>
      </c>
      <c r="D201" s="1">
        <v>2280.0</v>
      </c>
      <c r="E201" s="1">
        <v>2112.0</v>
      </c>
      <c r="F201" s="1">
        <v>520.0</v>
      </c>
      <c r="G201" s="1">
        <v>402.0</v>
      </c>
      <c r="H201" s="1">
        <v>347.0</v>
      </c>
    </row>
    <row r="202">
      <c r="A202" s="1">
        <v>2.0</v>
      </c>
      <c r="B202" s="1">
        <v>1.0</v>
      </c>
      <c r="C202" s="1">
        <v>3067.0</v>
      </c>
      <c r="D202" s="1">
        <v>13240.0</v>
      </c>
      <c r="E202" s="1">
        <v>23127.0</v>
      </c>
      <c r="F202" s="1">
        <v>3941.0</v>
      </c>
      <c r="G202" s="1">
        <v>9959.0</v>
      </c>
      <c r="H202" s="1">
        <v>731.0</v>
      </c>
    </row>
    <row r="203">
      <c r="A203" s="1">
        <v>2.0</v>
      </c>
      <c r="B203" s="1">
        <v>1.0</v>
      </c>
      <c r="C203" s="1">
        <v>4484.0</v>
      </c>
      <c r="D203" s="1">
        <v>14399.0</v>
      </c>
      <c r="E203" s="1">
        <v>24708.0</v>
      </c>
      <c r="F203" s="1">
        <v>3549.0</v>
      </c>
      <c r="G203" s="1">
        <v>14235.0</v>
      </c>
      <c r="H203" s="1">
        <v>1681.0</v>
      </c>
    </row>
    <row r="204">
      <c r="A204" s="1">
        <v>1.0</v>
      </c>
      <c r="B204" s="1">
        <v>1.0</v>
      </c>
      <c r="C204" s="1">
        <v>25203.0</v>
      </c>
      <c r="D204" s="1">
        <v>11487.0</v>
      </c>
      <c r="E204" s="1">
        <v>9490.0</v>
      </c>
      <c r="F204" s="1">
        <v>5065.0</v>
      </c>
      <c r="G204" s="1">
        <v>284.0</v>
      </c>
      <c r="H204" s="1">
        <v>6854.0</v>
      </c>
    </row>
    <row r="205">
      <c r="A205" s="1">
        <v>1.0</v>
      </c>
      <c r="B205" s="1">
        <v>1.0</v>
      </c>
      <c r="C205" s="1">
        <v>583.0</v>
      </c>
      <c r="D205" s="1">
        <v>685.0</v>
      </c>
      <c r="E205" s="1">
        <v>2216.0</v>
      </c>
      <c r="F205" s="1">
        <v>469.0</v>
      </c>
      <c r="G205" s="1">
        <v>954.0</v>
      </c>
      <c r="H205" s="1">
        <v>18.0</v>
      </c>
    </row>
    <row r="206">
      <c r="A206" s="1">
        <v>1.0</v>
      </c>
      <c r="B206" s="1">
        <v>1.0</v>
      </c>
      <c r="C206" s="1">
        <v>1956.0</v>
      </c>
      <c r="D206" s="1">
        <v>891.0</v>
      </c>
      <c r="E206" s="1">
        <v>5226.0</v>
      </c>
      <c r="F206" s="1">
        <v>1383.0</v>
      </c>
      <c r="G206" s="1">
        <v>5.0</v>
      </c>
      <c r="H206" s="1">
        <v>1328.0</v>
      </c>
    </row>
    <row r="207">
      <c r="A207" s="1">
        <v>2.0</v>
      </c>
      <c r="B207" s="1">
        <v>1.0</v>
      </c>
      <c r="C207" s="1">
        <v>1107.0</v>
      </c>
      <c r="D207" s="1">
        <v>11711.0</v>
      </c>
      <c r="E207" s="1">
        <v>23596.0</v>
      </c>
      <c r="F207" s="1">
        <v>955.0</v>
      </c>
      <c r="G207" s="1">
        <v>9265.0</v>
      </c>
      <c r="H207" s="1">
        <v>710.0</v>
      </c>
    </row>
    <row r="208">
      <c r="A208" s="1">
        <v>1.0</v>
      </c>
      <c r="B208" s="1">
        <v>1.0</v>
      </c>
      <c r="C208" s="1">
        <v>6373.0</v>
      </c>
      <c r="D208" s="1">
        <v>780.0</v>
      </c>
      <c r="E208" s="1">
        <v>950.0</v>
      </c>
      <c r="F208" s="1">
        <v>878.0</v>
      </c>
      <c r="G208" s="1">
        <v>288.0</v>
      </c>
      <c r="H208" s="1">
        <v>285.0</v>
      </c>
    </row>
    <row r="209">
      <c r="A209" s="1">
        <v>2.0</v>
      </c>
      <c r="B209" s="1">
        <v>1.0</v>
      </c>
      <c r="C209" s="1">
        <v>2541.0</v>
      </c>
      <c r="D209" s="1">
        <v>4737.0</v>
      </c>
      <c r="E209" s="1">
        <v>6089.0</v>
      </c>
      <c r="F209" s="1">
        <v>2946.0</v>
      </c>
      <c r="G209" s="1">
        <v>5316.0</v>
      </c>
      <c r="H209" s="1">
        <v>120.0</v>
      </c>
    </row>
    <row r="210">
      <c r="A210" s="1">
        <v>1.0</v>
      </c>
      <c r="B210" s="1">
        <v>1.0</v>
      </c>
      <c r="C210" s="1">
        <v>1537.0</v>
      </c>
      <c r="D210" s="1">
        <v>3748.0</v>
      </c>
      <c r="E210" s="1">
        <v>5838.0</v>
      </c>
      <c r="F210" s="1">
        <v>1859.0</v>
      </c>
      <c r="G210" s="1">
        <v>3381.0</v>
      </c>
      <c r="H210" s="1">
        <v>806.0</v>
      </c>
    </row>
    <row r="211">
      <c r="A211" s="1">
        <v>2.0</v>
      </c>
      <c r="B211" s="1">
        <v>1.0</v>
      </c>
      <c r="C211" s="1">
        <v>5550.0</v>
      </c>
      <c r="D211" s="1">
        <v>12729.0</v>
      </c>
      <c r="E211" s="1">
        <v>16767.0</v>
      </c>
      <c r="F211" s="1">
        <v>864.0</v>
      </c>
      <c r="G211" s="1">
        <v>12420.0</v>
      </c>
      <c r="H211" s="1">
        <v>797.0</v>
      </c>
    </row>
    <row r="212">
      <c r="A212" s="1">
        <v>1.0</v>
      </c>
      <c r="B212" s="1">
        <v>1.0</v>
      </c>
      <c r="C212" s="1">
        <v>18567.0</v>
      </c>
      <c r="D212" s="1">
        <v>1895.0</v>
      </c>
      <c r="E212" s="1">
        <v>1393.0</v>
      </c>
      <c r="F212" s="1">
        <v>1801.0</v>
      </c>
      <c r="G212" s="1">
        <v>244.0</v>
      </c>
      <c r="H212" s="1">
        <v>2100.0</v>
      </c>
    </row>
    <row r="213">
      <c r="A213" s="1">
        <v>2.0</v>
      </c>
      <c r="B213" s="1">
        <v>1.0</v>
      </c>
      <c r="C213" s="1">
        <v>12119.0</v>
      </c>
      <c r="D213" s="1">
        <v>28326.0</v>
      </c>
      <c r="E213" s="1">
        <v>39694.0</v>
      </c>
      <c r="F213" s="1">
        <v>4736.0</v>
      </c>
      <c r="G213" s="1">
        <v>19410.0</v>
      </c>
      <c r="H213" s="1">
        <v>2870.0</v>
      </c>
    </row>
    <row r="214">
      <c r="A214" s="1">
        <v>1.0</v>
      </c>
      <c r="B214" s="1">
        <v>1.0</v>
      </c>
      <c r="C214" s="1">
        <v>7291.0</v>
      </c>
      <c r="D214" s="1">
        <v>1012.0</v>
      </c>
      <c r="E214" s="1">
        <v>2062.0</v>
      </c>
      <c r="F214" s="1">
        <v>1291.0</v>
      </c>
      <c r="G214" s="1">
        <v>240.0</v>
      </c>
      <c r="H214" s="1">
        <v>1775.0</v>
      </c>
    </row>
    <row r="215">
      <c r="A215" s="1">
        <v>1.0</v>
      </c>
      <c r="B215" s="1">
        <v>1.0</v>
      </c>
      <c r="C215" s="1">
        <v>3317.0</v>
      </c>
      <c r="D215" s="1">
        <v>6602.0</v>
      </c>
      <c r="E215" s="1">
        <v>6861.0</v>
      </c>
      <c r="F215" s="1">
        <v>1329.0</v>
      </c>
      <c r="G215" s="1">
        <v>3961.0</v>
      </c>
      <c r="H215" s="1">
        <v>1215.0</v>
      </c>
    </row>
    <row r="216">
      <c r="A216" s="1">
        <v>2.0</v>
      </c>
      <c r="B216" s="1">
        <v>1.0</v>
      </c>
      <c r="C216" s="1">
        <v>2362.0</v>
      </c>
      <c r="D216" s="1">
        <v>6551.0</v>
      </c>
      <c r="E216" s="1">
        <v>11364.0</v>
      </c>
      <c r="F216" s="1">
        <v>913.0</v>
      </c>
      <c r="G216" s="1">
        <v>5957.0</v>
      </c>
      <c r="H216" s="1">
        <v>791.0</v>
      </c>
    </row>
    <row r="217">
      <c r="A217" s="1">
        <v>1.0</v>
      </c>
      <c r="B217" s="1">
        <v>1.0</v>
      </c>
      <c r="C217" s="1">
        <v>2806.0</v>
      </c>
      <c r="D217" s="1">
        <v>10765.0</v>
      </c>
      <c r="E217" s="1">
        <v>15538.0</v>
      </c>
      <c r="F217" s="1">
        <v>1374.0</v>
      </c>
      <c r="G217" s="1">
        <v>5828.0</v>
      </c>
      <c r="H217" s="1">
        <v>2388.0</v>
      </c>
    </row>
    <row r="218">
      <c r="A218" s="1">
        <v>2.0</v>
      </c>
      <c r="B218" s="1">
        <v>1.0</v>
      </c>
      <c r="C218" s="1">
        <v>2532.0</v>
      </c>
      <c r="D218" s="1">
        <v>16599.0</v>
      </c>
      <c r="E218" s="1">
        <v>36486.0</v>
      </c>
      <c r="F218" s="1">
        <v>179.0</v>
      </c>
      <c r="G218" s="1">
        <v>13308.0</v>
      </c>
      <c r="H218" s="1">
        <v>674.0</v>
      </c>
    </row>
    <row r="219">
      <c r="A219" s="1">
        <v>1.0</v>
      </c>
      <c r="B219" s="1">
        <v>1.0</v>
      </c>
      <c r="C219" s="1">
        <v>18044.0</v>
      </c>
      <c r="D219" s="1">
        <v>1475.0</v>
      </c>
      <c r="E219" s="1">
        <v>2046.0</v>
      </c>
      <c r="F219" s="1">
        <v>2532.0</v>
      </c>
      <c r="G219" s="1">
        <v>130.0</v>
      </c>
      <c r="H219" s="1">
        <v>1158.0</v>
      </c>
    </row>
    <row r="220">
      <c r="A220" s="1">
        <v>2.0</v>
      </c>
      <c r="B220" s="1">
        <v>1.0</v>
      </c>
      <c r="C220" s="1">
        <v>18.0</v>
      </c>
      <c r="D220" s="1">
        <v>7504.0</v>
      </c>
      <c r="E220" s="1">
        <v>15205.0</v>
      </c>
      <c r="F220" s="1">
        <v>1285.0</v>
      </c>
      <c r="G220" s="1">
        <v>4797.0</v>
      </c>
      <c r="H220" s="1">
        <v>6372.0</v>
      </c>
    </row>
    <row r="221">
      <c r="A221" s="1">
        <v>1.0</v>
      </c>
      <c r="B221" s="1">
        <v>1.0</v>
      </c>
      <c r="C221" s="1">
        <v>4155.0</v>
      </c>
      <c r="D221" s="1">
        <v>367.0</v>
      </c>
      <c r="E221" s="1">
        <v>1390.0</v>
      </c>
      <c r="F221" s="1">
        <v>2306.0</v>
      </c>
      <c r="G221" s="1">
        <v>86.0</v>
      </c>
      <c r="H221" s="1">
        <v>130.0</v>
      </c>
    </row>
    <row r="222">
      <c r="A222" s="1">
        <v>1.0</v>
      </c>
      <c r="B222" s="1">
        <v>1.0</v>
      </c>
      <c r="C222" s="1">
        <v>14755.0</v>
      </c>
      <c r="D222" s="1">
        <v>899.0</v>
      </c>
      <c r="E222" s="1">
        <v>1382.0</v>
      </c>
      <c r="F222" s="1">
        <v>1765.0</v>
      </c>
      <c r="G222" s="1">
        <v>56.0</v>
      </c>
      <c r="H222" s="1">
        <v>749.0</v>
      </c>
    </row>
    <row r="223">
      <c r="A223" s="1">
        <v>1.0</v>
      </c>
      <c r="B223" s="1">
        <v>1.0</v>
      </c>
      <c r="C223" s="1">
        <v>5396.0</v>
      </c>
      <c r="D223" s="1">
        <v>7503.0</v>
      </c>
      <c r="E223" s="1">
        <v>10646.0</v>
      </c>
      <c r="F223" s="1">
        <v>91.0</v>
      </c>
      <c r="G223" s="1">
        <v>4167.0</v>
      </c>
      <c r="H223" s="1">
        <v>239.0</v>
      </c>
    </row>
    <row r="224">
      <c r="A224" s="1">
        <v>1.0</v>
      </c>
      <c r="B224" s="1">
        <v>1.0</v>
      </c>
      <c r="C224" s="1">
        <v>5041.0</v>
      </c>
      <c r="D224" s="1">
        <v>1115.0</v>
      </c>
      <c r="E224" s="1">
        <v>2856.0</v>
      </c>
      <c r="F224" s="1">
        <v>7496.0</v>
      </c>
      <c r="G224" s="1">
        <v>256.0</v>
      </c>
      <c r="H224" s="1">
        <v>375.0</v>
      </c>
    </row>
    <row r="225">
      <c r="A225" s="1">
        <v>2.0</v>
      </c>
      <c r="B225" s="1">
        <v>1.0</v>
      </c>
      <c r="C225" s="1">
        <v>2790.0</v>
      </c>
      <c r="D225" s="1">
        <v>2527.0</v>
      </c>
      <c r="E225" s="1">
        <v>5265.0</v>
      </c>
      <c r="F225" s="1">
        <v>5612.0</v>
      </c>
      <c r="G225" s="1">
        <v>788.0</v>
      </c>
      <c r="H225" s="1">
        <v>1360.0</v>
      </c>
    </row>
    <row r="226">
      <c r="A226" s="1">
        <v>1.0</v>
      </c>
      <c r="B226" s="1">
        <v>1.0</v>
      </c>
      <c r="C226" s="1">
        <v>7274.0</v>
      </c>
      <c r="D226" s="1">
        <v>659.0</v>
      </c>
      <c r="E226" s="1">
        <v>1499.0</v>
      </c>
      <c r="F226" s="1">
        <v>784.0</v>
      </c>
      <c r="G226" s="1">
        <v>70.0</v>
      </c>
      <c r="H226" s="1">
        <v>659.0</v>
      </c>
    </row>
    <row r="227">
      <c r="A227" s="1">
        <v>1.0</v>
      </c>
      <c r="B227" s="1">
        <v>1.0</v>
      </c>
      <c r="C227" s="1">
        <v>12680.0</v>
      </c>
      <c r="D227" s="1">
        <v>3243.0</v>
      </c>
      <c r="E227" s="1">
        <v>4157.0</v>
      </c>
      <c r="F227" s="1">
        <v>660.0</v>
      </c>
      <c r="G227" s="1">
        <v>761.0</v>
      </c>
      <c r="H227" s="1">
        <v>786.0</v>
      </c>
    </row>
    <row r="228">
      <c r="A228" s="1">
        <v>2.0</v>
      </c>
      <c r="B228" s="1">
        <v>1.0</v>
      </c>
      <c r="C228" s="1">
        <v>20782.0</v>
      </c>
      <c r="D228" s="1">
        <v>5921.0</v>
      </c>
      <c r="E228" s="1">
        <v>9212.0</v>
      </c>
      <c r="F228" s="1">
        <v>1759.0</v>
      </c>
      <c r="G228" s="1">
        <v>2568.0</v>
      </c>
      <c r="H228" s="1">
        <v>1553.0</v>
      </c>
    </row>
    <row r="229">
      <c r="A229" s="1">
        <v>1.0</v>
      </c>
      <c r="B229" s="1">
        <v>1.0</v>
      </c>
      <c r="C229" s="1">
        <v>4042.0</v>
      </c>
      <c r="D229" s="1">
        <v>2204.0</v>
      </c>
      <c r="E229" s="1">
        <v>1563.0</v>
      </c>
      <c r="F229" s="1">
        <v>2286.0</v>
      </c>
      <c r="G229" s="1">
        <v>263.0</v>
      </c>
      <c r="H229" s="1">
        <v>689.0</v>
      </c>
    </row>
    <row r="230">
      <c r="A230" s="1">
        <v>1.0</v>
      </c>
      <c r="B230" s="1">
        <v>1.0</v>
      </c>
      <c r="C230" s="1">
        <v>1869.0</v>
      </c>
      <c r="D230" s="1">
        <v>577.0</v>
      </c>
      <c r="E230" s="1">
        <v>572.0</v>
      </c>
      <c r="F230" s="1">
        <v>950.0</v>
      </c>
      <c r="G230" s="1">
        <v>4762.0</v>
      </c>
      <c r="H230" s="1">
        <v>203.0</v>
      </c>
    </row>
    <row r="231">
      <c r="A231" s="1">
        <v>1.0</v>
      </c>
      <c r="B231" s="1">
        <v>1.0</v>
      </c>
      <c r="C231" s="1">
        <v>8656.0</v>
      </c>
      <c r="D231" s="1">
        <v>2746.0</v>
      </c>
      <c r="E231" s="1">
        <v>2501.0</v>
      </c>
      <c r="F231" s="1">
        <v>6845.0</v>
      </c>
      <c r="G231" s="1">
        <v>694.0</v>
      </c>
      <c r="H231" s="1">
        <v>980.0</v>
      </c>
    </row>
    <row r="232">
      <c r="A232" s="1">
        <v>2.0</v>
      </c>
      <c r="B232" s="1">
        <v>1.0</v>
      </c>
      <c r="C232" s="1">
        <v>11072.0</v>
      </c>
      <c r="D232" s="1">
        <v>5989.0</v>
      </c>
      <c r="E232" s="1">
        <v>5615.0</v>
      </c>
      <c r="F232" s="1">
        <v>8321.0</v>
      </c>
      <c r="G232" s="1">
        <v>955.0</v>
      </c>
      <c r="H232" s="1">
        <v>2137.0</v>
      </c>
    </row>
    <row r="233">
      <c r="A233" s="1">
        <v>1.0</v>
      </c>
      <c r="B233" s="1">
        <v>1.0</v>
      </c>
      <c r="C233" s="1">
        <v>2344.0</v>
      </c>
      <c r="D233" s="1">
        <v>10678.0</v>
      </c>
      <c r="E233" s="1">
        <v>3828.0</v>
      </c>
      <c r="F233" s="1">
        <v>1439.0</v>
      </c>
      <c r="G233" s="1">
        <v>1566.0</v>
      </c>
      <c r="H233" s="1">
        <v>490.0</v>
      </c>
    </row>
    <row r="234">
      <c r="A234" s="1">
        <v>1.0</v>
      </c>
      <c r="B234" s="1">
        <v>1.0</v>
      </c>
      <c r="C234" s="1">
        <v>25962.0</v>
      </c>
      <c r="D234" s="1">
        <v>1780.0</v>
      </c>
      <c r="E234" s="1">
        <v>3838.0</v>
      </c>
      <c r="F234" s="1">
        <v>638.0</v>
      </c>
      <c r="G234" s="1">
        <v>284.0</v>
      </c>
      <c r="H234" s="1">
        <v>834.0</v>
      </c>
    </row>
    <row r="235">
      <c r="A235" s="1">
        <v>1.0</v>
      </c>
      <c r="B235" s="1">
        <v>1.0</v>
      </c>
      <c r="C235" s="1">
        <v>964.0</v>
      </c>
      <c r="D235" s="1">
        <v>4984.0</v>
      </c>
      <c r="E235" s="1">
        <v>3316.0</v>
      </c>
      <c r="F235" s="1">
        <v>937.0</v>
      </c>
      <c r="G235" s="1">
        <v>409.0</v>
      </c>
      <c r="H235" s="1">
        <v>7.0</v>
      </c>
    </row>
    <row r="236">
      <c r="A236" s="1">
        <v>1.0</v>
      </c>
      <c r="B236" s="1">
        <v>1.0</v>
      </c>
      <c r="C236" s="1">
        <v>15603.0</v>
      </c>
      <c r="D236" s="1">
        <v>2703.0</v>
      </c>
      <c r="E236" s="1">
        <v>3833.0</v>
      </c>
      <c r="F236" s="1">
        <v>4260.0</v>
      </c>
      <c r="G236" s="1">
        <v>325.0</v>
      </c>
      <c r="H236" s="1">
        <v>2563.0</v>
      </c>
    </row>
    <row r="237">
      <c r="A237" s="1">
        <v>1.0</v>
      </c>
      <c r="B237" s="1">
        <v>1.0</v>
      </c>
      <c r="C237" s="1">
        <v>1838.0</v>
      </c>
      <c r="D237" s="1">
        <v>6380.0</v>
      </c>
      <c r="E237" s="1">
        <v>2824.0</v>
      </c>
      <c r="F237" s="1">
        <v>1218.0</v>
      </c>
      <c r="G237" s="1">
        <v>1216.0</v>
      </c>
      <c r="H237" s="1">
        <v>295.0</v>
      </c>
    </row>
    <row r="238">
      <c r="A238" s="1">
        <v>1.0</v>
      </c>
      <c r="B238" s="1">
        <v>1.0</v>
      </c>
      <c r="C238" s="1">
        <v>8635.0</v>
      </c>
      <c r="D238" s="1">
        <v>820.0</v>
      </c>
      <c r="E238" s="1">
        <v>3047.0</v>
      </c>
      <c r="F238" s="1">
        <v>2312.0</v>
      </c>
      <c r="G238" s="1">
        <v>415.0</v>
      </c>
      <c r="H238" s="1">
        <v>225.0</v>
      </c>
    </row>
    <row r="239">
      <c r="A239" s="1">
        <v>1.0</v>
      </c>
      <c r="B239" s="1">
        <v>1.0</v>
      </c>
      <c r="C239" s="1">
        <v>18692.0</v>
      </c>
      <c r="D239" s="1">
        <v>3838.0</v>
      </c>
      <c r="E239" s="1">
        <v>593.0</v>
      </c>
      <c r="F239" s="1">
        <v>4634.0</v>
      </c>
      <c r="G239" s="1">
        <v>28.0</v>
      </c>
      <c r="H239" s="1">
        <v>1215.0</v>
      </c>
    </row>
    <row r="240">
      <c r="A240" s="1">
        <v>1.0</v>
      </c>
      <c r="B240" s="1">
        <v>1.0</v>
      </c>
      <c r="C240" s="1">
        <v>7363.0</v>
      </c>
      <c r="D240" s="1">
        <v>475.0</v>
      </c>
      <c r="E240" s="1">
        <v>585.0</v>
      </c>
      <c r="F240" s="1">
        <v>1112.0</v>
      </c>
      <c r="G240" s="1">
        <v>72.0</v>
      </c>
      <c r="H240" s="1">
        <v>216.0</v>
      </c>
    </row>
    <row r="241">
      <c r="A241" s="1">
        <v>1.0</v>
      </c>
      <c r="B241" s="1">
        <v>1.0</v>
      </c>
      <c r="C241" s="1">
        <v>47493.0</v>
      </c>
      <c r="D241" s="1">
        <v>2567.0</v>
      </c>
      <c r="E241" s="1">
        <v>3779.0</v>
      </c>
      <c r="F241" s="1">
        <v>5243.0</v>
      </c>
      <c r="G241" s="1">
        <v>828.0</v>
      </c>
      <c r="H241" s="1">
        <v>2253.0</v>
      </c>
    </row>
    <row r="242">
      <c r="A242" s="1">
        <v>1.0</v>
      </c>
      <c r="B242" s="1">
        <v>1.0</v>
      </c>
      <c r="C242" s="1">
        <v>22096.0</v>
      </c>
      <c r="D242" s="1">
        <v>3575.0</v>
      </c>
      <c r="E242" s="1">
        <v>7041.0</v>
      </c>
      <c r="F242" s="1">
        <v>11422.0</v>
      </c>
      <c r="G242" s="1">
        <v>343.0</v>
      </c>
      <c r="H242" s="1">
        <v>2564.0</v>
      </c>
    </row>
    <row r="243">
      <c r="A243" s="1">
        <v>1.0</v>
      </c>
      <c r="B243" s="1">
        <v>1.0</v>
      </c>
      <c r="C243" s="1">
        <v>24929.0</v>
      </c>
      <c r="D243" s="1">
        <v>1801.0</v>
      </c>
      <c r="E243" s="1">
        <v>2475.0</v>
      </c>
      <c r="F243" s="1">
        <v>2216.0</v>
      </c>
      <c r="G243" s="1">
        <v>412.0</v>
      </c>
      <c r="H243" s="1">
        <v>1047.0</v>
      </c>
    </row>
    <row r="244">
      <c r="A244" s="1">
        <v>1.0</v>
      </c>
      <c r="B244" s="1">
        <v>1.0</v>
      </c>
      <c r="C244" s="1">
        <v>18226.0</v>
      </c>
      <c r="D244" s="1">
        <v>659.0</v>
      </c>
      <c r="E244" s="1">
        <v>2914.0</v>
      </c>
      <c r="F244" s="1">
        <v>3752.0</v>
      </c>
      <c r="G244" s="1">
        <v>586.0</v>
      </c>
      <c r="H244" s="1">
        <v>578.0</v>
      </c>
    </row>
    <row r="245">
      <c r="A245" s="1">
        <v>1.0</v>
      </c>
      <c r="B245" s="1">
        <v>1.0</v>
      </c>
      <c r="C245" s="1">
        <v>11210.0</v>
      </c>
      <c r="D245" s="1">
        <v>3576.0</v>
      </c>
      <c r="E245" s="1">
        <v>5119.0</v>
      </c>
      <c r="F245" s="1">
        <v>561.0</v>
      </c>
      <c r="G245" s="1">
        <v>1682.0</v>
      </c>
      <c r="H245" s="1">
        <v>2398.0</v>
      </c>
    </row>
    <row r="246">
      <c r="A246" s="1">
        <v>1.0</v>
      </c>
      <c r="B246" s="1">
        <v>1.0</v>
      </c>
      <c r="C246" s="1">
        <v>6202.0</v>
      </c>
      <c r="D246" s="1">
        <v>7775.0</v>
      </c>
      <c r="E246" s="1">
        <v>10817.0</v>
      </c>
      <c r="F246" s="1">
        <v>1183.0</v>
      </c>
      <c r="G246" s="1">
        <v>3143.0</v>
      </c>
      <c r="H246" s="1">
        <v>1970.0</v>
      </c>
    </row>
    <row r="247">
      <c r="A247" s="1">
        <v>2.0</v>
      </c>
      <c r="B247" s="1">
        <v>1.0</v>
      </c>
      <c r="C247" s="1">
        <v>3062.0</v>
      </c>
      <c r="D247" s="1">
        <v>6154.0</v>
      </c>
      <c r="E247" s="1">
        <v>13916.0</v>
      </c>
      <c r="F247" s="1">
        <v>230.0</v>
      </c>
      <c r="G247" s="1">
        <v>8933.0</v>
      </c>
      <c r="H247" s="1">
        <v>2784.0</v>
      </c>
    </row>
    <row r="248">
      <c r="A248" s="1">
        <v>1.0</v>
      </c>
      <c r="B248" s="1">
        <v>1.0</v>
      </c>
      <c r="C248" s="1">
        <v>8885.0</v>
      </c>
      <c r="D248" s="1">
        <v>2428.0</v>
      </c>
      <c r="E248" s="1">
        <v>1777.0</v>
      </c>
      <c r="F248" s="1">
        <v>1777.0</v>
      </c>
      <c r="G248" s="1">
        <v>430.0</v>
      </c>
      <c r="H248" s="1">
        <v>610.0</v>
      </c>
    </row>
    <row r="249">
      <c r="A249" s="1">
        <v>1.0</v>
      </c>
      <c r="B249" s="1">
        <v>1.0</v>
      </c>
      <c r="C249" s="1">
        <v>13569.0</v>
      </c>
      <c r="D249" s="1">
        <v>346.0</v>
      </c>
      <c r="E249" s="1">
        <v>489.0</v>
      </c>
      <c r="F249" s="1">
        <v>2077.0</v>
      </c>
      <c r="G249" s="1">
        <v>44.0</v>
      </c>
      <c r="H249" s="1">
        <v>659.0</v>
      </c>
    </row>
    <row r="250">
      <c r="A250" s="1">
        <v>1.0</v>
      </c>
      <c r="B250" s="1">
        <v>1.0</v>
      </c>
      <c r="C250" s="1">
        <v>15671.0</v>
      </c>
      <c r="D250" s="1">
        <v>5279.0</v>
      </c>
      <c r="E250" s="1">
        <v>2406.0</v>
      </c>
      <c r="F250" s="1">
        <v>559.0</v>
      </c>
      <c r="G250" s="1">
        <v>562.0</v>
      </c>
      <c r="H250" s="1">
        <v>572.0</v>
      </c>
    </row>
    <row r="251">
      <c r="A251" s="1">
        <v>1.0</v>
      </c>
      <c r="B251" s="1">
        <v>1.0</v>
      </c>
      <c r="C251" s="1">
        <v>8040.0</v>
      </c>
      <c r="D251" s="1">
        <v>3795.0</v>
      </c>
      <c r="E251" s="1">
        <v>2070.0</v>
      </c>
      <c r="F251" s="1">
        <v>6340.0</v>
      </c>
      <c r="G251" s="1">
        <v>918.0</v>
      </c>
      <c r="H251" s="1">
        <v>291.0</v>
      </c>
    </row>
    <row r="252">
      <c r="A252" s="1">
        <v>1.0</v>
      </c>
      <c r="B252" s="1">
        <v>1.0</v>
      </c>
      <c r="C252" s="1">
        <v>3191.0</v>
      </c>
      <c r="D252" s="1">
        <v>1993.0</v>
      </c>
      <c r="E252" s="1">
        <v>1799.0</v>
      </c>
      <c r="F252" s="1">
        <v>1730.0</v>
      </c>
      <c r="G252" s="1">
        <v>234.0</v>
      </c>
      <c r="H252" s="1">
        <v>710.0</v>
      </c>
    </row>
    <row r="253">
      <c r="A253" s="1">
        <v>2.0</v>
      </c>
      <c r="B253" s="1">
        <v>1.0</v>
      </c>
      <c r="C253" s="1">
        <v>6134.0</v>
      </c>
      <c r="D253" s="1">
        <v>23133.0</v>
      </c>
      <c r="E253" s="1">
        <v>33586.0</v>
      </c>
      <c r="F253" s="1">
        <v>6746.0</v>
      </c>
      <c r="G253" s="1">
        <v>18594.0</v>
      </c>
      <c r="H253" s="1">
        <v>5121.0</v>
      </c>
    </row>
    <row r="254">
      <c r="A254" s="1">
        <v>1.0</v>
      </c>
      <c r="B254" s="1">
        <v>1.0</v>
      </c>
      <c r="C254" s="1">
        <v>6623.0</v>
      </c>
      <c r="D254" s="1">
        <v>1860.0</v>
      </c>
      <c r="E254" s="1">
        <v>4740.0</v>
      </c>
      <c r="F254" s="1">
        <v>7683.0</v>
      </c>
      <c r="G254" s="1">
        <v>205.0</v>
      </c>
      <c r="H254" s="1">
        <v>1693.0</v>
      </c>
    </row>
    <row r="255">
      <c r="A255" s="1">
        <v>1.0</v>
      </c>
      <c r="B255" s="1">
        <v>1.0</v>
      </c>
      <c r="C255" s="1">
        <v>29526.0</v>
      </c>
      <c r="D255" s="1">
        <v>7961.0</v>
      </c>
      <c r="E255" s="1">
        <v>16966.0</v>
      </c>
      <c r="F255" s="1">
        <v>432.0</v>
      </c>
      <c r="G255" s="1">
        <v>363.0</v>
      </c>
      <c r="H255" s="1">
        <v>1391.0</v>
      </c>
    </row>
    <row r="256">
      <c r="A256" s="1">
        <v>1.0</v>
      </c>
      <c r="B256" s="1">
        <v>1.0</v>
      </c>
      <c r="C256" s="1">
        <v>10379.0</v>
      </c>
      <c r="D256" s="1">
        <v>17972.0</v>
      </c>
      <c r="E256" s="1">
        <v>4748.0</v>
      </c>
      <c r="F256" s="1">
        <v>4686.0</v>
      </c>
      <c r="G256" s="1">
        <v>1547.0</v>
      </c>
      <c r="H256" s="1">
        <v>3265.0</v>
      </c>
    </row>
    <row r="257">
      <c r="A257" s="1">
        <v>1.0</v>
      </c>
      <c r="B257" s="1">
        <v>1.0</v>
      </c>
      <c r="C257" s="1">
        <v>31614.0</v>
      </c>
      <c r="D257" s="1">
        <v>489.0</v>
      </c>
      <c r="E257" s="1">
        <v>1495.0</v>
      </c>
      <c r="F257" s="1">
        <v>3242.0</v>
      </c>
      <c r="G257" s="1">
        <v>111.0</v>
      </c>
      <c r="H257" s="1">
        <v>615.0</v>
      </c>
    </row>
    <row r="258">
      <c r="A258" s="1">
        <v>1.0</v>
      </c>
      <c r="B258" s="1">
        <v>1.0</v>
      </c>
      <c r="C258" s="1">
        <v>11092.0</v>
      </c>
      <c r="D258" s="1">
        <v>5008.0</v>
      </c>
      <c r="E258" s="1">
        <v>5249.0</v>
      </c>
      <c r="F258" s="1">
        <v>453.0</v>
      </c>
      <c r="G258" s="1">
        <v>392.0</v>
      </c>
      <c r="H258" s="1">
        <v>373.0</v>
      </c>
    </row>
    <row r="259">
      <c r="A259" s="1">
        <v>1.0</v>
      </c>
      <c r="B259" s="1">
        <v>1.0</v>
      </c>
      <c r="C259" s="1">
        <v>8475.0</v>
      </c>
      <c r="D259" s="1">
        <v>1931.0</v>
      </c>
      <c r="E259" s="1">
        <v>1883.0</v>
      </c>
      <c r="F259" s="1">
        <v>5004.0</v>
      </c>
      <c r="G259" s="1">
        <v>3593.0</v>
      </c>
      <c r="H259" s="1">
        <v>987.0</v>
      </c>
    </row>
    <row r="260">
      <c r="A260" s="1">
        <v>1.0</v>
      </c>
      <c r="B260" s="1">
        <v>1.0</v>
      </c>
      <c r="C260" s="1">
        <v>56083.0</v>
      </c>
      <c r="D260" s="1">
        <v>4563.0</v>
      </c>
      <c r="E260" s="1">
        <v>2124.0</v>
      </c>
      <c r="F260" s="1">
        <v>6422.0</v>
      </c>
      <c r="G260" s="1">
        <v>730.0</v>
      </c>
      <c r="H260" s="1">
        <v>3321.0</v>
      </c>
    </row>
    <row r="261">
      <c r="A261" s="1">
        <v>1.0</v>
      </c>
      <c r="B261" s="1">
        <v>1.0</v>
      </c>
      <c r="C261" s="1">
        <v>53205.0</v>
      </c>
      <c r="D261" s="1">
        <v>4959.0</v>
      </c>
      <c r="E261" s="1">
        <v>7336.0</v>
      </c>
      <c r="F261" s="1">
        <v>3012.0</v>
      </c>
      <c r="G261" s="1">
        <v>967.0</v>
      </c>
      <c r="H261" s="1">
        <v>818.0</v>
      </c>
    </row>
    <row r="262">
      <c r="A262" s="1">
        <v>1.0</v>
      </c>
      <c r="B262" s="1">
        <v>1.0</v>
      </c>
      <c r="C262" s="1">
        <v>9193.0</v>
      </c>
      <c r="D262" s="1">
        <v>4885.0</v>
      </c>
      <c r="E262" s="1">
        <v>2157.0</v>
      </c>
      <c r="F262" s="1">
        <v>327.0</v>
      </c>
      <c r="G262" s="1">
        <v>780.0</v>
      </c>
      <c r="H262" s="1">
        <v>548.0</v>
      </c>
    </row>
    <row r="263">
      <c r="A263" s="1">
        <v>1.0</v>
      </c>
      <c r="B263" s="1">
        <v>1.0</v>
      </c>
      <c r="C263" s="1">
        <v>7858.0</v>
      </c>
      <c r="D263" s="1">
        <v>1110.0</v>
      </c>
      <c r="E263" s="1">
        <v>1094.0</v>
      </c>
      <c r="F263" s="1">
        <v>6818.0</v>
      </c>
      <c r="G263" s="1">
        <v>49.0</v>
      </c>
      <c r="H263" s="1">
        <v>287.0</v>
      </c>
    </row>
    <row r="264">
      <c r="A264" s="1">
        <v>1.0</v>
      </c>
      <c r="B264" s="1">
        <v>1.0</v>
      </c>
      <c r="C264" s="1">
        <v>23257.0</v>
      </c>
      <c r="D264" s="1">
        <v>1372.0</v>
      </c>
      <c r="E264" s="1">
        <v>1677.0</v>
      </c>
      <c r="F264" s="1">
        <v>982.0</v>
      </c>
      <c r="G264" s="1">
        <v>429.0</v>
      </c>
      <c r="H264" s="1">
        <v>655.0</v>
      </c>
    </row>
    <row r="265">
      <c r="A265" s="1">
        <v>1.0</v>
      </c>
      <c r="B265" s="1">
        <v>1.0</v>
      </c>
      <c r="C265" s="1">
        <v>2153.0</v>
      </c>
      <c r="D265" s="1">
        <v>1115.0</v>
      </c>
      <c r="E265" s="1">
        <v>6684.0</v>
      </c>
      <c r="F265" s="1">
        <v>4324.0</v>
      </c>
      <c r="G265" s="1">
        <v>2894.0</v>
      </c>
      <c r="H265" s="1">
        <v>411.0</v>
      </c>
    </row>
    <row r="266">
      <c r="A266" s="1">
        <v>2.0</v>
      </c>
      <c r="B266" s="1">
        <v>1.0</v>
      </c>
      <c r="C266" s="1">
        <v>1073.0</v>
      </c>
      <c r="D266" s="1">
        <v>9679.0</v>
      </c>
      <c r="E266" s="1">
        <v>15445.0</v>
      </c>
      <c r="F266" s="1">
        <v>61.0</v>
      </c>
      <c r="G266" s="1">
        <v>5980.0</v>
      </c>
      <c r="H266" s="1">
        <v>1265.0</v>
      </c>
    </row>
    <row r="267">
      <c r="A267" s="1">
        <v>1.0</v>
      </c>
      <c r="B267" s="1">
        <v>1.0</v>
      </c>
      <c r="C267" s="1">
        <v>5909.0</v>
      </c>
      <c r="D267" s="1">
        <v>23527.0</v>
      </c>
      <c r="E267" s="1">
        <v>13699.0</v>
      </c>
      <c r="F267" s="1">
        <v>10155.0</v>
      </c>
      <c r="G267" s="1">
        <v>830.0</v>
      </c>
      <c r="H267" s="1">
        <v>3636.0</v>
      </c>
    </row>
    <row r="268">
      <c r="A268" s="1">
        <v>2.0</v>
      </c>
      <c r="B268" s="1">
        <v>1.0</v>
      </c>
      <c r="C268" s="1">
        <v>572.0</v>
      </c>
      <c r="D268" s="1">
        <v>9763.0</v>
      </c>
      <c r="E268" s="1">
        <v>22182.0</v>
      </c>
      <c r="F268" s="1">
        <v>2221.0</v>
      </c>
      <c r="G268" s="1">
        <v>4882.0</v>
      </c>
      <c r="H268" s="1">
        <v>2563.0</v>
      </c>
    </row>
    <row r="269">
      <c r="A269" s="1">
        <v>1.0</v>
      </c>
      <c r="B269" s="1">
        <v>1.0</v>
      </c>
      <c r="C269" s="1">
        <v>20893.0</v>
      </c>
      <c r="D269" s="1">
        <v>1222.0</v>
      </c>
      <c r="E269" s="1">
        <v>2576.0</v>
      </c>
      <c r="F269" s="1">
        <v>3975.0</v>
      </c>
      <c r="G269" s="1">
        <v>737.0</v>
      </c>
      <c r="H269" s="1">
        <v>3628.0</v>
      </c>
    </row>
    <row r="270">
      <c r="A270" s="1">
        <v>2.0</v>
      </c>
      <c r="B270" s="1">
        <v>1.0</v>
      </c>
      <c r="C270" s="1">
        <v>11908.0</v>
      </c>
      <c r="D270" s="1">
        <v>8053.0</v>
      </c>
      <c r="E270" s="1">
        <v>19847.0</v>
      </c>
      <c r="F270" s="1">
        <v>1069.0</v>
      </c>
      <c r="G270" s="1">
        <v>6374.0</v>
      </c>
      <c r="H270" s="1">
        <v>698.0</v>
      </c>
    </row>
    <row r="271">
      <c r="A271" s="1">
        <v>1.0</v>
      </c>
      <c r="B271" s="1">
        <v>1.0</v>
      </c>
      <c r="C271" s="1">
        <v>15218.0</v>
      </c>
      <c r="D271" s="1">
        <v>258.0</v>
      </c>
      <c r="E271" s="1">
        <v>1138.0</v>
      </c>
      <c r="F271" s="1">
        <v>2516.0</v>
      </c>
      <c r="G271" s="1">
        <v>333.0</v>
      </c>
      <c r="H271" s="1">
        <v>204.0</v>
      </c>
    </row>
    <row r="272">
      <c r="A272" s="1">
        <v>1.0</v>
      </c>
      <c r="B272" s="1">
        <v>1.0</v>
      </c>
      <c r="C272" s="1">
        <v>4720.0</v>
      </c>
      <c r="D272" s="1">
        <v>1032.0</v>
      </c>
      <c r="E272" s="1">
        <v>975.0</v>
      </c>
      <c r="F272" s="1">
        <v>5500.0</v>
      </c>
      <c r="G272" s="1">
        <v>197.0</v>
      </c>
      <c r="H272" s="1">
        <v>56.0</v>
      </c>
    </row>
    <row r="273">
      <c r="A273" s="1">
        <v>1.0</v>
      </c>
      <c r="B273" s="1">
        <v>1.0</v>
      </c>
      <c r="C273" s="1">
        <v>2083.0</v>
      </c>
      <c r="D273" s="1">
        <v>5007.0</v>
      </c>
      <c r="E273" s="1">
        <v>1563.0</v>
      </c>
      <c r="F273" s="1">
        <v>1120.0</v>
      </c>
      <c r="G273" s="1">
        <v>147.0</v>
      </c>
      <c r="H273" s="1">
        <v>1550.0</v>
      </c>
    </row>
    <row r="274">
      <c r="A274" s="1">
        <v>1.0</v>
      </c>
      <c r="B274" s="1">
        <v>1.0</v>
      </c>
      <c r="C274" s="1">
        <v>514.0</v>
      </c>
      <c r="D274" s="1">
        <v>8323.0</v>
      </c>
      <c r="E274" s="1">
        <v>6869.0</v>
      </c>
      <c r="F274" s="1">
        <v>529.0</v>
      </c>
      <c r="G274" s="1">
        <v>93.0</v>
      </c>
      <c r="H274" s="1">
        <v>1040.0</v>
      </c>
    </row>
    <row r="275">
      <c r="A275" s="1">
        <v>1.0</v>
      </c>
      <c r="B275" s="1">
        <v>3.0</v>
      </c>
      <c r="C275" s="1">
        <v>36817.0</v>
      </c>
      <c r="D275" s="1">
        <v>3045.0</v>
      </c>
      <c r="E275" s="1">
        <v>1493.0</v>
      </c>
      <c r="F275" s="1">
        <v>4802.0</v>
      </c>
      <c r="G275" s="1">
        <v>210.0</v>
      </c>
      <c r="H275" s="1">
        <v>1824.0</v>
      </c>
    </row>
    <row r="276">
      <c r="A276" s="1">
        <v>1.0</v>
      </c>
      <c r="B276" s="1">
        <v>3.0</v>
      </c>
      <c r="C276" s="1">
        <v>894.0</v>
      </c>
      <c r="D276" s="1">
        <v>1703.0</v>
      </c>
      <c r="E276" s="1">
        <v>1841.0</v>
      </c>
      <c r="F276" s="1">
        <v>744.0</v>
      </c>
      <c r="G276" s="1">
        <v>759.0</v>
      </c>
      <c r="H276" s="1">
        <v>1153.0</v>
      </c>
    </row>
    <row r="277">
      <c r="A277" s="1">
        <v>1.0</v>
      </c>
      <c r="B277" s="1">
        <v>3.0</v>
      </c>
      <c r="C277" s="1">
        <v>680.0</v>
      </c>
      <c r="D277" s="1">
        <v>1610.0</v>
      </c>
      <c r="E277" s="1">
        <v>223.0</v>
      </c>
      <c r="F277" s="1">
        <v>862.0</v>
      </c>
      <c r="G277" s="1">
        <v>96.0</v>
      </c>
      <c r="H277" s="1">
        <v>379.0</v>
      </c>
    </row>
    <row r="278">
      <c r="A278" s="1">
        <v>1.0</v>
      </c>
      <c r="B278" s="1">
        <v>3.0</v>
      </c>
      <c r="C278" s="1">
        <v>27901.0</v>
      </c>
      <c r="D278" s="1">
        <v>3749.0</v>
      </c>
      <c r="E278" s="1">
        <v>6964.0</v>
      </c>
      <c r="F278" s="1">
        <v>4479.0</v>
      </c>
      <c r="G278" s="1">
        <v>603.0</v>
      </c>
      <c r="H278" s="1">
        <v>2503.0</v>
      </c>
    </row>
    <row r="279">
      <c r="A279" s="1">
        <v>1.0</v>
      </c>
      <c r="B279" s="1">
        <v>3.0</v>
      </c>
      <c r="C279" s="1">
        <v>9061.0</v>
      </c>
      <c r="D279" s="1">
        <v>829.0</v>
      </c>
      <c r="E279" s="1">
        <v>683.0</v>
      </c>
      <c r="F279" s="1">
        <v>16919.0</v>
      </c>
      <c r="G279" s="1">
        <v>621.0</v>
      </c>
      <c r="H279" s="1">
        <v>139.0</v>
      </c>
    </row>
    <row r="280">
      <c r="A280" s="1">
        <v>1.0</v>
      </c>
      <c r="B280" s="1">
        <v>3.0</v>
      </c>
      <c r="C280" s="1">
        <v>11693.0</v>
      </c>
      <c r="D280" s="1">
        <v>2317.0</v>
      </c>
      <c r="E280" s="1">
        <v>2543.0</v>
      </c>
      <c r="F280" s="1">
        <v>5845.0</v>
      </c>
      <c r="G280" s="1">
        <v>274.0</v>
      </c>
      <c r="H280" s="1">
        <v>1409.0</v>
      </c>
    </row>
    <row r="281">
      <c r="A281" s="1">
        <v>2.0</v>
      </c>
      <c r="B281" s="1">
        <v>3.0</v>
      </c>
      <c r="C281" s="1">
        <v>17360.0</v>
      </c>
      <c r="D281" s="1">
        <v>6200.0</v>
      </c>
      <c r="E281" s="1">
        <v>9694.0</v>
      </c>
      <c r="F281" s="1">
        <v>1293.0</v>
      </c>
      <c r="G281" s="1">
        <v>3620.0</v>
      </c>
      <c r="H281" s="1">
        <v>1721.0</v>
      </c>
    </row>
    <row r="282">
      <c r="A282" s="1">
        <v>1.0</v>
      </c>
      <c r="B282" s="1">
        <v>3.0</v>
      </c>
      <c r="C282" s="1">
        <v>3366.0</v>
      </c>
      <c r="D282" s="1">
        <v>2884.0</v>
      </c>
      <c r="E282" s="1">
        <v>2431.0</v>
      </c>
      <c r="F282" s="1">
        <v>977.0</v>
      </c>
      <c r="G282" s="1">
        <v>167.0</v>
      </c>
      <c r="H282" s="1">
        <v>1104.0</v>
      </c>
    </row>
    <row r="283">
      <c r="A283" s="1">
        <v>2.0</v>
      </c>
      <c r="B283" s="1">
        <v>3.0</v>
      </c>
      <c r="C283" s="1">
        <v>12238.0</v>
      </c>
      <c r="D283" s="1">
        <v>7108.0</v>
      </c>
      <c r="E283" s="1">
        <v>6235.0</v>
      </c>
      <c r="F283" s="1">
        <v>1093.0</v>
      </c>
      <c r="G283" s="1">
        <v>2328.0</v>
      </c>
      <c r="H283" s="1">
        <v>2079.0</v>
      </c>
    </row>
    <row r="284">
      <c r="A284" s="1">
        <v>1.0</v>
      </c>
      <c r="B284" s="1">
        <v>3.0</v>
      </c>
      <c r="C284" s="1">
        <v>49063.0</v>
      </c>
      <c r="D284" s="1">
        <v>3965.0</v>
      </c>
      <c r="E284" s="1">
        <v>4252.0</v>
      </c>
      <c r="F284" s="1">
        <v>5970.0</v>
      </c>
      <c r="G284" s="1">
        <v>1041.0</v>
      </c>
      <c r="H284" s="1">
        <v>1404.0</v>
      </c>
    </row>
    <row r="285">
      <c r="A285" s="1">
        <v>1.0</v>
      </c>
      <c r="B285" s="1">
        <v>3.0</v>
      </c>
      <c r="C285" s="1">
        <v>25767.0</v>
      </c>
      <c r="D285" s="1">
        <v>3613.0</v>
      </c>
      <c r="E285" s="1">
        <v>2013.0</v>
      </c>
      <c r="F285" s="1">
        <v>10303.0</v>
      </c>
      <c r="G285" s="1">
        <v>314.0</v>
      </c>
      <c r="H285" s="1">
        <v>1384.0</v>
      </c>
    </row>
    <row r="286">
      <c r="A286" s="1">
        <v>1.0</v>
      </c>
      <c r="B286" s="1">
        <v>3.0</v>
      </c>
      <c r="C286" s="1">
        <v>68951.0</v>
      </c>
      <c r="D286" s="1">
        <v>4411.0</v>
      </c>
      <c r="E286" s="1">
        <v>12609.0</v>
      </c>
      <c r="F286" s="1">
        <v>8692.0</v>
      </c>
      <c r="G286" s="1">
        <v>751.0</v>
      </c>
      <c r="H286" s="1">
        <v>2406.0</v>
      </c>
    </row>
    <row r="287">
      <c r="A287" s="1">
        <v>1.0</v>
      </c>
      <c r="B287" s="1">
        <v>3.0</v>
      </c>
      <c r="C287" s="1">
        <v>40254.0</v>
      </c>
      <c r="D287" s="1">
        <v>640.0</v>
      </c>
      <c r="E287" s="1">
        <v>3600.0</v>
      </c>
      <c r="F287" s="1">
        <v>1042.0</v>
      </c>
      <c r="G287" s="1">
        <v>436.0</v>
      </c>
      <c r="H287" s="1">
        <v>18.0</v>
      </c>
    </row>
    <row r="288">
      <c r="A288" s="1">
        <v>1.0</v>
      </c>
      <c r="B288" s="1">
        <v>3.0</v>
      </c>
      <c r="C288" s="1">
        <v>7149.0</v>
      </c>
      <c r="D288" s="1">
        <v>2247.0</v>
      </c>
      <c r="E288" s="1">
        <v>1242.0</v>
      </c>
      <c r="F288" s="1">
        <v>1619.0</v>
      </c>
      <c r="G288" s="1">
        <v>1226.0</v>
      </c>
      <c r="H288" s="1">
        <v>128.0</v>
      </c>
    </row>
    <row r="289">
      <c r="A289" s="1">
        <v>1.0</v>
      </c>
      <c r="B289" s="1">
        <v>3.0</v>
      </c>
      <c r="C289" s="1">
        <v>15354.0</v>
      </c>
      <c r="D289" s="1">
        <v>2102.0</v>
      </c>
      <c r="E289" s="1">
        <v>2828.0</v>
      </c>
      <c r="F289" s="1">
        <v>8366.0</v>
      </c>
      <c r="G289" s="1">
        <v>386.0</v>
      </c>
      <c r="H289" s="1">
        <v>1027.0</v>
      </c>
    </row>
    <row r="290">
      <c r="A290" s="1">
        <v>1.0</v>
      </c>
      <c r="B290" s="1">
        <v>3.0</v>
      </c>
      <c r="C290" s="1">
        <v>16260.0</v>
      </c>
      <c r="D290" s="1">
        <v>594.0</v>
      </c>
      <c r="E290" s="1">
        <v>1296.0</v>
      </c>
      <c r="F290" s="1">
        <v>848.0</v>
      </c>
      <c r="G290" s="1">
        <v>445.0</v>
      </c>
      <c r="H290" s="1">
        <v>258.0</v>
      </c>
    </row>
    <row r="291">
      <c r="A291" s="1">
        <v>1.0</v>
      </c>
      <c r="B291" s="1">
        <v>3.0</v>
      </c>
      <c r="C291" s="1">
        <v>42786.0</v>
      </c>
      <c r="D291" s="1">
        <v>286.0</v>
      </c>
      <c r="E291" s="1">
        <v>471.0</v>
      </c>
      <c r="F291" s="1">
        <v>1388.0</v>
      </c>
      <c r="G291" s="1">
        <v>32.0</v>
      </c>
      <c r="H291" s="1">
        <v>22.0</v>
      </c>
    </row>
    <row r="292">
      <c r="A292" s="1">
        <v>1.0</v>
      </c>
      <c r="B292" s="1">
        <v>3.0</v>
      </c>
      <c r="C292" s="1">
        <v>2708.0</v>
      </c>
      <c r="D292" s="1">
        <v>2160.0</v>
      </c>
      <c r="E292" s="1">
        <v>2642.0</v>
      </c>
      <c r="F292" s="1">
        <v>502.0</v>
      </c>
      <c r="G292" s="1">
        <v>965.0</v>
      </c>
      <c r="H292" s="1">
        <v>1522.0</v>
      </c>
    </row>
    <row r="293">
      <c r="A293" s="1">
        <v>1.0</v>
      </c>
      <c r="B293" s="1">
        <v>3.0</v>
      </c>
      <c r="C293" s="1">
        <v>6022.0</v>
      </c>
      <c r="D293" s="1">
        <v>3354.0</v>
      </c>
      <c r="E293" s="1">
        <v>3261.0</v>
      </c>
      <c r="F293" s="1">
        <v>2507.0</v>
      </c>
      <c r="G293" s="1">
        <v>212.0</v>
      </c>
      <c r="H293" s="1">
        <v>686.0</v>
      </c>
    </row>
    <row r="294">
      <c r="A294" s="1">
        <v>1.0</v>
      </c>
      <c r="B294" s="1">
        <v>3.0</v>
      </c>
      <c r="C294" s="1">
        <v>2838.0</v>
      </c>
      <c r="D294" s="1">
        <v>3086.0</v>
      </c>
      <c r="E294" s="1">
        <v>4329.0</v>
      </c>
      <c r="F294" s="1">
        <v>3838.0</v>
      </c>
      <c r="G294" s="1">
        <v>825.0</v>
      </c>
      <c r="H294" s="1">
        <v>1060.0</v>
      </c>
    </row>
    <row r="295">
      <c r="A295" s="1">
        <v>2.0</v>
      </c>
      <c r="B295" s="1">
        <v>2.0</v>
      </c>
      <c r="C295" s="1">
        <v>3996.0</v>
      </c>
      <c r="D295" s="1">
        <v>11103.0</v>
      </c>
      <c r="E295" s="1">
        <v>12469.0</v>
      </c>
      <c r="F295" s="1">
        <v>902.0</v>
      </c>
      <c r="G295" s="1">
        <v>5952.0</v>
      </c>
      <c r="H295" s="1">
        <v>741.0</v>
      </c>
    </row>
    <row r="296">
      <c r="A296" s="1">
        <v>1.0</v>
      </c>
      <c r="B296" s="1">
        <v>2.0</v>
      </c>
      <c r="C296" s="1">
        <v>21273.0</v>
      </c>
      <c r="D296" s="1">
        <v>2013.0</v>
      </c>
      <c r="E296" s="1">
        <v>6550.0</v>
      </c>
      <c r="F296" s="1">
        <v>909.0</v>
      </c>
      <c r="G296" s="1">
        <v>811.0</v>
      </c>
      <c r="H296" s="1">
        <v>1854.0</v>
      </c>
    </row>
    <row r="297">
      <c r="A297" s="1">
        <v>2.0</v>
      </c>
      <c r="B297" s="1">
        <v>2.0</v>
      </c>
      <c r="C297" s="1">
        <v>7588.0</v>
      </c>
      <c r="D297" s="1">
        <v>1897.0</v>
      </c>
      <c r="E297" s="1">
        <v>5234.0</v>
      </c>
      <c r="F297" s="1">
        <v>417.0</v>
      </c>
      <c r="G297" s="1">
        <v>2208.0</v>
      </c>
      <c r="H297" s="1">
        <v>254.0</v>
      </c>
    </row>
    <row r="298">
      <c r="A298" s="1">
        <v>1.0</v>
      </c>
      <c r="B298" s="1">
        <v>2.0</v>
      </c>
      <c r="C298" s="1">
        <v>19087.0</v>
      </c>
      <c r="D298" s="1">
        <v>1304.0</v>
      </c>
      <c r="E298" s="1">
        <v>3643.0</v>
      </c>
      <c r="F298" s="1">
        <v>3045.0</v>
      </c>
      <c r="G298" s="1">
        <v>710.0</v>
      </c>
      <c r="H298" s="1">
        <v>898.0</v>
      </c>
    </row>
    <row r="299">
      <c r="A299" s="1">
        <v>2.0</v>
      </c>
      <c r="B299" s="1">
        <v>2.0</v>
      </c>
      <c r="C299" s="1">
        <v>8090.0</v>
      </c>
      <c r="D299" s="1">
        <v>3199.0</v>
      </c>
      <c r="E299" s="1">
        <v>6986.0</v>
      </c>
      <c r="F299" s="1">
        <v>1455.0</v>
      </c>
      <c r="G299" s="1">
        <v>3712.0</v>
      </c>
      <c r="H299" s="1">
        <v>531.0</v>
      </c>
    </row>
    <row r="300">
      <c r="A300" s="1">
        <v>2.0</v>
      </c>
      <c r="B300" s="1">
        <v>2.0</v>
      </c>
      <c r="C300" s="1">
        <v>6758.0</v>
      </c>
      <c r="D300" s="1">
        <v>4560.0</v>
      </c>
      <c r="E300" s="1">
        <v>9965.0</v>
      </c>
      <c r="F300" s="1">
        <v>934.0</v>
      </c>
      <c r="G300" s="1">
        <v>4538.0</v>
      </c>
      <c r="H300" s="1">
        <v>1037.0</v>
      </c>
    </row>
    <row r="301">
      <c r="A301" s="1">
        <v>1.0</v>
      </c>
      <c r="B301" s="1">
        <v>2.0</v>
      </c>
      <c r="C301" s="1">
        <v>444.0</v>
      </c>
      <c r="D301" s="1">
        <v>879.0</v>
      </c>
      <c r="E301" s="1">
        <v>2060.0</v>
      </c>
      <c r="F301" s="1">
        <v>264.0</v>
      </c>
      <c r="G301" s="1">
        <v>290.0</v>
      </c>
      <c r="H301" s="1">
        <v>259.0</v>
      </c>
    </row>
    <row r="302">
      <c r="A302" s="1">
        <v>2.0</v>
      </c>
      <c r="B302" s="1">
        <v>2.0</v>
      </c>
      <c r="C302" s="1">
        <v>16448.0</v>
      </c>
      <c r="D302" s="1">
        <v>6243.0</v>
      </c>
      <c r="E302" s="1">
        <v>6360.0</v>
      </c>
      <c r="F302" s="1">
        <v>824.0</v>
      </c>
      <c r="G302" s="1">
        <v>2662.0</v>
      </c>
      <c r="H302" s="1">
        <v>2005.0</v>
      </c>
    </row>
    <row r="303">
      <c r="A303" s="1">
        <v>2.0</v>
      </c>
      <c r="B303" s="1">
        <v>2.0</v>
      </c>
      <c r="C303" s="1">
        <v>5283.0</v>
      </c>
      <c r="D303" s="1">
        <v>13316.0</v>
      </c>
      <c r="E303" s="1">
        <v>20399.0</v>
      </c>
      <c r="F303" s="1">
        <v>1809.0</v>
      </c>
      <c r="G303" s="1">
        <v>8752.0</v>
      </c>
      <c r="H303" s="1">
        <v>172.0</v>
      </c>
    </row>
    <row r="304">
      <c r="A304" s="1">
        <v>2.0</v>
      </c>
      <c r="B304" s="1">
        <v>2.0</v>
      </c>
      <c r="C304" s="1">
        <v>2886.0</v>
      </c>
      <c r="D304" s="1">
        <v>5302.0</v>
      </c>
      <c r="E304" s="1">
        <v>9785.0</v>
      </c>
      <c r="F304" s="1">
        <v>364.0</v>
      </c>
      <c r="G304" s="1">
        <v>6236.0</v>
      </c>
      <c r="H304" s="1">
        <v>555.0</v>
      </c>
    </row>
    <row r="305">
      <c r="A305" s="1">
        <v>2.0</v>
      </c>
      <c r="B305" s="1">
        <v>2.0</v>
      </c>
      <c r="C305" s="1">
        <v>2599.0</v>
      </c>
      <c r="D305" s="1">
        <v>3688.0</v>
      </c>
      <c r="E305" s="1">
        <v>13829.0</v>
      </c>
      <c r="F305" s="1">
        <v>492.0</v>
      </c>
      <c r="G305" s="1">
        <v>10069.0</v>
      </c>
      <c r="H305" s="1">
        <v>59.0</v>
      </c>
    </row>
    <row r="306">
      <c r="A306" s="1">
        <v>2.0</v>
      </c>
      <c r="B306" s="1">
        <v>2.0</v>
      </c>
      <c r="C306" s="1">
        <v>161.0</v>
      </c>
      <c r="D306" s="1">
        <v>7460.0</v>
      </c>
      <c r="E306" s="1">
        <v>24773.0</v>
      </c>
      <c r="F306" s="1">
        <v>617.0</v>
      </c>
      <c r="G306" s="1">
        <v>11783.0</v>
      </c>
      <c r="H306" s="1">
        <v>2410.0</v>
      </c>
    </row>
    <row r="307">
      <c r="A307" s="1">
        <v>2.0</v>
      </c>
      <c r="B307" s="1">
        <v>2.0</v>
      </c>
      <c r="C307" s="1">
        <v>243.0</v>
      </c>
      <c r="D307" s="1">
        <v>12939.0</v>
      </c>
      <c r="E307" s="1">
        <v>8852.0</v>
      </c>
      <c r="F307" s="1">
        <v>799.0</v>
      </c>
      <c r="G307" s="1">
        <v>3909.0</v>
      </c>
      <c r="H307" s="1">
        <v>211.0</v>
      </c>
    </row>
    <row r="308">
      <c r="A308" s="1">
        <v>2.0</v>
      </c>
      <c r="B308" s="1">
        <v>2.0</v>
      </c>
      <c r="C308" s="1">
        <v>6468.0</v>
      </c>
      <c r="D308" s="1">
        <v>12867.0</v>
      </c>
      <c r="E308" s="1">
        <v>21570.0</v>
      </c>
      <c r="F308" s="1">
        <v>1840.0</v>
      </c>
      <c r="G308" s="1">
        <v>7558.0</v>
      </c>
      <c r="H308" s="1">
        <v>1543.0</v>
      </c>
    </row>
    <row r="309">
      <c r="A309" s="1">
        <v>1.0</v>
      </c>
      <c r="B309" s="1">
        <v>2.0</v>
      </c>
      <c r="C309" s="1">
        <v>17327.0</v>
      </c>
      <c r="D309" s="1">
        <v>2374.0</v>
      </c>
      <c r="E309" s="1">
        <v>2842.0</v>
      </c>
      <c r="F309" s="1">
        <v>1149.0</v>
      </c>
      <c r="G309" s="1">
        <v>351.0</v>
      </c>
      <c r="H309" s="1">
        <v>925.0</v>
      </c>
    </row>
    <row r="310">
      <c r="A310" s="1">
        <v>1.0</v>
      </c>
      <c r="B310" s="1">
        <v>2.0</v>
      </c>
      <c r="C310" s="1">
        <v>6987.0</v>
      </c>
      <c r="D310" s="1">
        <v>1020.0</v>
      </c>
      <c r="E310" s="1">
        <v>3007.0</v>
      </c>
      <c r="F310" s="1">
        <v>416.0</v>
      </c>
      <c r="G310" s="1">
        <v>257.0</v>
      </c>
      <c r="H310" s="1">
        <v>656.0</v>
      </c>
    </row>
    <row r="311">
      <c r="A311" s="1">
        <v>2.0</v>
      </c>
      <c r="B311" s="1">
        <v>2.0</v>
      </c>
      <c r="C311" s="1">
        <v>918.0</v>
      </c>
      <c r="D311" s="1">
        <v>20655.0</v>
      </c>
      <c r="E311" s="1">
        <v>13567.0</v>
      </c>
      <c r="F311" s="1">
        <v>1465.0</v>
      </c>
      <c r="G311" s="1">
        <v>6846.0</v>
      </c>
      <c r="H311" s="1">
        <v>806.0</v>
      </c>
    </row>
    <row r="312">
      <c r="A312" s="1">
        <v>1.0</v>
      </c>
      <c r="B312" s="1">
        <v>2.0</v>
      </c>
      <c r="C312" s="1">
        <v>7034.0</v>
      </c>
      <c r="D312" s="1">
        <v>1492.0</v>
      </c>
      <c r="E312" s="1">
        <v>2405.0</v>
      </c>
      <c r="F312" s="1">
        <v>12569.0</v>
      </c>
      <c r="G312" s="1">
        <v>299.0</v>
      </c>
      <c r="H312" s="1">
        <v>1117.0</v>
      </c>
    </row>
    <row r="313">
      <c r="A313" s="1">
        <v>1.0</v>
      </c>
      <c r="B313" s="1">
        <v>2.0</v>
      </c>
      <c r="C313" s="1">
        <v>29635.0</v>
      </c>
      <c r="D313" s="1">
        <v>2335.0</v>
      </c>
      <c r="E313" s="1">
        <v>8280.0</v>
      </c>
      <c r="F313" s="1">
        <v>3046.0</v>
      </c>
      <c r="G313" s="1">
        <v>371.0</v>
      </c>
      <c r="H313" s="1">
        <v>117.0</v>
      </c>
    </row>
    <row r="314">
      <c r="A314" s="1">
        <v>2.0</v>
      </c>
      <c r="B314" s="1">
        <v>2.0</v>
      </c>
      <c r="C314" s="1">
        <v>2137.0</v>
      </c>
      <c r="D314" s="1">
        <v>3737.0</v>
      </c>
      <c r="E314" s="1">
        <v>19172.0</v>
      </c>
      <c r="F314" s="1">
        <v>1274.0</v>
      </c>
      <c r="G314" s="1">
        <v>17120.0</v>
      </c>
      <c r="H314" s="1">
        <v>142.0</v>
      </c>
    </row>
    <row r="315">
      <c r="A315" s="1">
        <v>1.0</v>
      </c>
      <c r="B315" s="1">
        <v>2.0</v>
      </c>
      <c r="C315" s="1">
        <v>9784.0</v>
      </c>
      <c r="D315" s="1">
        <v>925.0</v>
      </c>
      <c r="E315" s="1">
        <v>2405.0</v>
      </c>
      <c r="F315" s="1">
        <v>4447.0</v>
      </c>
      <c r="G315" s="1">
        <v>183.0</v>
      </c>
      <c r="H315" s="1">
        <v>297.0</v>
      </c>
    </row>
    <row r="316">
      <c r="A316" s="1">
        <v>1.0</v>
      </c>
      <c r="B316" s="1">
        <v>2.0</v>
      </c>
      <c r="C316" s="1">
        <v>10617.0</v>
      </c>
      <c r="D316" s="1">
        <v>1795.0</v>
      </c>
      <c r="E316" s="1">
        <v>7647.0</v>
      </c>
      <c r="F316" s="1">
        <v>1483.0</v>
      </c>
      <c r="G316" s="1">
        <v>857.0</v>
      </c>
      <c r="H316" s="1">
        <v>1233.0</v>
      </c>
    </row>
    <row r="317">
      <c r="A317" s="1">
        <v>2.0</v>
      </c>
      <c r="B317" s="1">
        <v>2.0</v>
      </c>
      <c r="C317" s="1">
        <v>1479.0</v>
      </c>
      <c r="D317" s="1">
        <v>14982.0</v>
      </c>
      <c r="E317" s="1">
        <v>11924.0</v>
      </c>
      <c r="F317" s="1">
        <v>662.0</v>
      </c>
      <c r="G317" s="1">
        <v>3891.0</v>
      </c>
      <c r="H317" s="1">
        <v>3508.0</v>
      </c>
    </row>
    <row r="318">
      <c r="A318" s="1">
        <v>1.0</v>
      </c>
      <c r="B318" s="1">
        <v>2.0</v>
      </c>
      <c r="C318" s="1">
        <v>7127.0</v>
      </c>
      <c r="D318" s="1">
        <v>1375.0</v>
      </c>
      <c r="E318" s="1">
        <v>2201.0</v>
      </c>
      <c r="F318" s="1">
        <v>2679.0</v>
      </c>
      <c r="G318" s="1">
        <v>83.0</v>
      </c>
      <c r="H318" s="1">
        <v>1059.0</v>
      </c>
    </row>
    <row r="319">
      <c r="A319" s="1">
        <v>1.0</v>
      </c>
      <c r="B319" s="1">
        <v>2.0</v>
      </c>
      <c r="C319" s="1">
        <v>1182.0</v>
      </c>
      <c r="D319" s="1">
        <v>3088.0</v>
      </c>
      <c r="E319" s="1">
        <v>6114.0</v>
      </c>
      <c r="F319" s="1">
        <v>978.0</v>
      </c>
      <c r="G319" s="1">
        <v>821.0</v>
      </c>
      <c r="H319" s="1">
        <v>1637.0</v>
      </c>
    </row>
    <row r="320">
      <c r="A320" s="1">
        <v>1.0</v>
      </c>
      <c r="B320" s="1">
        <v>2.0</v>
      </c>
      <c r="C320" s="1">
        <v>11800.0</v>
      </c>
      <c r="D320" s="1">
        <v>2713.0</v>
      </c>
      <c r="E320" s="1">
        <v>3558.0</v>
      </c>
      <c r="F320" s="1">
        <v>2121.0</v>
      </c>
      <c r="G320" s="1">
        <v>706.0</v>
      </c>
      <c r="H320" s="1">
        <v>51.0</v>
      </c>
    </row>
    <row r="321">
      <c r="A321" s="1">
        <v>2.0</v>
      </c>
      <c r="B321" s="1">
        <v>2.0</v>
      </c>
      <c r="C321" s="1">
        <v>9759.0</v>
      </c>
      <c r="D321" s="1">
        <v>25071.0</v>
      </c>
      <c r="E321" s="1">
        <v>17645.0</v>
      </c>
      <c r="F321" s="1">
        <v>1128.0</v>
      </c>
      <c r="G321" s="1">
        <v>12408.0</v>
      </c>
      <c r="H321" s="1">
        <v>1625.0</v>
      </c>
    </row>
    <row r="322">
      <c r="A322" s="1">
        <v>1.0</v>
      </c>
      <c r="B322" s="1">
        <v>2.0</v>
      </c>
      <c r="C322" s="1">
        <v>1774.0</v>
      </c>
      <c r="D322" s="1">
        <v>3696.0</v>
      </c>
      <c r="E322" s="1">
        <v>2280.0</v>
      </c>
      <c r="F322" s="1">
        <v>514.0</v>
      </c>
      <c r="G322" s="1">
        <v>275.0</v>
      </c>
      <c r="H322" s="1">
        <v>834.0</v>
      </c>
    </row>
    <row r="323">
      <c r="A323" s="1">
        <v>1.0</v>
      </c>
      <c r="B323" s="1">
        <v>2.0</v>
      </c>
      <c r="C323" s="1">
        <v>9155.0</v>
      </c>
      <c r="D323" s="1">
        <v>1897.0</v>
      </c>
      <c r="E323" s="1">
        <v>5167.0</v>
      </c>
      <c r="F323" s="1">
        <v>2714.0</v>
      </c>
      <c r="G323" s="1">
        <v>228.0</v>
      </c>
      <c r="H323" s="1">
        <v>1113.0</v>
      </c>
    </row>
    <row r="324">
      <c r="A324" s="1">
        <v>1.0</v>
      </c>
      <c r="B324" s="1">
        <v>2.0</v>
      </c>
      <c r="C324" s="1">
        <v>15881.0</v>
      </c>
      <c r="D324" s="1">
        <v>713.0</v>
      </c>
      <c r="E324" s="1">
        <v>3315.0</v>
      </c>
      <c r="F324" s="1">
        <v>3703.0</v>
      </c>
      <c r="G324" s="1">
        <v>1470.0</v>
      </c>
      <c r="H324" s="1">
        <v>229.0</v>
      </c>
    </row>
    <row r="325">
      <c r="A325" s="1">
        <v>1.0</v>
      </c>
      <c r="B325" s="1">
        <v>2.0</v>
      </c>
      <c r="C325" s="1">
        <v>13360.0</v>
      </c>
      <c r="D325" s="1">
        <v>944.0</v>
      </c>
      <c r="E325" s="1">
        <v>11593.0</v>
      </c>
      <c r="F325" s="1">
        <v>915.0</v>
      </c>
      <c r="G325" s="1">
        <v>1679.0</v>
      </c>
      <c r="H325" s="1">
        <v>573.0</v>
      </c>
    </row>
    <row r="326">
      <c r="A326" s="1">
        <v>1.0</v>
      </c>
      <c r="B326" s="1">
        <v>2.0</v>
      </c>
      <c r="C326" s="1">
        <v>25977.0</v>
      </c>
      <c r="D326" s="1">
        <v>3587.0</v>
      </c>
      <c r="E326" s="1">
        <v>2464.0</v>
      </c>
      <c r="F326" s="1">
        <v>2369.0</v>
      </c>
      <c r="G326" s="1">
        <v>140.0</v>
      </c>
      <c r="H326" s="1">
        <v>1092.0</v>
      </c>
    </row>
    <row r="327">
      <c r="A327" s="1">
        <v>1.0</v>
      </c>
      <c r="B327" s="1">
        <v>2.0</v>
      </c>
      <c r="C327" s="1">
        <v>32717.0</v>
      </c>
      <c r="D327" s="1">
        <v>16784.0</v>
      </c>
      <c r="E327" s="1">
        <v>13626.0</v>
      </c>
      <c r="F327" s="1">
        <v>60869.0</v>
      </c>
      <c r="G327" s="1">
        <v>1272.0</v>
      </c>
      <c r="H327" s="1">
        <v>5609.0</v>
      </c>
    </row>
    <row r="328">
      <c r="A328" s="1">
        <v>1.0</v>
      </c>
      <c r="B328" s="1">
        <v>2.0</v>
      </c>
      <c r="C328" s="1">
        <v>4414.0</v>
      </c>
      <c r="D328" s="1">
        <v>1610.0</v>
      </c>
      <c r="E328" s="1">
        <v>1431.0</v>
      </c>
      <c r="F328" s="1">
        <v>3498.0</v>
      </c>
      <c r="G328" s="1">
        <v>387.0</v>
      </c>
      <c r="H328" s="1">
        <v>834.0</v>
      </c>
    </row>
    <row r="329">
      <c r="A329" s="1">
        <v>1.0</v>
      </c>
      <c r="B329" s="1">
        <v>2.0</v>
      </c>
      <c r="C329" s="1">
        <v>542.0</v>
      </c>
      <c r="D329" s="1">
        <v>899.0</v>
      </c>
      <c r="E329" s="1">
        <v>1664.0</v>
      </c>
      <c r="F329" s="1">
        <v>414.0</v>
      </c>
      <c r="G329" s="1">
        <v>88.0</v>
      </c>
      <c r="H329" s="1">
        <v>522.0</v>
      </c>
    </row>
    <row r="330">
      <c r="A330" s="1">
        <v>1.0</v>
      </c>
      <c r="B330" s="1">
        <v>2.0</v>
      </c>
      <c r="C330" s="1">
        <v>16933.0</v>
      </c>
      <c r="D330" s="1">
        <v>2209.0</v>
      </c>
      <c r="E330" s="1">
        <v>3389.0</v>
      </c>
      <c r="F330" s="1">
        <v>7849.0</v>
      </c>
      <c r="G330" s="1">
        <v>210.0</v>
      </c>
      <c r="H330" s="1">
        <v>1534.0</v>
      </c>
    </row>
    <row r="331">
      <c r="A331" s="1">
        <v>1.0</v>
      </c>
      <c r="B331" s="1">
        <v>2.0</v>
      </c>
      <c r="C331" s="1">
        <v>5113.0</v>
      </c>
      <c r="D331" s="1">
        <v>1486.0</v>
      </c>
      <c r="E331" s="1">
        <v>4583.0</v>
      </c>
      <c r="F331" s="1">
        <v>5127.0</v>
      </c>
      <c r="G331" s="1">
        <v>492.0</v>
      </c>
      <c r="H331" s="1">
        <v>739.0</v>
      </c>
    </row>
    <row r="332">
      <c r="A332" s="1">
        <v>1.0</v>
      </c>
      <c r="B332" s="1">
        <v>2.0</v>
      </c>
      <c r="C332" s="1">
        <v>9790.0</v>
      </c>
      <c r="D332" s="1">
        <v>1786.0</v>
      </c>
      <c r="E332" s="1">
        <v>5109.0</v>
      </c>
      <c r="F332" s="1">
        <v>3570.0</v>
      </c>
      <c r="G332" s="1">
        <v>182.0</v>
      </c>
      <c r="H332" s="1">
        <v>1043.0</v>
      </c>
    </row>
    <row r="333">
      <c r="A333" s="1">
        <v>2.0</v>
      </c>
      <c r="B333" s="1">
        <v>2.0</v>
      </c>
      <c r="C333" s="1">
        <v>11223.0</v>
      </c>
      <c r="D333" s="1">
        <v>14881.0</v>
      </c>
      <c r="E333" s="1">
        <v>26839.0</v>
      </c>
      <c r="F333" s="1">
        <v>1234.0</v>
      </c>
      <c r="G333" s="1">
        <v>9606.0</v>
      </c>
      <c r="H333" s="1">
        <v>1102.0</v>
      </c>
    </row>
    <row r="334">
      <c r="A334" s="1">
        <v>1.0</v>
      </c>
      <c r="B334" s="1">
        <v>2.0</v>
      </c>
      <c r="C334" s="1">
        <v>22321.0</v>
      </c>
      <c r="D334" s="1">
        <v>3216.0</v>
      </c>
      <c r="E334" s="1">
        <v>1447.0</v>
      </c>
      <c r="F334" s="1">
        <v>2208.0</v>
      </c>
      <c r="G334" s="1">
        <v>178.0</v>
      </c>
      <c r="H334" s="1">
        <v>2602.0</v>
      </c>
    </row>
    <row r="335">
      <c r="A335" s="1">
        <v>2.0</v>
      </c>
      <c r="B335" s="1">
        <v>2.0</v>
      </c>
      <c r="C335" s="1">
        <v>8565.0</v>
      </c>
      <c r="D335" s="1">
        <v>4980.0</v>
      </c>
      <c r="E335" s="1">
        <v>67298.0</v>
      </c>
      <c r="F335" s="1">
        <v>131.0</v>
      </c>
      <c r="G335" s="1">
        <v>38102.0</v>
      </c>
      <c r="H335" s="1">
        <v>1215.0</v>
      </c>
    </row>
    <row r="336">
      <c r="A336" s="1">
        <v>2.0</v>
      </c>
      <c r="B336" s="1">
        <v>2.0</v>
      </c>
      <c r="C336" s="1">
        <v>16823.0</v>
      </c>
      <c r="D336" s="1">
        <v>928.0</v>
      </c>
      <c r="E336" s="1">
        <v>2743.0</v>
      </c>
      <c r="F336" s="1">
        <v>11559.0</v>
      </c>
      <c r="G336" s="1">
        <v>332.0</v>
      </c>
      <c r="H336" s="1">
        <v>3486.0</v>
      </c>
    </row>
    <row r="337">
      <c r="A337" s="1">
        <v>2.0</v>
      </c>
      <c r="B337" s="1">
        <v>2.0</v>
      </c>
      <c r="C337" s="1">
        <v>27082.0</v>
      </c>
      <c r="D337" s="1">
        <v>6817.0</v>
      </c>
      <c r="E337" s="1">
        <v>10790.0</v>
      </c>
      <c r="F337" s="1">
        <v>1365.0</v>
      </c>
      <c r="G337" s="1">
        <v>4111.0</v>
      </c>
      <c r="H337" s="1">
        <v>2139.0</v>
      </c>
    </row>
    <row r="338">
      <c r="A338" s="1">
        <v>1.0</v>
      </c>
      <c r="B338" s="1">
        <v>2.0</v>
      </c>
      <c r="C338" s="1">
        <v>13970.0</v>
      </c>
      <c r="D338" s="1">
        <v>1511.0</v>
      </c>
      <c r="E338" s="1">
        <v>1330.0</v>
      </c>
      <c r="F338" s="1">
        <v>650.0</v>
      </c>
      <c r="G338" s="1">
        <v>146.0</v>
      </c>
      <c r="H338" s="1">
        <v>778.0</v>
      </c>
    </row>
    <row r="339">
      <c r="A339" s="1">
        <v>1.0</v>
      </c>
      <c r="B339" s="1">
        <v>2.0</v>
      </c>
      <c r="C339" s="1">
        <v>9351.0</v>
      </c>
      <c r="D339" s="1">
        <v>1347.0</v>
      </c>
      <c r="E339" s="1">
        <v>2611.0</v>
      </c>
      <c r="F339" s="1">
        <v>8170.0</v>
      </c>
      <c r="G339" s="1">
        <v>442.0</v>
      </c>
      <c r="H339" s="1">
        <v>868.0</v>
      </c>
    </row>
    <row r="340">
      <c r="A340" s="1">
        <v>1.0</v>
      </c>
      <c r="B340" s="1">
        <v>2.0</v>
      </c>
      <c r="C340" s="1">
        <v>3.0</v>
      </c>
      <c r="D340" s="1">
        <v>333.0</v>
      </c>
      <c r="E340" s="1">
        <v>7021.0</v>
      </c>
      <c r="F340" s="1">
        <v>15601.0</v>
      </c>
      <c r="G340" s="1">
        <v>15.0</v>
      </c>
      <c r="H340" s="1">
        <v>550.0</v>
      </c>
    </row>
    <row r="341">
      <c r="A341" s="1">
        <v>1.0</v>
      </c>
      <c r="B341" s="1">
        <v>2.0</v>
      </c>
      <c r="C341" s="1">
        <v>2617.0</v>
      </c>
      <c r="D341" s="1">
        <v>1188.0</v>
      </c>
      <c r="E341" s="1">
        <v>5332.0</v>
      </c>
      <c r="F341" s="1">
        <v>9584.0</v>
      </c>
      <c r="G341" s="1">
        <v>573.0</v>
      </c>
      <c r="H341" s="1">
        <v>1942.0</v>
      </c>
    </row>
    <row r="342">
      <c r="A342" s="1">
        <v>2.0</v>
      </c>
      <c r="B342" s="1">
        <v>3.0</v>
      </c>
      <c r="C342" s="1">
        <v>381.0</v>
      </c>
      <c r="D342" s="1">
        <v>4025.0</v>
      </c>
      <c r="E342" s="1">
        <v>9670.0</v>
      </c>
      <c r="F342" s="1">
        <v>388.0</v>
      </c>
      <c r="G342" s="1">
        <v>7271.0</v>
      </c>
      <c r="H342" s="1">
        <v>1371.0</v>
      </c>
    </row>
    <row r="343">
      <c r="A343" s="1">
        <v>2.0</v>
      </c>
      <c r="B343" s="1">
        <v>3.0</v>
      </c>
      <c r="C343" s="1">
        <v>2320.0</v>
      </c>
      <c r="D343" s="1">
        <v>5763.0</v>
      </c>
      <c r="E343" s="1">
        <v>11238.0</v>
      </c>
      <c r="F343" s="1">
        <v>767.0</v>
      </c>
      <c r="G343" s="1">
        <v>5162.0</v>
      </c>
      <c r="H343" s="1">
        <v>2158.0</v>
      </c>
    </row>
    <row r="344">
      <c r="A344" s="1">
        <v>1.0</v>
      </c>
      <c r="B344" s="1">
        <v>3.0</v>
      </c>
      <c r="C344" s="1">
        <v>255.0</v>
      </c>
      <c r="D344" s="1">
        <v>5758.0</v>
      </c>
      <c r="E344" s="1">
        <v>5923.0</v>
      </c>
      <c r="F344" s="1">
        <v>349.0</v>
      </c>
      <c r="G344" s="1">
        <v>4595.0</v>
      </c>
      <c r="H344" s="1">
        <v>1328.0</v>
      </c>
    </row>
    <row r="345">
      <c r="A345" s="1">
        <v>2.0</v>
      </c>
      <c r="B345" s="1">
        <v>3.0</v>
      </c>
      <c r="C345" s="1">
        <v>1689.0</v>
      </c>
      <c r="D345" s="1">
        <v>6964.0</v>
      </c>
      <c r="E345" s="1">
        <v>26316.0</v>
      </c>
      <c r="F345" s="1">
        <v>1456.0</v>
      </c>
      <c r="G345" s="1">
        <v>15469.0</v>
      </c>
      <c r="H345" s="1">
        <v>37.0</v>
      </c>
    </row>
    <row r="346">
      <c r="A346" s="1">
        <v>1.0</v>
      </c>
      <c r="B346" s="1">
        <v>3.0</v>
      </c>
      <c r="C346" s="1">
        <v>3043.0</v>
      </c>
      <c r="D346" s="1">
        <v>1172.0</v>
      </c>
      <c r="E346" s="1">
        <v>1763.0</v>
      </c>
      <c r="F346" s="1">
        <v>2234.0</v>
      </c>
      <c r="G346" s="1">
        <v>217.0</v>
      </c>
      <c r="H346" s="1">
        <v>379.0</v>
      </c>
    </row>
    <row r="347">
      <c r="A347" s="1">
        <v>1.0</v>
      </c>
      <c r="B347" s="1">
        <v>3.0</v>
      </c>
      <c r="C347" s="1">
        <v>1198.0</v>
      </c>
      <c r="D347" s="1">
        <v>2602.0</v>
      </c>
      <c r="E347" s="1">
        <v>8335.0</v>
      </c>
      <c r="F347" s="1">
        <v>402.0</v>
      </c>
      <c r="G347" s="1">
        <v>3843.0</v>
      </c>
      <c r="H347" s="1">
        <v>303.0</v>
      </c>
    </row>
    <row r="348">
      <c r="A348" s="1">
        <v>2.0</v>
      </c>
      <c r="B348" s="1">
        <v>3.0</v>
      </c>
      <c r="C348" s="1">
        <v>2771.0</v>
      </c>
      <c r="D348" s="1">
        <v>6939.0</v>
      </c>
      <c r="E348" s="1">
        <v>15541.0</v>
      </c>
      <c r="F348" s="1">
        <v>2693.0</v>
      </c>
      <c r="G348" s="1">
        <v>6600.0</v>
      </c>
      <c r="H348" s="1">
        <v>1115.0</v>
      </c>
    </row>
    <row r="349">
      <c r="A349" s="1">
        <v>2.0</v>
      </c>
      <c r="B349" s="1">
        <v>3.0</v>
      </c>
      <c r="C349" s="1">
        <v>27380.0</v>
      </c>
      <c r="D349" s="1">
        <v>7184.0</v>
      </c>
      <c r="E349" s="1">
        <v>12311.0</v>
      </c>
      <c r="F349" s="1">
        <v>2809.0</v>
      </c>
      <c r="G349" s="1">
        <v>4621.0</v>
      </c>
      <c r="H349" s="1">
        <v>1022.0</v>
      </c>
    </row>
    <row r="350">
      <c r="A350" s="1">
        <v>1.0</v>
      </c>
      <c r="B350" s="1">
        <v>3.0</v>
      </c>
      <c r="C350" s="1">
        <v>3428.0</v>
      </c>
      <c r="D350" s="1">
        <v>2380.0</v>
      </c>
      <c r="E350" s="1">
        <v>2028.0</v>
      </c>
      <c r="F350" s="1">
        <v>1341.0</v>
      </c>
      <c r="G350" s="1">
        <v>1184.0</v>
      </c>
      <c r="H350" s="1">
        <v>665.0</v>
      </c>
    </row>
    <row r="351">
      <c r="A351" s="1">
        <v>2.0</v>
      </c>
      <c r="B351" s="1">
        <v>3.0</v>
      </c>
      <c r="C351" s="1">
        <v>5981.0</v>
      </c>
      <c r="D351" s="1">
        <v>14641.0</v>
      </c>
      <c r="E351" s="1">
        <v>20521.0</v>
      </c>
      <c r="F351" s="1">
        <v>2005.0</v>
      </c>
      <c r="G351" s="1">
        <v>12218.0</v>
      </c>
      <c r="H351" s="1">
        <v>445.0</v>
      </c>
    </row>
    <row r="352">
      <c r="A352" s="1">
        <v>1.0</v>
      </c>
      <c r="B352" s="1">
        <v>3.0</v>
      </c>
      <c r="C352" s="1">
        <v>3521.0</v>
      </c>
      <c r="D352" s="1">
        <v>1099.0</v>
      </c>
      <c r="E352" s="1">
        <v>1997.0</v>
      </c>
      <c r="F352" s="1">
        <v>1796.0</v>
      </c>
      <c r="G352" s="1">
        <v>173.0</v>
      </c>
      <c r="H352" s="1">
        <v>995.0</v>
      </c>
    </row>
    <row r="353">
      <c r="A353" s="1">
        <v>2.0</v>
      </c>
      <c r="B353" s="1">
        <v>3.0</v>
      </c>
      <c r="C353" s="1">
        <v>1210.0</v>
      </c>
      <c r="D353" s="1">
        <v>10044.0</v>
      </c>
      <c r="E353" s="1">
        <v>22294.0</v>
      </c>
      <c r="F353" s="1">
        <v>1741.0</v>
      </c>
      <c r="G353" s="1">
        <v>12638.0</v>
      </c>
      <c r="H353" s="1">
        <v>3137.0</v>
      </c>
    </row>
    <row r="354">
      <c r="A354" s="1">
        <v>1.0</v>
      </c>
      <c r="B354" s="1">
        <v>3.0</v>
      </c>
      <c r="C354" s="1">
        <v>608.0</v>
      </c>
      <c r="D354" s="1">
        <v>1106.0</v>
      </c>
      <c r="E354" s="1">
        <v>1533.0</v>
      </c>
      <c r="F354" s="1">
        <v>830.0</v>
      </c>
      <c r="G354" s="1">
        <v>90.0</v>
      </c>
      <c r="H354" s="1">
        <v>195.0</v>
      </c>
    </row>
    <row r="355">
      <c r="A355" s="1">
        <v>2.0</v>
      </c>
      <c r="B355" s="1">
        <v>3.0</v>
      </c>
      <c r="C355" s="1">
        <v>117.0</v>
      </c>
      <c r="D355" s="1">
        <v>6264.0</v>
      </c>
      <c r="E355" s="1">
        <v>21203.0</v>
      </c>
      <c r="F355" s="1">
        <v>228.0</v>
      </c>
      <c r="G355" s="1">
        <v>8682.0</v>
      </c>
      <c r="H355" s="1">
        <v>1111.0</v>
      </c>
    </row>
    <row r="356">
      <c r="A356" s="1">
        <v>1.0</v>
      </c>
      <c r="B356" s="1">
        <v>3.0</v>
      </c>
      <c r="C356" s="1">
        <v>14039.0</v>
      </c>
      <c r="D356" s="1">
        <v>7393.0</v>
      </c>
      <c r="E356" s="1">
        <v>2548.0</v>
      </c>
      <c r="F356" s="1">
        <v>6386.0</v>
      </c>
      <c r="G356" s="1">
        <v>1333.0</v>
      </c>
      <c r="H356" s="1">
        <v>2341.0</v>
      </c>
    </row>
    <row r="357">
      <c r="A357" s="1">
        <v>1.0</v>
      </c>
      <c r="B357" s="1">
        <v>3.0</v>
      </c>
      <c r="C357" s="1">
        <v>190.0</v>
      </c>
      <c r="D357" s="1">
        <v>727.0</v>
      </c>
      <c r="E357" s="1">
        <v>2012.0</v>
      </c>
      <c r="F357" s="1">
        <v>245.0</v>
      </c>
      <c r="G357" s="1">
        <v>184.0</v>
      </c>
      <c r="H357" s="1">
        <v>127.0</v>
      </c>
    </row>
    <row r="358">
      <c r="A358" s="1">
        <v>1.0</v>
      </c>
      <c r="B358" s="1">
        <v>3.0</v>
      </c>
      <c r="C358" s="1">
        <v>22686.0</v>
      </c>
      <c r="D358" s="1">
        <v>134.0</v>
      </c>
      <c r="E358" s="1">
        <v>218.0</v>
      </c>
      <c r="F358" s="1">
        <v>3157.0</v>
      </c>
      <c r="G358" s="1">
        <v>9.0</v>
      </c>
      <c r="H358" s="1">
        <v>548.0</v>
      </c>
    </row>
    <row r="359">
      <c r="A359" s="1">
        <v>2.0</v>
      </c>
      <c r="B359" s="1">
        <v>3.0</v>
      </c>
      <c r="C359" s="1">
        <v>37.0</v>
      </c>
      <c r="D359" s="1">
        <v>1275.0</v>
      </c>
      <c r="E359" s="1">
        <v>22272.0</v>
      </c>
      <c r="F359" s="1">
        <v>137.0</v>
      </c>
      <c r="G359" s="1">
        <v>6747.0</v>
      </c>
      <c r="H359" s="1">
        <v>110.0</v>
      </c>
    </row>
    <row r="360">
      <c r="A360" s="1">
        <v>1.0</v>
      </c>
      <c r="B360" s="1">
        <v>3.0</v>
      </c>
      <c r="C360" s="1">
        <v>759.0</v>
      </c>
      <c r="D360" s="1">
        <v>18664.0</v>
      </c>
      <c r="E360" s="1">
        <v>1660.0</v>
      </c>
      <c r="F360" s="1">
        <v>6114.0</v>
      </c>
      <c r="G360" s="1">
        <v>536.0</v>
      </c>
      <c r="H360" s="1">
        <v>4100.0</v>
      </c>
    </row>
    <row r="361">
      <c r="A361" s="1">
        <v>1.0</v>
      </c>
      <c r="B361" s="1">
        <v>3.0</v>
      </c>
      <c r="C361" s="1">
        <v>796.0</v>
      </c>
      <c r="D361" s="1">
        <v>5878.0</v>
      </c>
      <c r="E361" s="1">
        <v>2109.0</v>
      </c>
      <c r="F361" s="1">
        <v>340.0</v>
      </c>
      <c r="G361" s="1">
        <v>232.0</v>
      </c>
      <c r="H361" s="1">
        <v>776.0</v>
      </c>
    </row>
    <row r="362">
      <c r="A362" s="1">
        <v>1.0</v>
      </c>
      <c r="B362" s="1">
        <v>3.0</v>
      </c>
      <c r="C362" s="1">
        <v>19746.0</v>
      </c>
      <c r="D362" s="1">
        <v>2872.0</v>
      </c>
      <c r="E362" s="1">
        <v>2006.0</v>
      </c>
      <c r="F362" s="1">
        <v>2601.0</v>
      </c>
      <c r="G362" s="1">
        <v>468.0</v>
      </c>
      <c r="H362" s="1">
        <v>503.0</v>
      </c>
    </row>
    <row r="363">
      <c r="A363" s="1">
        <v>1.0</v>
      </c>
      <c r="B363" s="1">
        <v>3.0</v>
      </c>
      <c r="C363" s="1">
        <v>4734.0</v>
      </c>
      <c r="D363" s="1">
        <v>607.0</v>
      </c>
      <c r="E363" s="1">
        <v>864.0</v>
      </c>
      <c r="F363" s="1">
        <v>1206.0</v>
      </c>
      <c r="G363" s="1">
        <v>159.0</v>
      </c>
      <c r="H363" s="1">
        <v>405.0</v>
      </c>
    </row>
    <row r="364">
      <c r="A364" s="1">
        <v>1.0</v>
      </c>
      <c r="B364" s="1">
        <v>3.0</v>
      </c>
      <c r="C364" s="1">
        <v>2121.0</v>
      </c>
      <c r="D364" s="1">
        <v>1601.0</v>
      </c>
      <c r="E364" s="1">
        <v>2453.0</v>
      </c>
      <c r="F364" s="1">
        <v>560.0</v>
      </c>
      <c r="G364" s="1">
        <v>179.0</v>
      </c>
      <c r="H364" s="1">
        <v>712.0</v>
      </c>
    </row>
    <row r="365">
      <c r="A365" s="1">
        <v>1.0</v>
      </c>
      <c r="B365" s="1">
        <v>3.0</v>
      </c>
      <c r="C365" s="1">
        <v>4627.0</v>
      </c>
      <c r="D365" s="1">
        <v>997.0</v>
      </c>
      <c r="E365" s="1">
        <v>4438.0</v>
      </c>
      <c r="F365" s="1">
        <v>191.0</v>
      </c>
      <c r="G365" s="1">
        <v>1335.0</v>
      </c>
      <c r="H365" s="1">
        <v>314.0</v>
      </c>
    </row>
    <row r="366">
      <c r="A366" s="1">
        <v>1.0</v>
      </c>
      <c r="B366" s="1">
        <v>3.0</v>
      </c>
      <c r="C366" s="1">
        <v>2615.0</v>
      </c>
      <c r="D366" s="1">
        <v>873.0</v>
      </c>
      <c r="E366" s="1">
        <v>1524.0</v>
      </c>
      <c r="F366" s="1">
        <v>1103.0</v>
      </c>
      <c r="G366" s="1">
        <v>514.0</v>
      </c>
      <c r="H366" s="1">
        <v>468.0</v>
      </c>
    </row>
    <row r="367">
      <c r="A367" s="1">
        <v>2.0</v>
      </c>
      <c r="B367" s="1">
        <v>3.0</v>
      </c>
      <c r="C367" s="1">
        <v>4692.0</v>
      </c>
      <c r="D367" s="1">
        <v>6128.0</v>
      </c>
      <c r="E367" s="1">
        <v>8025.0</v>
      </c>
      <c r="F367" s="1">
        <v>1619.0</v>
      </c>
      <c r="G367" s="1">
        <v>4515.0</v>
      </c>
      <c r="H367" s="1">
        <v>3105.0</v>
      </c>
    </row>
    <row r="368">
      <c r="A368" s="1">
        <v>1.0</v>
      </c>
      <c r="B368" s="1">
        <v>3.0</v>
      </c>
      <c r="C368" s="1">
        <v>9561.0</v>
      </c>
      <c r="D368" s="1">
        <v>2217.0</v>
      </c>
      <c r="E368" s="1">
        <v>1664.0</v>
      </c>
      <c r="F368" s="1">
        <v>1173.0</v>
      </c>
      <c r="G368" s="1">
        <v>222.0</v>
      </c>
      <c r="H368" s="1">
        <v>447.0</v>
      </c>
    </row>
    <row r="369">
      <c r="A369" s="1">
        <v>1.0</v>
      </c>
      <c r="B369" s="1">
        <v>3.0</v>
      </c>
      <c r="C369" s="1">
        <v>3477.0</v>
      </c>
      <c r="D369" s="1">
        <v>894.0</v>
      </c>
      <c r="E369" s="1">
        <v>534.0</v>
      </c>
      <c r="F369" s="1">
        <v>1457.0</v>
      </c>
      <c r="G369" s="1">
        <v>252.0</v>
      </c>
      <c r="H369" s="1">
        <v>342.0</v>
      </c>
    </row>
    <row r="370">
      <c r="A370" s="1">
        <v>1.0</v>
      </c>
      <c r="B370" s="1">
        <v>3.0</v>
      </c>
      <c r="C370" s="1">
        <v>22335.0</v>
      </c>
      <c r="D370" s="1">
        <v>1196.0</v>
      </c>
      <c r="E370" s="1">
        <v>2406.0</v>
      </c>
      <c r="F370" s="1">
        <v>2046.0</v>
      </c>
      <c r="G370" s="1">
        <v>101.0</v>
      </c>
      <c r="H370" s="1">
        <v>558.0</v>
      </c>
    </row>
    <row r="371">
      <c r="A371" s="1">
        <v>1.0</v>
      </c>
      <c r="B371" s="1">
        <v>3.0</v>
      </c>
      <c r="C371" s="1">
        <v>6211.0</v>
      </c>
      <c r="D371" s="1">
        <v>337.0</v>
      </c>
      <c r="E371" s="1">
        <v>683.0</v>
      </c>
      <c r="F371" s="1">
        <v>1089.0</v>
      </c>
      <c r="G371" s="1">
        <v>41.0</v>
      </c>
      <c r="H371" s="1">
        <v>296.0</v>
      </c>
    </row>
    <row r="372">
      <c r="A372" s="1">
        <v>2.0</v>
      </c>
      <c r="B372" s="1">
        <v>3.0</v>
      </c>
      <c r="C372" s="1">
        <v>39679.0</v>
      </c>
      <c r="D372" s="1">
        <v>3944.0</v>
      </c>
      <c r="E372" s="1">
        <v>4955.0</v>
      </c>
      <c r="F372" s="1">
        <v>1364.0</v>
      </c>
      <c r="G372" s="1">
        <v>523.0</v>
      </c>
      <c r="H372" s="1">
        <v>2235.0</v>
      </c>
    </row>
    <row r="373">
      <c r="A373" s="1">
        <v>1.0</v>
      </c>
      <c r="B373" s="1">
        <v>3.0</v>
      </c>
      <c r="C373" s="1">
        <v>20105.0</v>
      </c>
      <c r="D373" s="1">
        <v>1887.0</v>
      </c>
      <c r="E373" s="1">
        <v>1939.0</v>
      </c>
      <c r="F373" s="1">
        <v>8164.0</v>
      </c>
      <c r="G373" s="1">
        <v>716.0</v>
      </c>
      <c r="H373" s="1">
        <v>790.0</v>
      </c>
    </row>
    <row r="374">
      <c r="A374" s="1">
        <v>1.0</v>
      </c>
      <c r="B374" s="1">
        <v>3.0</v>
      </c>
      <c r="C374" s="1">
        <v>3884.0</v>
      </c>
      <c r="D374" s="1">
        <v>3801.0</v>
      </c>
      <c r="E374" s="1">
        <v>1641.0</v>
      </c>
      <c r="F374" s="1">
        <v>876.0</v>
      </c>
      <c r="G374" s="1">
        <v>397.0</v>
      </c>
      <c r="H374" s="1">
        <v>4829.0</v>
      </c>
    </row>
    <row r="375">
      <c r="A375" s="1">
        <v>2.0</v>
      </c>
      <c r="B375" s="1">
        <v>3.0</v>
      </c>
      <c r="C375" s="1">
        <v>15076.0</v>
      </c>
      <c r="D375" s="1">
        <v>6257.0</v>
      </c>
      <c r="E375" s="1">
        <v>7398.0</v>
      </c>
      <c r="F375" s="1">
        <v>1504.0</v>
      </c>
      <c r="G375" s="1">
        <v>1916.0</v>
      </c>
      <c r="H375" s="1">
        <v>3113.0</v>
      </c>
    </row>
    <row r="376">
      <c r="A376" s="1">
        <v>1.0</v>
      </c>
      <c r="B376" s="1">
        <v>3.0</v>
      </c>
      <c r="C376" s="1">
        <v>6338.0</v>
      </c>
      <c r="D376" s="1">
        <v>2256.0</v>
      </c>
      <c r="E376" s="1">
        <v>1668.0</v>
      </c>
      <c r="F376" s="1">
        <v>1492.0</v>
      </c>
      <c r="G376" s="1">
        <v>311.0</v>
      </c>
      <c r="H376" s="1">
        <v>686.0</v>
      </c>
    </row>
    <row r="377">
      <c r="A377" s="1">
        <v>1.0</v>
      </c>
      <c r="B377" s="1">
        <v>3.0</v>
      </c>
      <c r="C377" s="1">
        <v>5841.0</v>
      </c>
      <c r="D377" s="1">
        <v>1450.0</v>
      </c>
      <c r="E377" s="1">
        <v>1162.0</v>
      </c>
      <c r="F377" s="1">
        <v>597.0</v>
      </c>
      <c r="G377" s="1">
        <v>476.0</v>
      </c>
      <c r="H377" s="1">
        <v>70.0</v>
      </c>
    </row>
    <row r="378">
      <c r="A378" s="1">
        <v>2.0</v>
      </c>
      <c r="B378" s="1">
        <v>3.0</v>
      </c>
      <c r="C378" s="1">
        <v>3136.0</v>
      </c>
      <c r="D378" s="1">
        <v>8630.0</v>
      </c>
      <c r="E378" s="1">
        <v>13586.0</v>
      </c>
      <c r="F378" s="1">
        <v>5641.0</v>
      </c>
      <c r="G378" s="1">
        <v>4666.0</v>
      </c>
      <c r="H378" s="1">
        <v>1426.0</v>
      </c>
    </row>
    <row r="379">
      <c r="A379" s="1">
        <v>1.0</v>
      </c>
      <c r="B379" s="1">
        <v>3.0</v>
      </c>
      <c r="C379" s="1">
        <v>38793.0</v>
      </c>
      <c r="D379" s="1">
        <v>3154.0</v>
      </c>
      <c r="E379" s="1">
        <v>2648.0</v>
      </c>
      <c r="F379" s="1">
        <v>1034.0</v>
      </c>
      <c r="G379" s="1">
        <v>96.0</v>
      </c>
      <c r="H379" s="1">
        <v>1242.0</v>
      </c>
    </row>
    <row r="380">
      <c r="A380" s="1">
        <v>1.0</v>
      </c>
      <c r="B380" s="1">
        <v>3.0</v>
      </c>
      <c r="C380" s="1">
        <v>3225.0</v>
      </c>
      <c r="D380" s="1">
        <v>3294.0</v>
      </c>
      <c r="E380" s="1">
        <v>1902.0</v>
      </c>
      <c r="F380" s="1">
        <v>282.0</v>
      </c>
      <c r="G380" s="1">
        <v>68.0</v>
      </c>
      <c r="H380" s="1">
        <v>1114.0</v>
      </c>
    </row>
    <row r="381">
      <c r="A381" s="1">
        <v>2.0</v>
      </c>
      <c r="B381" s="1">
        <v>3.0</v>
      </c>
      <c r="C381" s="1">
        <v>4048.0</v>
      </c>
      <c r="D381" s="1">
        <v>5164.0</v>
      </c>
      <c r="E381" s="1">
        <v>10391.0</v>
      </c>
      <c r="F381" s="1">
        <v>130.0</v>
      </c>
      <c r="G381" s="1">
        <v>813.0</v>
      </c>
      <c r="H381" s="1">
        <v>179.0</v>
      </c>
    </row>
    <row r="382">
      <c r="A382" s="1">
        <v>1.0</v>
      </c>
      <c r="B382" s="1">
        <v>3.0</v>
      </c>
      <c r="C382" s="1">
        <v>28257.0</v>
      </c>
      <c r="D382" s="1">
        <v>944.0</v>
      </c>
      <c r="E382" s="1">
        <v>2146.0</v>
      </c>
      <c r="F382" s="1">
        <v>3881.0</v>
      </c>
      <c r="G382" s="1">
        <v>600.0</v>
      </c>
      <c r="H382" s="1">
        <v>270.0</v>
      </c>
    </row>
    <row r="383">
      <c r="A383" s="1">
        <v>1.0</v>
      </c>
      <c r="B383" s="1">
        <v>3.0</v>
      </c>
      <c r="C383" s="1">
        <v>17770.0</v>
      </c>
      <c r="D383" s="1">
        <v>4591.0</v>
      </c>
      <c r="E383" s="1">
        <v>1617.0</v>
      </c>
      <c r="F383" s="1">
        <v>9927.0</v>
      </c>
      <c r="G383" s="1">
        <v>246.0</v>
      </c>
      <c r="H383" s="1">
        <v>532.0</v>
      </c>
    </row>
    <row r="384">
      <c r="A384" s="1">
        <v>1.0</v>
      </c>
      <c r="B384" s="1">
        <v>3.0</v>
      </c>
      <c r="C384" s="1">
        <v>34454.0</v>
      </c>
      <c r="D384" s="1">
        <v>7435.0</v>
      </c>
      <c r="E384" s="1">
        <v>8469.0</v>
      </c>
      <c r="F384" s="1">
        <v>2540.0</v>
      </c>
      <c r="G384" s="1">
        <v>1711.0</v>
      </c>
      <c r="H384" s="1">
        <v>2893.0</v>
      </c>
    </row>
    <row r="385">
      <c r="A385" s="1">
        <v>1.0</v>
      </c>
      <c r="B385" s="1">
        <v>3.0</v>
      </c>
      <c r="C385" s="1">
        <v>1821.0</v>
      </c>
      <c r="D385" s="1">
        <v>1364.0</v>
      </c>
      <c r="E385" s="1">
        <v>3450.0</v>
      </c>
      <c r="F385" s="1">
        <v>4006.0</v>
      </c>
      <c r="G385" s="1">
        <v>397.0</v>
      </c>
      <c r="H385" s="1">
        <v>361.0</v>
      </c>
    </row>
    <row r="386">
      <c r="A386" s="1">
        <v>1.0</v>
      </c>
      <c r="B386" s="1">
        <v>3.0</v>
      </c>
      <c r="C386" s="1">
        <v>10683.0</v>
      </c>
      <c r="D386" s="1">
        <v>21858.0</v>
      </c>
      <c r="E386" s="1">
        <v>15400.0</v>
      </c>
      <c r="F386" s="1">
        <v>3635.0</v>
      </c>
      <c r="G386" s="1">
        <v>282.0</v>
      </c>
      <c r="H386" s="1">
        <v>5120.0</v>
      </c>
    </row>
    <row r="387">
      <c r="A387" s="1">
        <v>1.0</v>
      </c>
      <c r="B387" s="1">
        <v>3.0</v>
      </c>
      <c r="C387" s="1">
        <v>11635.0</v>
      </c>
      <c r="D387" s="1">
        <v>922.0</v>
      </c>
      <c r="E387" s="1">
        <v>1614.0</v>
      </c>
      <c r="F387" s="1">
        <v>2583.0</v>
      </c>
      <c r="G387" s="1">
        <v>192.0</v>
      </c>
      <c r="H387" s="1">
        <v>1068.0</v>
      </c>
    </row>
    <row r="388">
      <c r="A388" s="1">
        <v>1.0</v>
      </c>
      <c r="B388" s="1">
        <v>3.0</v>
      </c>
      <c r="C388" s="1">
        <v>1206.0</v>
      </c>
      <c r="D388" s="1">
        <v>3620.0</v>
      </c>
      <c r="E388" s="1">
        <v>2857.0</v>
      </c>
      <c r="F388" s="1">
        <v>1945.0</v>
      </c>
      <c r="G388" s="1">
        <v>353.0</v>
      </c>
      <c r="H388" s="1">
        <v>967.0</v>
      </c>
    </row>
    <row r="389">
      <c r="A389" s="1">
        <v>1.0</v>
      </c>
      <c r="B389" s="1">
        <v>3.0</v>
      </c>
      <c r="C389" s="1">
        <v>20918.0</v>
      </c>
      <c r="D389" s="1">
        <v>1916.0</v>
      </c>
      <c r="E389" s="1">
        <v>1573.0</v>
      </c>
      <c r="F389" s="1">
        <v>1960.0</v>
      </c>
      <c r="G389" s="1">
        <v>231.0</v>
      </c>
      <c r="H389" s="1">
        <v>961.0</v>
      </c>
    </row>
    <row r="390">
      <c r="A390" s="1">
        <v>1.0</v>
      </c>
      <c r="B390" s="1">
        <v>3.0</v>
      </c>
      <c r="C390" s="1">
        <v>9785.0</v>
      </c>
      <c r="D390" s="1">
        <v>848.0</v>
      </c>
      <c r="E390" s="1">
        <v>1172.0</v>
      </c>
      <c r="F390" s="1">
        <v>1677.0</v>
      </c>
      <c r="G390" s="1">
        <v>200.0</v>
      </c>
      <c r="H390" s="1">
        <v>406.0</v>
      </c>
    </row>
    <row r="391">
      <c r="A391" s="1">
        <v>1.0</v>
      </c>
      <c r="B391" s="1">
        <v>3.0</v>
      </c>
      <c r="C391" s="1">
        <v>9385.0</v>
      </c>
      <c r="D391" s="1">
        <v>1530.0</v>
      </c>
      <c r="E391" s="1">
        <v>1422.0</v>
      </c>
      <c r="F391" s="1">
        <v>3019.0</v>
      </c>
      <c r="G391" s="1">
        <v>227.0</v>
      </c>
      <c r="H391" s="1">
        <v>684.0</v>
      </c>
    </row>
    <row r="392">
      <c r="A392" s="1">
        <v>1.0</v>
      </c>
      <c r="B392" s="1">
        <v>3.0</v>
      </c>
      <c r="C392" s="1">
        <v>3352.0</v>
      </c>
      <c r="D392" s="1">
        <v>1181.0</v>
      </c>
      <c r="E392" s="1">
        <v>1328.0</v>
      </c>
      <c r="F392" s="1">
        <v>5502.0</v>
      </c>
      <c r="G392" s="1">
        <v>311.0</v>
      </c>
      <c r="H392" s="1">
        <v>1000.0</v>
      </c>
    </row>
    <row r="393">
      <c r="A393" s="1">
        <v>1.0</v>
      </c>
      <c r="B393" s="1">
        <v>3.0</v>
      </c>
      <c r="C393" s="1">
        <v>2647.0</v>
      </c>
      <c r="D393" s="1">
        <v>2761.0</v>
      </c>
      <c r="E393" s="1">
        <v>2313.0</v>
      </c>
      <c r="F393" s="1">
        <v>907.0</v>
      </c>
      <c r="G393" s="1">
        <v>95.0</v>
      </c>
      <c r="H393" s="1">
        <v>1827.0</v>
      </c>
    </row>
    <row r="394">
      <c r="A394" s="1">
        <v>1.0</v>
      </c>
      <c r="B394" s="1">
        <v>3.0</v>
      </c>
      <c r="C394" s="1">
        <v>518.0</v>
      </c>
      <c r="D394" s="1">
        <v>4180.0</v>
      </c>
      <c r="E394" s="1">
        <v>3600.0</v>
      </c>
      <c r="F394" s="1">
        <v>659.0</v>
      </c>
      <c r="G394" s="1">
        <v>122.0</v>
      </c>
      <c r="H394" s="1">
        <v>654.0</v>
      </c>
    </row>
    <row r="395">
      <c r="A395" s="1">
        <v>1.0</v>
      </c>
      <c r="B395" s="1">
        <v>3.0</v>
      </c>
      <c r="C395" s="1">
        <v>23632.0</v>
      </c>
      <c r="D395" s="1">
        <v>6730.0</v>
      </c>
      <c r="E395" s="1">
        <v>3842.0</v>
      </c>
      <c r="F395" s="1">
        <v>8620.0</v>
      </c>
      <c r="G395" s="1">
        <v>385.0</v>
      </c>
      <c r="H395" s="1">
        <v>819.0</v>
      </c>
    </row>
    <row r="396">
      <c r="A396" s="1">
        <v>1.0</v>
      </c>
      <c r="B396" s="1">
        <v>3.0</v>
      </c>
      <c r="C396" s="1">
        <v>12377.0</v>
      </c>
      <c r="D396" s="1">
        <v>865.0</v>
      </c>
      <c r="E396" s="1">
        <v>3204.0</v>
      </c>
      <c r="F396" s="1">
        <v>1398.0</v>
      </c>
      <c r="G396" s="1">
        <v>149.0</v>
      </c>
      <c r="H396" s="1">
        <v>452.0</v>
      </c>
    </row>
    <row r="397">
      <c r="A397" s="1">
        <v>1.0</v>
      </c>
      <c r="B397" s="1">
        <v>3.0</v>
      </c>
      <c r="C397" s="1">
        <v>9602.0</v>
      </c>
      <c r="D397" s="1">
        <v>1316.0</v>
      </c>
      <c r="E397" s="1">
        <v>1263.0</v>
      </c>
      <c r="F397" s="1">
        <v>2921.0</v>
      </c>
      <c r="G397" s="1">
        <v>841.0</v>
      </c>
      <c r="H397" s="1">
        <v>290.0</v>
      </c>
    </row>
    <row r="398">
      <c r="A398" s="1">
        <v>2.0</v>
      </c>
      <c r="B398" s="1">
        <v>3.0</v>
      </c>
      <c r="C398" s="1">
        <v>4515.0</v>
      </c>
      <c r="D398" s="1">
        <v>11991.0</v>
      </c>
      <c r="E398" s="1">
        <v>9345.0</v>
      </c>
      <c r="F398" s="1">
        <v>2644.0</v>
      </c>
      <c r="G398" s="1">
        <v>3378.0</v>
      </c>
      <c r="H398" s="1">
        <v>2213.0</v>
      </c>
    </row>
    <row r="399">
      <c r="A399" s="1">
        <v>1.0</v>
      </c>
      <c r="B399" s="1">
        <v>3.0</v>
      </c>
      <c r="C399" s="1">
        <v>11535.0</v>
      </c>
      <c r="D399" s="1">
        <v>1666.0</v>
      </c>
      <c r="E399" s="1">
        <v>1428.0</v>
      </c>
      <c r="F399" s="1">
        <v>6838.0</v>
      </c>
      <c r="G399" s="1">
        <v>64.0</v>
      </c>
      <c r="H399" s="1">
        <v>743.0</v>
      </c>
    </row>
    <row r="400">
      <c r="A400" s="1">
        <v>1.0</v>
      </c>
      <c r="B400" s="1">
        <v>3.0</v>
      </c>
      <c r="C400" s="1">
        <v>11442.0</v>
      </c>
      <c r="D400" s="1">
        <v>1032.0</v>
      </c>
      <c r="E400" s="1">
        <v>582.0</v>
      </c>
      <c r="F400" s="1">
        <v>5390.0</v>
      </c>
      <c r="G400" s="1">
        <v>74.0</v>
      </c>
      <c r="H400" s="1">
        <v>247.0</v>
      </c>
    </row>
    <row r="401">
      <c r="A401" s="1">
        <v>1.0</v>
      </c>
      <c r="B401" s="1">
        <v>3.0</v>
      </c>
      <c r="C401" s="1">
        <v>9612.0</v>
      </c>
      <c r="D401" s="1">
        <v>577.0</v>
      </c>
      <c r="E401" s="1">
        <v>935.0</v>
      </c>
      <c r="F401" s="1">
        <v>1601.0</v>
      </c>
      <c r="G401" s="1">
        <v>469.0</v>
      </c>
      <c r="H401" s="1">
        <v>375.0</v>
      </c>
    </row>
    <row r="402">
      <c r="A402" s="1">
        <v>1.0</v>
      </c>
      <c r="B402" s="1">
        <v>3.0</v>
      </c>
      <c r="C402" s="1">
        <v>4446.0</v>
      </c>
      <c r="D402" s="1">
        <v>906.0</v>
      </c>
      <c r="E402" s="1">
        <v>1238.0</v>
      </c>
      <c r="F402" s="1">
        <v>3576.0</v>
      </c>
      <c r="G402" s="1">
        <v>153.0</v>
      </c>
      <c r="H402" s="1">
        <v>1014.0</v>
      </c>
    </row>
    <row r="403">
      <c r="A403" s="1">
        <v>1.0</v>
      </c>
      <c r="B403" s="1">
        <v>3.0</v>
      </c>
      <c r="C403" s="1">
        <v>27167.0</v>
      </c>
      <c r="D403" s="1">
        <v>2801.0</v>
      </c>
      <c r="E403" s="1">
        <v>2128.0</v>
      </c>
      <c r="F403" s="1">
        <v>13223.0</v>
      </c>
      <c r="G403" s="1">
        <v>92.0</v>
      </c>
      <c r="H403" s="1">
        <v>1902.0</v>
      </c>
    </row>
    <row r="404">
      <c r="A404" s="1">
        <v>1.0</v>
      </c>
      <c r="B404" s="1">
        <v>3.0</v>
      </c>
      <c r="C404" s="1">
        <v>26539.0</v>
      </c>
      <c r="D404" s="1">
        <v>4753.0</v>
      </c>
      <c r="E404" s="1">
        <v>5091.0</v>
      </c>
      <c r="F404" s="1">
        <v>220.0</v>
      </c>
      <c r="G404" s="1">
        <v>10.0</v>
      </c>
      <c r="H404" s="1">
        <v>340.0</v>
      </c>
    </row>
    <row r="405">
      <c r="A405" s="1">
        <v>1.0</v>
      </c>
      <c r="B405" s="1">
        <v>3.0</v>
      </c>
      <c r="C405" s="1">
        <v>25606.0</v>
      </c>
      <c r="D405" s="1">
        <v>11006.0</v>
      </c>
      <c r="E405" s="1">
        <v>4604.0</v>
      </c>
      <c r="F405" s="1">
        <v>127.0</v>
      </c>
      <c r="G405" s="1">
        <v>632.0</v>
      </c>
      <c r="H405" s="1">
        <v>288.0</v>
      </c>
    </row>
    <row r="406">
      <c r="A406" s="1">
        <v>1.0</v>
      </c>
      <c r="B406" s="1">
        <v>3.0</v>
      </c>
      <c r="C406" s="1">
        <v>18073.0</v>
      </c>
      <c r="D406" s="1">
        <v>4613.0</v>
      </c>
      <c r="E406" s="1">
        <v>3444.0</v>
      </c>
      <c r="F406" s="1">
        <v>4324.0</v>
      </c>
      <c r="G406" s="1">
        <v>914.0</v>
      </c>
      <c r="H406" s="1">
        <v>715.0</v>
      </c>
    </row>
    <row r="407">
      <c r="A407" s="1">
        <v>1.0</v>
      </c>
      <c r="B407" s="1">
        <v>3.0</v>
      </c>
      <c r="C407" s="1">
        <v>6884.0</v>
      </c>
      <c r="D407" s="1">
        <v>1046.0</v>
      </c>
      <c r="E407" s="1">
        <v>1167.0</v>
      </c>
      <c r="F407" s="1">
        <v>2069.0</v>
      </c>
      <c r="G407" s="1">
        <v>593.0</v>
      </c>
      <c r="H407" s="1">
        <v>378.0</v>
      </c>
    </row>
    <row r="408">
      <c r="A408" s="1">
        <v>1.0</v>
      </c>
      <c r="B408" s="1">
        <v>3.0</v>
      </c>
      <c r="C408" s="1">
        <v>25066.0</v>
      </c>
      <c r="D408" s="1">
        <v>5010.0</v>
      </c>
      <c r="E408" s="1">
        <v>5026.0</v>
      </c>
      <c r="F408" s="1">
        <v>9806.0</v>
      </c>
      <c r="G408" s="1">
        <v>1092.0</v>
      </c>
      <c r="H408" s="1">
        <v>960.0</v>
      </c>
    </row>
    <row r="409">
      <c r="A409" s="1">
        <v>2.0</v>
      </c>
      <c r="B409" s="1">
        <v>3.0</v>
      </c>
      <c r="C409" s="1">
        <v>7362.0</v>
      </c>
      <c r="D409" s="1">
        <v>12844.0</v>
      </c>
      <c r="E409" s="1">
        <v>18683.0</v>
      </c>
      <c r="F409" s="1">
        <v>2854.0</v>
      </c>
      <c r="G409" s="1">
        <v>7883.0</v>
      </c>
      <c r="H409" s="1">
        <v>553.0</v>
      </c>
    </row>
    <row r="410">
      <c r="A410" s="1">
        <v>2.0</v>
      </c>
      <c r="B410" s="1">
        <v>3.0</v>
      </c>
      <c r="C410" s="1">
        <v>8257.0</v>
      </c>
      <c r="D410" s="1">
        <v>3880.0</v>
      </c>
      <c r="E410" s="1">
        <v>6407.0</v>
      </c>
      <c r="F410" s="1">
        <v>1646.0</v>
      </c>
      <c r="G410" s="1">
        <v>2730.0</v>
      </c>
      <c r="H410" s="1">
        <v>344.0</v>
      </c>
    </row>
    <row r="411">
      <c r="A411" s="1">
        <v>1.0</v>
      </c>
      <c r="B411" s="1">
        <v>3.0</v>
      </c>
      <c r="C411" s="1">
        <v>8708.0</v>
      </c>
      <c r="D411" s="1">
        <v>3634.0</v>
      </c>
      <c r="E411" s="1">
        <v>6100.0</v>
      </c>
      <c r="F411" s="1">
        <v>2349.0</v>
      </c>
      <c r="G411" s="1">
        <v>2123.0</v>
      </c>
      <c r="H411" s="1">
        <v>5137.0</v>
      </c>
    </row>
    <row r="412">
      <c r="A412" s="1">
        <v>1.0</v>
      </c>
      <c r="B412" s="1">
        <v>3.0</v>
      </c>
      <c r="C412" s="1">
        <v>6633.0</v>
      </c>
      <c r="D412" s="1">
        <v>2096.0</v>
      </c>
      <c r="E412" s="1">
        <v>4563.0</v>
      </c>
      <c r="F412" s="1">
        <v>1389.0</v>
      </c>
      <c r="G412" s="1">
        <v>1860.0</v>
      </c>
      <c r="H412" s="1">
        <v>1892.0</v>
      </c>
    </row>
    <row r="413">
      <c r="A413" s="1">
        <v>1.0</v>
      </c>
      <c r="B413" s="1">
        <v>3.0</v>
      </c>
      <c r="C413" s="1">
        <v>2126.0</v>
      </c>
      <c r="D413" s="1">
        <v>3289.0</v>
      </c>
      <c r="E413" s="1">
        <v>3281.0</v>
      </c>
      <c r="F413" s="1">
        <v>1535.0</v>
      </c>
      <c r="G413" s="1">
        <v>235.0</v>
      </c>
      <c r="H413" s="1">
        <v>4365.0</v>
      </c>
    </row>
    <row r="414">
      <c r="A414" s="1">
        <v>1.0</v>
      </c>
      <c r="B414" s="1">
        <v>3.0</v>
      </c>
      <c r="C414" s="1">
        <v>97.0</v>
      </c>
      <c r="D414" s="1">
        <v>3605.0</v>
      </c>
      <c r="E414" s="1">
        <v>12400.0</v>
      </c>
      <c r="F414" s="1">
        <v>98.0</v>
      </c>
      <c r="G414" s="1">
        <v>2970.0</v>
      </c>
      <c r="H414" s="1">
        <v>62.0</v>
      </c>
    </row>
    <row r="415">
      <c r="A415" s="1">
        <v>1.0</v>
      </c>
      <c r="B415" s="1">
        <v>3.0</v>
      </c>
      <c r="C415" s="1">
        <v>4983.0</v>
      </c>
      <c r="D415" s="1">
        <v>4859.0</v>
      </c>
      <c r="E415" s="1">
        <v>6633.0</v>
      </c>
      <c r="F415" s="1">
        <v>17866.0</v>
      </c>
      <c r="G415" s="1">
        <v>912.0</v>
      </c>
      <c r="H415" s="1">
        <v>2435.0</v>
      </c>
    </row>
    <row r="416">
      <c r="A416" s="1">
        <v>1.0</v>
      </c>
      <c r="B416" s="1">
        <v>3.0</v>
      </c>
      <c r="C416" s="1">
        <v>5969.0</v>
      </c>
      <c r="D416" s="1">
        <v>1990.0</v>
      </c>
      <c r="E416" s="1">
        <v>3417.0</v>
      </c>
      <c r="F416" s="1">
        <v>5679.0</v>
      </c>
      <c r="G416" s="1">
        <v>1135.0</v>
      </c>
      <c r="H416" s="1">
        <v>290.0</v>
      </c>
    </row>
    <row r="417">
      <c r="A417" s="1">
        <v>2.0</v>
      </c>
      <c r="B417" s="1">
        <v>3.0</v>
      </c>
      <c r="C417" s="1">
        <v>7842.0</v>
      </c>
      <c r="D417" s="1">
        <v>6046.0</v>
      </c>
      <c r="E417" s="1">
        <v>8552.0</v>
      </c>
      <c r="F417" s="1">
        <v>1691.0</v>
      </c>
      <c r="G417" s="1">
        <v>3540.0</v>
      </c>
      <c r="H417" s="1">
        <v>1874.0</v>
      </c>
    </row>
    <row r="418">
      <c r="A418" s="1">
        <v>2.0</v>
      </c>
      <c r="B418" s="1">
        <v>3.0</v>
      </c>
      <c r="C418" s="1">
        <v>4389.0</v>
      </c>
      <c r="D418" s="1">
        <v>10940.0</v>
      </c>
      <c r="E418" s="1">
        <v>10908.0</v>
      </c>
      <c r="F418" s="1">
        <v>848.0</v>
      </c>
      <c r="G418" s="1">
        <v>6728.0</v>
      </c>
      <c r="H418" s="1">
        <v>993.0</v>
      </c>
    </row>
    <row r="419">
      <c r="A419" s="1">
        <v>1.0</v>
      </c>
      <c r="B419" s="1">
        <v>3.0</v>
      </c>
      <c r="C419" s="1">
        <v>5065.0</v>
      </c>
      <c r="D419" s="1">
        <v>5499.0</v>
      </c>
      <c r="E419" s="1">
        <v>11055.0</v>
      </c>
      <c r="F419" s="1">
        <v>364.0</v>
      </c>
      <c r="G419" s="1">
        <v>3485.0</v>
      </c>
      <c r="H419" s="1">
        <v>1063.0</v>
      </c>
    </row>
    <row r="420">
      <c r="A420" s="1">
        <v>2.0</v>
      </c>
      <c r="B420" s="1">
        <v>3.0</v>
      </c>
      <c r="C420" s="1">
        <v>660.0</v>
      </c>
      <c r="D420" s="1">
        <v>8494.0</v>
      </c>
      <c r="E420" s="1">
        <v>18622.0</v>
      </c>
      <c r="F420" s="1">
        <v>133.0</v>
      </c>
      <c r="G420" s="1">
        <v>6740.0</v>
      </c>
      <c r="H420" s="1">
        <v>776.0</v>
      </c>
    </row>
    <row r="421">
      <c r="A421" s="1">
        <v>1.0</v>
      </c>
      <c r="B421" s="1">
        <v>3.0</v>
      </c>
      <c r="C421" s="1">
        <v>8861.0</v>
      </c>
      <c r="D421" s="1">
        <v>3783.0</v>
      </c>
      <c r="E421" s="1">
        <v>2223.0</v>
      </c>
      <c r="F421" s="1">
        <v>633.0</v>
      </c>
      <c r="G421" s="1">
        <v>1580.0</v>
      </c>
      <c r="H421" s="1">
        <v>1521.0</v>
      </c>
    </row>
    <row r="422">
      <c r="A422" s="1">
        <v>1.0</v>
      </c>
      <c r="B422" s="1">
        <v>3.0</v>
      </c>
      <c r="C422" s="1">
        <v>4456.0</v>
      </c>
      <c r="D422" s="1">
        <v>5266.0</v>
      </c>
      <c r="E422" s="1">
        <v>13227.0</v>
      </c>
      <c r="F422" s="1">
        <v>25.0</v>
      </c>
      <c r="G422" s="1">
        <v>6818.0</v>
      </c>
      <c r="H422" s="1">
        <v>1393.0</v>
      </c>
    </row>
    <row r="423">
      <c r="A423" s="1">
        <v>2.0</v>
      </c>
      <c r="B423" s="1">
        <v>3.0</v>
      </c>
      <c r="C423" s="1">
        <v>17063.0</v>
      </c>
      <c r="D423" s="1">
        <v>4847.0</v>
      </c>
      <c r="E423" s="1">
        <v>9053.0</v>
      </c>
      <c r="F423" s="1">
        <v>1031.0</v>
      </c>
      <c r="G423" s="1">
        <v>3415.0</v>
      </c>
      <c r="H423" s="1">
        <v>1784.0</v>
      </c>
    </row>
    <row r="424">
      <c r="A424" s="1">
        <v>1.0</v>
      </c>
      <c r="B424" s="1">
        <v>3.0</v>
      </c>
      <c r="C424" s="1">
        <v>26400.0</v>
      </c>
      <c r="D424" s="1">
        <v>1377.0</v>
      </c>
      <c r="E424" s="1">
        <v>4172.0</v>
      </c>
      <c r="F424" s="1">
        <v>830.0</v>
      </c>
      <c r="G424" s="1">
        <v>948.0</v>
      </c>
      <c r="H424" s="1">
        <v>1218.0</v>
      </c>
    </row>
    <row r="425">
      <c r="A425" s="1">
        <v>2.0</v>
      </c>
      <c r="B425" s="1">
        <v>3.0</v>
      </c>
      <c r="C425" s="1">
        <v>17565.0</v>
      </c>
      <c r="D425" s="1">
        <v>3686.0</v>
      </c>
      <c r="E425" s="1">
        <v>4657.0</v>
      </c>
      <c r="F425" s="1">
        <v>1059.0</v>
      </c>
      <c r="G425" s="1">
        <v>1803.0</v>
      </c>
      <c r="H425" s="1">
        <v>668.0</v>
      </c>
    </row>
    <row r="426">
      <c r="A426" s="1">
        <v>2.0</v>
      </c>
      <c r="B426" s="1">
        <v>3.0</v>
      </c>
      <c r="C426" s="1">
        <v>16980.0</v>
      </c>
      <c r="D426" s="1">
        <v>2884.0</v>
      </c>
      <c r="E426" s="1">
        <v>12232.0</v>
      </c>
      <c r="F426" s="1">
        <v>874.0</v>
      </c>
      <c r="G426" s="1">
        <v>3213.0</v>
      </c>
      <c r="H426" s="1">
        <v>249.0</v>
      </c>
    </row>
    <row r="427">
      <c r="A427" s="1">
        <v>1.0</v>
      </c>
      <c r="B427" s="1">
        <v>3.0</v>
      </c>
      <c r="C427" s="1">
        <v>11243.0</v>
      </c>
      <c r="D427" s="1">
        <v>2408.0</v>
      </c>
      <c r="E427" s="1">
        <v>2593.0</v>
      </c>
      <c r="F427" s="1">
        <v>15348.0</v>
      </c>
      <c r="G427" s="1">
        <v>108.0</v>
      </c>
      <c r="H427" s="1">
        <v>1886.0</v>
      </c>
    </row>
    <row r="428">
      <c r="A428" s="1">
        <v>1.0</v>
      </c>
      <c r="B428" s="1">
        <v>3.0</v>
      </c>
      <c r="C428" s="1">
        <v>13134.0</v>
      </c>
      <c r="D428" s="1">
        <v>9347.0</v>
      </c>
      <c r="E428" s="1">
        <v>14316.0</v>
      </c>
      <c r="F428" s="1">
        <v>3141.0</v>
      </c>
      <c r="G428" s="1">
        <v>5079.0</v>
      </c>
      <c r="H428" s="1">
        <v>1894.0</v>
      </c>
    </row>
    <row r="429">
      <c r="A429" s="1">
        <v>1.0</v>
      </c>
      <c r="B429" s="1">
        <v>3.0</v>
      </c>
      <c r="C429" s="1">
        <v>31012.0</v>
      </c>
      <c r="D429" s="1">
        <v>16687.0</v>
      </c>
      <c r="E429" s="1">
        <v>5429.0</v>
      </c>
      <c r="F429" s="1">
        <v>15082.0</v>
      </c>
      <c r="G429" s="1">
        <v>439.0</v>
      </c>
      <c r="H429" s="1">
        <v>1163.0</v>
      </c>
    </row>
    <row r="430">
      <c r="A430" s="1">
        <v>1.0</v>
      </c>
      <c r="B430" s="1">
        <v>3.0</v>
      </c>
      <c r="C430" s="1">
        <v>3047.0</v>
      </c>
      <c r="D430" s="1">
        <v>5970.0</v>
      </c>
      <c r="E430" s="1">
        <v>4910.0</v>
      </c>
      <c r="F430" s="1">
        <v>2198.0</v>
      </c>
      <c r="G430" s="1">
        <v>850.0</v>
      </c>
      <c r="H430" s="1">
        <v>317.0</v>
      </c>
    </row>
    <row r="431">
      <c r="A431" s="1">
        <v>1.0</v>
      </c>
      <c r="B431" s="1">
        <v>3.0</v>
      </c>
      <c r="C431" s="1">
        <v>8607.0</v>
      </c>
      <c r="D431" s="1">
        <v>1750.0</v>
      </c>
      <c r="E431" s="1">
        <v>3580.0</v>
      </c>
      <c r="F431" s="1">
        <v>47.0</v>
      </c>
      <c r="G431" s="1">
        <v>84.0</v>
      </c>
      <c r="H431" s="1">
        <v>2501.0</v>
      </c>
    </row>
    <row r="432">
      <c r="A432" s="1">
        <v>1.0</v>
      </c>
      <c r="B432" s="1">
        <v>3.0</v>
      </c>
      <c r="C432" s="1">
        <v>3097.0</v>
      </c>
      <c r="D432" s="1">
        <v>4230.0</v>
      </c>
      <c r="E432" s="1">
        <v>16483.0</v>
      </c>
      <c r="F432" s="1">
        <v>575.0</v>
      </c>
      <c r="G432" s="1">
        <v>241.0</v>
      </c>
      <c r="H432" s="1">
        <v>2080.0</v>
      </c>
    </row>
    <row r="433">
      <c r="A433" s="1">
        <v>1.0</v>
      </c>
      <c r="B433" s="1">
        <v>3.0</v>
      </c>
      <c r="C433" s="1">
        <v>8533.0</v>
      </c>
      <c r="D433" s="1">
        <v>5506.0</v>
      </c>
      <c r="E433" s="1">
        <v>5160.0</v>
      </c>
      <c r="F433" s="1">
        <v>13486.0</v>
      </c>
      <c r="G433" s="1">
        <v>1377.0</v>
      </c>
      <c r="H433" s="1">
        <v>1498.0</v>
      </c>
    </row>
    <row r="434">
      <c r="A434" s="1">
        <v>1.0</v>
      </c>
      <c r="B434" s="1">
        <v>3.0</v>
      </c>
      <c r="C434" s="1">
        <v>21117.0</v>
      </c>
      <c r="D434" s="1">
        <v>1162.0</v>
      </c>
      <c r="E434" s="1">
        <v>4754.0</v>
      </c>
      <c r="F434" s="1">
        <v>269.0</v>
      </c>
      <c r="G434" s="1">
        <v>1328.0</v>
      </c>
      <c r="H434" s="1">
        <v>395.0</v>
      </c>
    </row>
    <row r="435">
      <c r="A435" s="1">
        <v>1.0</v>
      </c>
      <c r="B435" s="1">
        <v>3.0</v>
      </c>
      <c r="C435" s="1">
        <v>1982.0</v>
      </c>
      <c r="D435" s="1">
        <v>3218.0</v>
      </c>
      <c r="E435" s="1">
        <v>1493.0</v>
      </c>
      <c r="F435" s="1">
        <v>1541.0</v>
      </c>
      <c r="G435" s="1">
        <v>356.0</v>
      </c>
      <c r="H435" s="1">
        <v>1449.0</v>
      </c>
    </row>
    <row r="436">
      <c r="A436" s="1">
        <v>1.0</v>
      </c>
      <c r="B436" s="1">
        <v>3.0</v>
      </c>
      <c r="C436" s="1">
        <v>16731.0</v>
      </c>
      <c r="D436" s="1">
        <v>3922.0</v>
      </c>
      <c r="E436" s="1">
        <v>7994.0</v>
      </c>
      <c r="F436" s="1">
        <v>688.0</v>
      </c>
      <c r="G436" s="1">
        <v>2371.0</v>
      </c>
      <c r="H436" s="1">
        <v>838.0</v>
      </c>
    </row>
    <row r="437">
      <c r="A437" s="1">
        <v>1.0</v>
      </c>
      <c r="B437" s="1">
        <v>3.0</v>
      </c>
      <c r="C437" s="1">
        <v>29703.0</v>
      </c>
      <c r="D437" s="1">
        <v>12051.0</v>
      </c>
      <c r="E437" s="1">
        <v>16027.0</v>
      </c>
      <c r="F437" s="1">
        <v>13135.0</v>
      </c>
      <c r="G437" s="1">
        <v>182.0</v>
      </c>
      <c r="H437" s="1">
        <v>2204.0</v>
      </c>
    </row>
    <row r="438">
      <c r="A438" s="1">
        <v>1.0</v>
      </c>
      <c r="B438" s="1">
        <v>3.0</v>
      </c>
      <c r="C438" s="1">
        <v>39228.0</v>
      </c>
      <c r="D438" s="1">
        <v>1431.0</v>
      </c>
      <c r="E438" s="1">
        <v>764.0</v>
      </c>
      <c r="F438" s="1">
        <v>4510.0</v>
      </c>
      <c r="G438" s="1">
        <v>93.0</v>
      </c>
      <c r="H438" s="1">
        <v>2346.0</v>
      </c>
    </row>
    <row r="439">
      <c r="A439" s="1">
        <v>2.0</v>
      </c>
      <c r="B439" s="1">
        <v>3.0</v>
      </c>
      <c r="C439" s="1">
        <v>14531.0</v>
      </c>
      <c r="D439" s="1">
        <v>15488.0</v>
      </c>
      <c r="E439" s="1">
        <v>30243.0</v>
      </c>
      <c r="F439" s="1">
        <v>437.0</v>
      </c>
      <c r="G439" s="1">
        <v>14841.0</v>
      </c>
      <c r="H439" s="1">
        <v>1867.0</v>
      </c>
    </row>
    <row r="440">
      <c r="A440" s="1">
        <v>1.0</v>
      </c>
      <c r="B440" s="1">
        <v>3.0</v>
      </c>
      <c r="C440" s="1">
        <v>10290.0</v>
      </c>
      <c r="D440" s="1">
        <v>1981.0</v>
      </c>
      <c r="E440" s="1">
        <v>2232.0</v>
      </c>
      <c r="F440" s="1">
        <v>1038.0</v>
      </c>
      <c r="G440" s="1">
        <v>168.0</v>
      </c>
      <c r="H440" s="1">
        <v>2125.0</v>
      </c>
    </row>
    <row r="441">
      <c r="A441" s="1">
        <v>1.0</v>
      </c>
      <c r="B441" s="1">
        <v>3.0</v>
      </c>
      <c r="C441" s="1">
        <v>2787.0</v>
      </c>
      <c r="D441" s="1">
        <v>1698.0</v>
      </c>
      <c r="E441" s="1">
        <v>2510.0</v>
      </c>
      <c r="F441" s="1">
        <v>65.0</v>
      </c>
      <c r="G441" s="1">
        <v>477.0</v>
      </c>
      <c r="H441" s="1">
        <v>52.0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287</v>
      </c>
      <c r="B1" s="1" t="s">
        <v>288</v>
      </c>
      <c r="C1" s="1" t="s">
        <v>289</v>
      </c>
      <c r="D1" s="1" t="s">
        <v>290</v>
      </c>
      <c r="E1" s="1" t="s">
        <v>291</v>
      </c>
      <c r="F1" s="1" t="s">
        <v>292</v>
      </c>
      <c r="G1" s="1" t="s">
        <v>293</v>
      </c>
      <c r="H1" s="1" t="s">
        <v>294</v>
      </c>
      <c r="I1" s="1" t="s">
        <v>295</v>
      </c>
      <c r="J1" s="1" t="s">
        <v>296</v>
      </c>
      <c r="K1" s="1" t="s">
        <v>297</v>
      </c>
      <c r="L1" s="1" t="s">
        <v>298</v>
      </c>
    </row>
    <row r="2">
      <c r="A2" s="1">
        <v>1.0</v>
      </c>
      <c r="B2" s="1">
        <v>0.0</v>
      </c>
      <c r="C2" s="1">
        <v>3.0</v>
      </c>
      <c r="D2" s="1" t="s">
        <v>299</v>
      </c>
      <c r="E2" s="1" t="s">
        <v>300</v>
      </c>
      <c r="F2" s="1">
        <v>22.0</v>
      </c>
      <c r="G2" s="1">
        <v>1.0</v>
      </c>
      <c r="H2" s="1">
        <v>0.0</v>
      </c>
      <c r="I2" s="1" t="s">
        <v>301</v>
      </c>
      <c r="J2" s="1">
        <v>7.25</v>
      </c>
      <c r="K2" s="1" t="s">
        <v>302</v>
      </c>
      <c r="L2" s="1" t="s">
        <v>303</v>
      </c>
    </row>
    <row r="3">
      <c r="A3" s="1">
        <v>2.0</v>
      </c>
      <c r="B3" s="1">
        <v>1.0</v>
      </c>
      <c r="C3" s="1">
        <v>1.0</v>
      </c>
      <c r="D3" s="1" t="s">
        <v>304</v>
      </c>
      <c r="E3" s="1" t="s">
        <v>305</v>
      </c>
      <c r="F3" s="1">
        <v>38.0</v>
      </c>
      <c r="G3" s="1">
        <v>1.0</v>
      </c>
      <c r="H3" s="1">
        <v>0.0</v>
      </c>
      <c r="I3" s="1" t="s">
        <v>306</v>
      </c>
      <c r="J3" s="1">
        <v>71.2833</v>
      </c>
      <c r="K3" s="1" t="s">
        <v>307</v>
      </c>
      <c r="L3" s="1" t="s">
        <v>308</v>
      </c>
    </row>
    <row r="4">
      <c r="A4" s="1">
        <v>3.0</v>
      </c>
      <c r="B4" s="1">
        <v>1.0</v>
      </c>
      <c r="C4" s="1">
        <v>3.0</v>
      </c>
      <c r="D4" s="1" t="s">
        <v>309</v>
      </c>
      <c r="E4" s="1" t="s">
        <v>305</v>
      </c>
      <c r="F4" s="1">
        <v>26.0</v>
      </c>
      <c r="G4" s="1">
        <v>0.0</v>
      </c>
      <c r="H4" s="1">
        <v>0.0</v>
      </c>
      <c r="I4" s="1" t="s">
        <v>310</v>
      </c>
      <c r="J4" s="1">
        <v>7.925</v>
      </c>
      <c r="K4" s="1" t="s">
        <v>302</v>
      </c>
      <c r="L4" s="1" t="s">
        <v>303</v>
      </c>
    </row>
    <row r="5">
      <c r="A5" s="1">
        <v>4.0</v>
      </c>
      <c r="B5" s="1">
        <v>1.0</v>
      </c>
      <c r="C5" s="1">
        <v>1.0</v>
      </c>
      <c r="D5" s="1" t="s">
        <v>311</v>
      </c>
      <c r="E5" s="1" t="s">
        <v>305</v>
      </c>
      <c r="F5" s="1">
        <v>35.0</v>
      </c>
      <c r="G5" s="1">
        <v>1.0</v>
      </c>
      <c r="H5" s="1">
        <v>0.0</v>
      </c>
      <c r="I5" s="1">
        <v>113803.0</v>
      </c>
      <c r="J5" s="1">
        <v>53.1</v>
      </c>
      <c r="K5" s="1" t="s">
        <v>312</v>
      </c>
      <c r="L5" s="1" t="s">
        <v>303</v>
      </c>
    </row>
    <row r="6">
      <c r="A6" s="1">
        <v>5.0</v>
      </c>
      <c r="B6" s="1">
        <v>0.0</v>
      </c>
      <c r="C6" s="1">
        <v>3.0</v>
      </c>
      <c r="D6" s="1" t="s">
        <v>313</v>
      </c>
      <c r="E6" s="1" t="s">
        <v>300</v>
      </c>
      <c r="F6" s="1">
        <v>35.0</v>
      </c>
      <c r="G6" s="1">
        <v>0.0</v>
      </c>
      <c r="H6" s="1">
        <v>0.0</v>
      </c>
      <c r="I6" s="1">
        <v>373450.0</v>
      </c>
      <c r="J6" s="1">
        <v>8.05</v>
      </c>
      <c r="K6" s="1" t="s">
        <v>302</v>
      </c>
      <c r="L6" s="1" t="s">
        <v>303</v>
      </c>
    </row>
    <row r="7">
      <c r="A7" s="1">
        <v>6.0</v>
      </c>
      <c r="B7" s="1">
        <v>0.0</v>
      </c>
      <c r="C7" s="1">
        <v>3.0</v>
      </c>
      <c r="D7" s="1" t="s">
        <v>314</v>
      </c>
      <c r="E7" s="1" t="s">
        <v>300</v>
      </c>
      <c r="F7" s="1" t="s">
        <v>302</v>
      </c>
      <c r="G7" s="1">
        <v>0.0</v>
      </c>
      <c r="H7" s="1">
        <v>0.0</v>
      </c>
      <c r="I7" s="1">
        <v>330877.0</v>
      </c>
      <c r="J7" s="1">
        <v>8.4583</v>
      </c>
      <c r="K7" s="1" t="s">
        <v>302</v>
      </c>
      <c r="L7" s="1" t="s">
        <v>315</v>
      </c>
    </row>
    <row r="8">
      <c r="A8" s="1">
        <v>7.0</v>
      </c>
      <c r="B8" s="1">
        <v>0.0</v>
      </c>
      <c r="C8" s="1">
        <v>1.0</v>
      </c>
      <c r="D8" s="1" t="s">
        <v>316</v>
      </c>
      <c r="E8" s="1" t="s">
        <v>300</v>
      </c>
      <c r="F8" s="1">
        <v>54.0</v>
      </c>
      <c r="G8" s="1">
        <v>0.0</v>
      </c>
      <c r="H8" s="1">
        <v>0.0</v>
      </c>
      <c r="I8" s="1">
        <v>17463.0</v>
      </c>
      <c r="J8" s="1">
        <v>51.8625</v>
      </c>
      <c r="K8" s="1" t="s">
        <v>317</v>
      </c>
      <c r="L8" s="1" t="s">
        <v>303</v>
      </c>
    </row>
    <row r="9">
      <c r="A9" s="1">
        <v>8.0</v>
      </c>
      <c r="B9" s="1">
        <v>0.0</v>
      </c>
      <c r="C9" s="1">
        <v>3.0</v>
      </c>
      <c r="D9" s="1" t="s">
        <v>318</v>
      </c>
      <c r="E9" s="1" t="s">
        <v>300</v>
      </c>
      <c r="F9" s="1">
        <v>2.0</v>
      </c>
      <c r="G9" s="1">
        <v>3.0</v>
      </c>
      <c r="H9" s="1">
        <v>1.0</v>
      </c>
      <c r="I9" s="1">
        <v>349909.0</v>
      </c>
      <c r="J9" s="1">
        <v>21.075</v>
      </c>
      <c r="K9" s="1" t="s">
        <v>302</v>
      </c>
      <c r="L9" s="1" t="s">
        <v>303</v>
      </c>
    </row>
    <row r="10">
      <c r="A10" s="1">
        <v>9.0</v>
      </c>
      <c r="B10" s="1">
        <v>1.0</v>
      </c>
      <c r="C10" s="1">
        <v>3.0</v>
      </c>
      <c r="D10" s="1" t="s">
        <v>319</v>
      </c>
      <c r="E10" s="1" t="s">
        <v>305</v>
      </c>
      <c r="F10" s="1">
        <v>27.0</v>
      </c>
      <c r="G10" s="1">
        <v>0.0</v>
      </c>
      <c r="H10" s="1">
        <v>2.0</v>
      </c>
      <c r="I10" s="1">
        <v>347742.0</v>
      </c>
      <c r="J10" s="1">
        <v>11.1333</v>
      </c>
      <c r="K10" s="1" t="s">
        <v>302</v>
      </c>
      <c r="L10" s="1" t="s">
        <v>303</v>
      </c>
    </row>
    <row r="11">
      <c r="A11" s="1">
        <v>10.0</v>
      </c>
      <c r="B11" s="1">
        <v>1.0</v>
      </c>
      <c r="C11" s="1">
        <v>2.0</v>
      </c>
      <c r="D11" s="1" t="s">
        <v>320</v>
      </c>
      <c r="E11" s="1" t="s">
        <v>305</v>
      </c>
      <c r="F11" s="1">
        <v>14.0</v>
      </c>
      <c r="G11" s="1">
        <v>1.0</v>
      </c>
      <c r="H11" s="1">
        <v>0.0</v>
      </c>
      <c r="I11" s="1">
        <v>237736.0</v>
      </c>
      <c r="J11" s="1">
        <v>30.0708</v>
      </c>
      <c r="K11" s="1" t="s">
        <v>302</v>
      </c>
      <c r="L11" s="1" t="s">
        <v>308</v>
      </c>
    </row>
    <row r="12">
      <c r="A12" s="1">
        <v>11.0</v>
      </c>
      <c r="B12" s="1">
        <v>1.0</v>
      </c>
      <c r="C12" s="1">
        <v>3.0</v>
      </c>
      <c r="D12" s="1" t="s">
        <v>321</v>
      </c>
      <c r="E12" s="1" t="s">
        <v>305</v>
      </c>
      <c r="F12" s="1">
        <v>4.0</v>
      </c>
      <c r="G12" s="1">
        <v>1.0</v>
      </c>
      <c r="H12" s="1">
        <v>1.0</v>
      </c>
      <c r="I12" s="1" t="s">
        <v>322</v>
      </c>
      <c r="J12" s="1">
        <v>16.7</v>
      </c>
      <c r="K12" s="1" t="s">
        <v>323</v>
      </c>
      <c r="L12" s="1" t="s">
        <v>303</v>
      </c>
    </row>
    <row r="13">
      <c r="A13" s="1">
        <v>12.0</v>
      </c>
      <c r="B13" s="1">
        <v>1.0</v>
      </c>
      <c r="C13" s="1">
        <v>1.0</v>
      </c>
      <c r="D13" s="1" t="s">
        <v>324</v>
      </c>
      <c r="E13" s="1" t="s">
        <v>305</v>
      </c>
      <c r="F13" s="1">
        <v>58.0</v>
      </c>
      <c r="G13" s="1">
        <v>0.0</v>
      </c>
      <c r="H13" s="1">
        <v>0.0</v>
      </c>
      <c r="I13" s="1">
        <v>113783.0</v>
      </c>
      <c r="J13" s="1">
        <v>26.55</v>
      </c>
      <c r="K13" s="1" t="s">
        <v>325</v>
      </c>
      <c r="L13" s="1" t="s">
        <v>303</v>
      </c>
    </row>
    <row r="14">
      <c r="A14" s="1">
        <v>13.0</v>
      </c>
      <c r="B14" s="1">
        <v>0.0</v>
      </c>
      <c r="C14" s="1">
        <v>3.0</v>
      </c>
      <c r="D14" s="1" t="s">
        <v>326</v>
      </c>
      <c r="E14" s="1" t="s">
        <v>300</v>
      </c>
      <c r="F14" s="1">
        <v>20.0</v>
      </c>
      <c r="G14" s="1">
        <v>0.0</v>
      </c>
      <c r="H14" s="1">
        <v>0.0</v>
      </c>
      <c r="I14" s="1" t="s">
        <v>327</v>
      </c>
      <c r="J14" s="1">
        <v>8.05</v>
      </c>
      <c r="K14" s="1" t="s">
        <v>302</v>
      </c>
      <c r="L14" s="1" t="s">
        <v>303</v>
      </c>
    </row>
    <row r="15">
      <c r="A15" s="1">
        <v>14.0</v>
      </c>
      <c r="B15" s="1">
        <v>0.0</v>
      </c>
      <c r="C15" s="1">
        <v>3.0</v>
      </c>
      <c r="D15" s="1" t="s">
        <v>328</v>
      </c>
      <c r="E15" s="1" t="s">
        <v>300</v>
      </c>
      <c r="F15" s="1">
        <v>39.0</v>
      </c>
      <c r="G15" s="1">
        <v>1.0</v>
      </c>
      <c r="H15" s="1">
        <v>5.0</v>
      </c>
      <c r="I15" s="1">
        <v>347082.0</v>
      </c>
      <c r="J15" s="1">
        <v>31.275</v>
      </c>
      <c r="K15" s="1" t="s">
        <v>302</v>
      </c>
      <c r="L15" s="1" t="s">
        <v>303</v>
      </c>
    </row>
    <row r="16">
      <c r="A16" s="1">
        <v>15.0</v>
      </c>
      <c r="B16" s="1">
        <v>0.0</v>
      </c>
      <c r="C16" s="1">
        <v>3.0</v>
      </c>
      <c r="D16" s="1" t="s">
        <v>329</v>
      </c>
      <c r="E16" s="1" t="s">
        <v>305</v>
      </c>
      <c r="F16" s="1">
        <v>14.0</v>
      </c>
      <c r="G16" s="1">
        <v>0.0</v>
      </c>
      <c r="H16" s="1">
        <v>0.0</v>
      </c>
      <c r="I16" s="1">
        <v>350406.0</v>
      </c>
      <c r="J16" s="1">
        <v>7.8542</v>
      </c>
      <c r="K16" s="1" t="s">
        <v>302</v>
      </c>
      <c r="L16" s="1" t="s">
        <v>303</v>
      </c>
    </row>
    <row r="17">
      <c r="A17" s="1">
        <v>16.0</v>
      </c>
      <c r="B17" s="1">
        <v>1.0</v>
      </c>
      <c r="C17" s="1">
        <v>2.0</v>
      </c>
      <c r="D17" s="1" t="s">
        <v>330</v>
      </c>
      <c r="E17" s="1" t="s">
        <v>305</v>
      </c>
      <c r="F17" s="1">
        <v>55.0</v>
      </c>
      <c r="G17" s="1">
        <v>0.0</v>
      </c>
      <c r="H17" s="1">
        <v>0.0</v>
      </c>
      <c r="I17" s="1">
        <v>248706.0</v>
      </c>
      <c r="J17" s="1">
        <v>16.0</v>
      </c>
      <c r="K17" s="1" t="s">
        <v>302</v>
      </c>
      <c r="L17" s="1" t="s">
        <v>303</v>
      </c>
    </row>
    <row r="18">
      <c r="A18" s="1">
        <v>17.0</v>
      </c>
      <c r="B18" s="1">
        <v>0.0</v>
      </c>
      <c r="C18" s="1">
        <v>3.0</v>
      </c>
      <c r="D18" s="1" t="s">
        <v>331</v>
      </c>
      <c r="E18" s="1" t="s">
        <v>300</v>
      </c>
      <c r="F18" s="1">
        <v>2.0</v>
      </c>
      <c r="G18" s="1">
        <v>4.0</v>
      </c>
      <c r="H18" s="1">
        <v>1.0</v>
      </c>
      <c r="I18" s="1">
        <v>382652.0</v>
      </c>
      <c r="J18" s="1">
        <v>29.125</v>
      </c>
      <c r="K18" s="1" t="s">
        <v>302</v>
      </c>
      <c r="L18" s="1" t="s">
        <v>315</v>
      </c>
    </row>
    <row r="19">
      <c r="A19" s="1">
        <v>18.0</v>
      </c>
      <c r="B19" s="1">
        <v>1.0</v>
      </c>
      <c r="C19" s="1">
        <v>2.0</v>
      </c>
      <c r="D19" s="1" t="s">
        <v>332</v>
      </c>
      <c r="E19" s="1" t="s">
        <v>300</v>
      </c>
      <c r="F19" s="1" t="s">
        <v>302</v>
      </c>
      <c r="G19" s="1">
        <v>0.0</v>
      </c>
      <c r="H19" s="1">
        <v>0.0</v>
      </c>
      <c r="I19" s="1">
        <v>244373.0</v>
      </c>
      <c r="J19" s="1">
        <v>13.0</v>
      </c>
      <c r="K19" s="1" t="s">
        <v>302</v>
      </c>
      <c r="L19" s="1" t="s">
        <v>303</v>
      </c>
    </row>
    <row r="20">
      <c r="A20" s="1">
        <v>19.0</v>
      </c>
      <c r="B20" s="1">
        <v>0.0</v>
      </c>
      <c r="C20" s="1">
        <v>3.0</v>
      </c>
      <c r="D20" s="1" t="s">
        <v>333</v>
      </c>
      <c r="E20" s="1" t="s">
        <v>305</v>
      </c>
      <c r="F20" s="1">
        <v>31.0</v>
      </c>
      <c r="G20" s="1">
        <v>1.0</v>
      </c>
      <c r="H20" s="1">
        <v>0.0</v>
      </c>
      <c r="I20" s="1">
        <v>345763.0</v>
      </c>
      <c r="J20" s="1">
        <v>18.0</v>
      </c>
      <c r="K20" s="1" t="s">
        <v>302</v>
      </c>
      <c r="L20" s="1" t="s">
        <v>303</v>
      </c>
    </row>
    <row r="21">
      <c r="A21" s="1">
        <v>20.0</v>
      </c>
      <c r="B21" s="1">
        <v>1.0</v>
      </c>
      <c r="C21" s="1">
        <v>3.0</v>
      </c>
      <c r="D21" s="1" t="s">
        <v>334</v>
      </c>
      <c r="E21" s="1" t="s">
        <v>305</v>
      </c>
      <c r="F21" s="1" t="s">
        <v>302</v>
      </c>
      <c r="G21" s="1">
        <v>0.0</v>
      </c>
      <c r="H21" s="1">
        <v>0.0</v>
      </c>
      <c r="I21" s="1">
        <v>2649.0</v>
      </c>
      <c r="J21" s="1">
        <v>7.225</v>
      </c>
      <c r="K21" s="1" t="s">
        <v>302</v>
      </c>
      <c r="L21" s="1" t="s">
        <v>308</v>
      </c>
    </row>
    <row r="22">
      <c r="A22" s="1">
        <v>21.0</v>
      </c>
      <c r="B22" s="1">
        <v>0.0</v>
      </c>
      <c r="C22" s="1">
        <v>2.0</v>
      </c>
      <c r="D22" s="1" t="s">
        <v>335</v>
      </c>
      <c r="E22" s="1" t="s">
        <v>300</v>
      </c>
      <c r="F22" s="1">
        <v>35.0</v>
      </c>
      <c r="G22" s="1">
        <v>0.0</v>
      </c>
      <c r="H22" s="1">
        <v>0.0</v>
      </c>
      <c r="I22" s="1">
        <v>239865.0</v>
      </c>
      <c r="J22" s="1">
        <v>26.0</v>
      </c>
      <c r="K22" s="1" t="s">
        <v>302</v>
      </c>
      <c r="L22" s="1" t="s">
        <v>303</v>
      </c>
    </row>
    <row r="23">
      <c r="A23" s="1">
        <v>22.0</v>
      </c>
      <c r="B23" s="1">
        <v>1.0</v>
      </c>
      <c r="C23" s="1">
        <v>2.0</v>
      </c>
      <c r="D23" s="1" t="s">
        <v>336</v>
      </c>
      <c r="E23" s="1" t="s">
        <v>300</v>
      </c>
      <c r="F23" s="1">
        <v>34.0</v>
      </c>
      <c r="G23" s="1">
        <v>0.0</v>
      </c>
      <c r="H23" s="1">
        <v>0.0</v>
      </c>
      <c r="I23" s="1">
        <v>248698.0</v>
      </c>
      <c r="J23" s="1">
        <v>13.0</v>
      </c>
      <c r="K23" s="1" t="s">
        <v>337</v>
      </c>
      <c r="L23" s="1" t="s">
        <v>303</v>
      </c>
    </row>
    <row r="24">
      <c r="A24" s="1">
        <v>23.0</v>
      </c>
      <c r="B24" s="1">
        <v>1.0</v>
      </c>
      <c r="C24" s="1">
        <v>3.0</v>
      </c>
      <c r="D24" s="1" t="s">
        <v>338</v>
      </c>
      <c r="E24" s="1" t="s">
        <v>305</v>
      </c>
      <c r="F24" s="1">
        <v>15.0</v>
      </c>
      <c r="G24" s="1">
        <v>0.0</v>
      </c>
      <c r="H24" s="1">
        <v>0.0</v>
      </c>
      <c r="I24" s="1">
        <v>330923.0</v>
      </c>
      <c r="J24" s="1">
        <v>8.0292</v>
      </c>
      <c r="K24" s="1" t="s">
        <v>302</v>
      </c>
      <c r="L24" s="1" t="s">
        <v>315</v>
      </c>
    </row>
    <row r="25">
      <c r="A25" s="1">
        <v>24.0</v>
      </c>
      <c r="B25" s="1">
        <v>1.0</v>
      </c>
      <c r="C25" s="1">
        <v>1.0</v>
      </c>
      <c r="D25" s="1" t="s">
        <v>339</v>
      </c>
      <c r="E25" s="1" t="s">
        <v>300</v>
      </c>
      <c r="F25" s="1">
        <v>28.0</v>
      </c>
      <c r="G25" s="1">
        <v>0.0</v>
      </c>
      <c r="H25" s="1">
        <v>0.0</v>
      </c>
      <c r="I25" s="1">
        <v>113788.0</v>
      </c>
      <c r="J25" s="1">
        <v>35.5</v>
      </c>
      <c r="K25" s="1" t="s">
        <v>340</v>
      </c>
      <c r="L25" s="1" t="s">
        <v>303</v>
      </c>
    </row>
    <row r="26">
      <c r="A26" s="1">
        <v>25.0</v>
      </c>
      <c r="B26" s="1">
        <v>0.0</v>
      </c>
      <c r="C26" s="1">
        <v>3.0</v>
      </c>
      <c r="D26" s="1" t="s">
        <v>341</v>
      </c>
      <c r="E26" s="1" t="s">
        <v>305</v>
      </c>
      <c r="F26" s="1">
        <v>8.0</v>
      </c>
      <c r="G26" s="1">
        <v>3.0</v>
      </c>
      <c r="H26" s="1">
        <v>1.0</v>
      </c>
      <c r="I26" s="1">
        <v>349909.0</v>
      </c>
      <c r="J26" s="1">
        <v>21.075</v>
      </c>
      <c r="K26" s="1" t="s">
        <v>302</v>
      </c>
      <c r="L26" s="1" t="s">
        <v>303</v>
      </c>
    </row>
    <row r="27">
      <c r="A27" s="1">
        <v>26.0</v>
      </c>
      <c r="B27" s="1">
        <v>1.0</v>
      </c>
      <c r="C27" s="1">
        <v>3.0</v>
      </c>
      <c r="D27" s="1" t="s">
        <v>342</v>
      </c>
      <c r="E27" s="1" t="s">
        <v>305</v>
      </c>
      <c r="F27" s="1">
        <v>38.0</v>
      </c>
      <c r="G27" s="1">
        <v>1.0</v>
      </c>
      <c r="H27" s="1">
        <v>5.0</v>
      </c>
      <c r="I27" s="1">
        <v>347077.0</v>
      </c>
      <c r="J27" s="1">
        <v>31.3875</v>
      </c>
      <c r="K27" s="1" t="s">
        <v>302</v>
      </c>
      <c r="L27" s="1" t="s">
        <v>303</v>
      </c>
    </row>
    <row r="28">
      <c r="A28" s="1">
        <v>27.0</v>
      </c>
      <c r="B28" s="1">
        <v>0.0</v>
      </c>
      <c r="C28" s="1">
        <v>3.0</v>
      </c>
      <c r="D28" s="1" t="s">
        <v>343</v>
      </c>
      <c r="E28" s="1" t="s">
        <v>300</v>
      </c>
      <c r="F28" s="1" t="s">
        <v>302</v>
      </c>
      <c r="G28" s="1">
        <v>0.0</v>
      </c>
      <c r="H28" s="1">
        <v>0.0</v>
      </c>
      <c r="I28" s="1">
        <v>2631.0</v>
      </c>
      <c r="J28" s="1">
        <v>7.225</v>
      </c>
      <c r="K28" s="1" t="s">
        <v>302</v>
      </c>
      <c r="L28" s="1" t="s">
        <v>308</v>
      </c>
    </row>
    <row r="29">
      <c r="A29" s="1">
        <v>28.0</v>
      </c>
      <c r="B29" s="1">
        <v>0.0</v>
      </c>
      <c r="C29" s="1">
        <v>1.0</v>
      </c>
      <c r="D29" s="1" t="s">
        <v>344</v>
      </c>
      <c r="E29" s="1" t="s">
        <v>300</v>
      </c>
      <c r="F29" s="1">
        <v>19.0</v>
      </c>
      <c r="G29" s="1">
        <v>3.0</v>
      </c>
      <c r="H29" s="1">
        <v>2.0</v>
      </c>
      <c r="I29" s="1">
        <v>19950.0</v>
      </c>
      <c r="J29" s="1">
        <v>263.0</v>
      </c>
      <c r="K29" s="1" t="s">
        <v>345</v>
      </c>
      <c r="L29" s="1" t="s">
        <v>303</v>
      </c>
    </row>
    <row r="30">
      <c r="A30" s="1">
        <v>29.0</v>
      </c>
      <c r="B30" s="1">
        <v>1.0</v>
      </c>
      <c r="C30" s="1">
        <v>3.0</v>
      </c>
      <c r="D30" s="1" t="s">
        <v>346</v>
      </c>
      <c r="E30" s="1" t="s">
        <v>305</v>
      </c>
      <c r="F30" s="1" t="s">
        <v>302</v>
      </c>
      <c r="G30" s="1">
        <v>0.0</v>
      </c>
      <c r="H30" s="1">
        <v>0.0</v>
      </c>
      <c r="I30" s="1">
        <v>330959.0</v>
      </c>
      <c r="J30" s="1">
        <v>7.8792</v>
      </c>
      <c r="K30" s="1" t="s">
        <v>302</v>
      </c>
      <c r="L30" s="1" t="s">
        <v>315</v>
      </c>
    </row>
    <row r="31">
      <c r="A31" s="1">
        <v>30.0</v>
      </c>
      <c r="B31" s="1">
        <v>0.0</v>
      </c>
      <c r="C31" s="1">
        <v>3.0</v>
      </c>
      <c r="D31" s="1" t="s">
        <v>347</v>
      </c>
      <c r="E31" s="1" t="s">
        <v>300</v>
      </c>
      <c r="F31" s="1" t="s">
        <v>302</v>
      </c>
      <c r="G31" s="1">
        <v>0.0</v>
      </c>
      <c r="H31" s="1">
        <v>0.0</v>
      </c>
      <c r="I31" s="1">
        <v>349216.0</v>
      </c>
      <c r="J31" s="1">
        <v>7.8958</v>
      </c>
      <c r="K31" s="1" t="s">
        <v>302</v>
      </c>
      <c r="L31" s="1" t="s">
        <v>303</v>
      </c>
    </row>
    <row r="32">
      <c r="A32" s="1">
        <v>31.0</v>
      </c>
      <c r="B32" s="1">
        <v>0.0</v>
      </c>
      <c r="C32" s="1">
        <v>1.0</v>
      </c>
      <c r="D32" s="1" t="s">
        <v>348</v>
      </c>
      <c r="E32" s="1" t="s">
        <v>300</v>
      </c>
      <c r="F32" s="1">
        <v>40.0</v>
      </c>
      <c r="G32" s="1">
        <v>0.0</v>
      </c>
      <c r="H32" s="1">
        <v>0.0</v>
      </c>
      <c r="I32" s="1" t="s">
        <v>349</v>
      </c>
      <c r="J32" s="1">
        <v>27.7208</v>
      </c>
      <c r="K32" s="1" t="s">
        <v>302</v>
      </c>
      <c r="L32" s="1" t="s">
        <v>308</v>
      </c>
    </row>
    <row r="33">
      <c r="A33" s="1">
        <v>32.0</v>
      </c>
      <c r="B33" s="1">
        <v>1.0</v>
      </c>
      <c r="C33" s="1">
        <v>1.0</v>
      </c>
      <c r="D33" s="1" t="s">
        <v>350</v>
      </c>
      <c r="E33" s="1" t="s">
        <v>305</v>
      </c>
      <c r="F33" s="1" t="s">
        <v>302</v>
      </c>
      <c r="G33" s="1">
        <v>1.0</v>
      </c>
      <c r="H33" s="1">
        <v>0.0</v>
      </c>
      <c r="I33" s="1" t="s">
        <v>351</v>
      </c>
      <c r="J33" s="1">
        <v>146.5208</v>
      </c>
      <c r="K33" s="1" t="s">
        <v>352</v>
      </c>
      <c r="L33" s="1" t="s">
        <v>308</v>
      </c>
    </row>
    <row r="34">
      <c r="A34" s="1">
        <v>33.0</v>
      </c>
      <c r="B34" s="1">
        <v>1.0</v>
      </c>
      <c r="C34" s="1">
        <v>3.0</v>
      </c>
      <c r="D34" s="1" t="s">
        <v>353</v>
      </c>
      <c r="E34" s="1" t="s">
        <v>305</v>
      </c>
      <c r="F34" s="1" t="s">
        <v>302</v>
      </c>
      <c r="G34" s="1">
        <v>0.0</v>
      </c>
      <c r="H34" s="1">
        <v>0.0</v>
      </c>
      <c r="I34" s="1">
        <v>335677.0</v>
      </c>
      <c r="J34" s="1">
        <v>7.75</v>
      </c>
      <c r="K34" s="1" t="s">
        <v>302</v>
      </c>
      <c r="L34" s="1" t="s">
        <v>315</v>
      </c>
    </row>
    <row r="35">
      <c r="A35" s="1">
        <v>34.0</v>
      </c>
      <c r="B35" s="1">
        <v>0.0</v>
      </c>
      <c r="C35" s="1">
        <v>2.0</v>
      </c>
      <c r="D35" s="1" t="s">
        <v>354</v>
      </c>
      <c r="E35" s="1" t="s">
        <v>300</v>
      </c>
      <c r="F35" s="1">
        <v>66.0</v>
      </c>
      <c r="G35" s="1">
        <v>0.0</v>
      </c>
      <c r="H35" s="1">
        <v>0.0</v>
      </c>
      <c r="I35" s="1" t="s">
        <v>355</v>
      </c>
      <c r="J35" s="1">
        <v>10.5</v>
      </c>
      <c r="K35" s="1" t="s">
        <v>302</v>
      </c>
      <c r="L35" s="1" t="s">
        <v>303</v>
      </c>
    </row>
    <row r="36">
      <c r="A36" s="1">
        <v>35.0</v>
      </c>
      <c r="B36" s="1">
        <v>0.0</v>
      </c>
      <c r="C36" s="1">
        <v>1.0</v>
      </c>
      <c r="D36" s="1" t="s">
        <v>356</v>
      </c>
      <c r="E36" s="1" t="s">
        <v>300</v>
      </c>
      <c r="F36" s="1">
        <v>28.0</v>
      </c>
      <c r="G36" s="1">
        <v>1.0</v>
      </c>
      <c r="H36" s="1">
        <v>0.0</v>
      </c>
      <c r="I36" s="1" t="s">
        <v>357</v>
      </c>
      <c r="J36" s="1">
        <v>82.1708</v>
      </c>
      <c r="K36" s="1" t="s">
        <v>302</v>
      </c>
      <c r="L36" s="1" t="s">
        <v>308</v>
      </c>
    </row>
    <row r="37">
      <c r="A37" s="1">
        <v>36.0</v>
      </c>
      <c r="B37" s="1">
        <v>0.0</v>
      </c>
      <c r="C37" s="1">
        <v>1.0</v>
      </c>
      <c r="D37" s="1" t="s">
        <v>358</v>
      </c>
      <c r="E37" s="1" t="s">
        <v>300</v>
      </c>
      <c r="F37" s="1">
        <v>42.0</v>
      </c>
      <c r="G37" s="1">
        <v>1.0</v>
      </c>
      <c r="H37" s="1">
        <v>0.0</v>
      </c>
      <c r="I37" s="1">
        <v>113789.0</v>
      </c>
      <c r="J37" s="1">
        <v>52.0</v>
      </c>
      <c r="K37" s="1" t="s">
        <v>302</v>
      </c>
      <c r="L37" s="1" t="s">
        <v>303</v>
      </c>
    </row>
    <row r="38">
      <c r="A38" s="1">
        <v>37.0</v>
      </c>
      <c r="B38" s="1">
        <v>1.0</v>
      </c>
      <c r="C38" s="1">
        <v>3.0</v>
      </c>
      <c r="D38" s="1" t="s">
        <v>359</v>
      </c>
      <c r="E38" s="1" t="s">
        <v>300</v>
      </c>
      <c r="F38" s="1" t="s">
        <v>302</v>
      </c>
      <c r="G38" s="1">
        <v>0.0</v>
      </c>
      <c r="H38" s="1">
        <v>0.0</v>
      </c>
      <c r="I38" s="1">
        <v>2677.0</v>
      </c>
      <c r="J38" s="1">
        <v>7.2292</v>
      </c>
      <c r="K38" s="1" t="s">
        <v>302</v>
      </c>
      <c r="L38" s="1" t="s">
        <v>308</v>
      </c>
    </row>
    <row r="39">
      <c r="A39" s="1">
        <v>38.0</v>
      </c>
      <c r="B39" s="1">
        <v>0.0</v>
      </c>
      <c r="C39" s="1">
        <v>3.0</v>
      </c>
      <c r="D39" s="1" t="s">
        <v>360</v>
      </c>
      <c r="E39" s="1" t="s">
        <v>300</v>
      </c>
      <c r="F39" s="1">
        <v>21.0</v>
      </c>
      <c r="G39" s="1">
        <v>0.0</v>
      </c>
      <c r="H39" s="1">
        <v>0.0</v>
      </c>
      <c r="I39" s="1" t="s">
        <v>361</v>
      </c>
      <c r="J39" s="1">
        <v>8.05</v>
      </c>
      <c r="K39" s="1" t="s">
        <v>302</v>
      </c>
      <c r="L39" s="1" t="s">
        <v>303</v>
      </c>
    </row>
    <row r="40">
      <c r="A40" s="1">
        <v>39.0</v>
      </c>
      <c r="B40" s="1">
        <v>0.0</v>
      </c>
      <c r="C40" s="1">
        <v>3.0</v>
      </c>
      <c r="D40" s="1" t="s">
        <v>362</v>
      </c>
      <c r="E40" s="1" t="s">
        <v>305</v>
      </c>
      <c r="F40" s="1">
        <v>18.0</v>
      </c>
      <c r="G40" s="1">
        <v>2.0</v>
      </c>
      <c r="H40" s="1">
        <v>0.0</v>
      </c>
      <c r="I40" s="1">
        <v>345764.0</v>
      </c>
      <c r="J40" s="1">
        <v>18.0</v>
      </c>
      <c r="K40" s="1" t="s">
        <v>302</v>
      </c>
      <c r="L40" s="1" t="s">
        <v>303</v>
      </c>
    </row>
    <row r="41">
      <c r="A41" s="1">
        <v>40.0</v>
      </c>
      <c r="B41" s="1">
        <v>1.0</v>
      </c>
      <c r="C41" s="1">
        <v>3.0</v>
      </c>
      <c r="D41" s="1" t="s">
        <v>363</v>
      </c>
      <c r="E41" s="1" t="s">
        <v>305</v>
      </c>
      <c r="F41" s="1">
        <v>14.0</v>
      </c>
      <c r="G41" s="1">
        <v>1.0</v>
      </c>
      <c r="H41" s="1">
        <v>0.0</v>
      </c>
      <c r="I41" s="1">
        <v>2651.0</v>
      </c>
      <c r="J41" s="1">
        <v>11.2417</v>
      </c>
      <c r="K41" s="1" t="s">
        <v>302</v>
      </c>
      <c r="L41" s="1" t="s">
        <v>308</v>
      </c>
    </row>
    <row r="42">
      <c r="A42" s="1">
        <v>41.0</v>
      </c>
      <c r="B42" s="1">
        <v>0.0</v>
      </c>
      <c r="C42" s="1">
        <v>3.0</v>
      </c>
      <c r="D42" s="1" t="s">
        <v>364</v>
      </c>
      <c r="E42" s="1" t="s">
        <v>305</v>
      </c>
      <c r="F42" s="1">
        <v>40.0</v>
      </c>
      <c r="G42" s="1">
        <v>1.0</v>
      </c>
      <c r="H42" s="1">
        <v>0.0</v>
      </c>
      <c r="I42" s="1">
        <v>7546.0</v>
      </c>
      <c r="J42" s="1">
        <v>9.475</v>
      </c>
      <c r="K42" s="1" t="s">
        <v>302</v>
      </c>
      <c r="L42" s="1" t="s">
        <v>303</v>
      </c>
    </row>
    <row r="43">
      <c r="A43" s="1">
        <v>42.0</v>
      </c>
      <c r="B43" s="1">
        <v>0.0</v>
      </c>
      <c r="C43" s="1">
        <v>2.0</v>
      </c>
      <c r="D43" s="1" t="s">
        <v>365</v>
      </c>
      <c r="E43" s="1" t="s">
        <v>305</v>
      </c>
      <c r="F43" s="1">
        <v>27.0</v>
      </c>
      <c r="G43" s="1">
        <v>1.0</v>
      </c>
      <c r="H43" s="1">
        <v>0.0</v>
      </c>
      <c r="I43" s="1">
        <v>11668.0</v>
      </c>
      <c r="J43" s="1">
        <v>21.0</v>
      </c>
      <c r="K43" s="1" t="s">
        <v>302</v>
      </c>
      <c r="L43" s="1" t="s">
        <v>303</v>
      </c>
    </row>
    <row r="44">
      <c r="A44" s="1">
        <v>43.0</v>
      </c>
      <c r="B44" s="1">
        <v>0.0</v>
      </c>
      <c r="C44" s="1">
        <v>3.0</v>
      </c>
      <c r="D44" s="1" t="s">
        <v>366</v>
      </c>
      <c r="E44" s="1" t="s">
        <v>300</v>
      </c>
      <c r="F44" s="1" t="s">
        <v>302</v>
      </c>
      <c r="G44" s="1">
        <v>0.0</v>
      </c>
      <c r="H44" s="1">
        <v>0.0</v>
      </c>
      <c r="I44" s="1">
        <v>349253.0</v>
      </c>
      <c r="J44" s="1">
        <v>7.8958</v>
      </c>
      <c r="K44" s="1" t="s">
        <v>302</v>
      </c>
      <c r="L44" s="1" t="s">
        <v>308</v>
      </c>
    </row>
    <row r="45">
      <c r="A45" s="1">
        <v>44.0</v>
      </c>
      <c r="B45" s="1">
        <v>1.0</v>
      </c>
      <c r="C45" s="1">
        <v>2.0</v>
      </c>
      <c r="D45" s="1" t="s">
        <v>367</v>
      </c>
      <c r="E45" s="1" t="s">
        <v>305</v>
      </c>
      <c r="F45" s="1">
        <v>3.0</v>
      </c>
      <c r="G45" s="1">
        <v>1.0</v>
      </c>
      <c r="H45" s="1">
        <v>2.0</v>
      </c>
      <c r="I45" s="1" t="s">
        <v>368</v>
      </c>
      <c r="J45" s="1">
        <v>41.5792</v>
      </c>
      <c r="K45" s="1" t="s">
        <v>302</v>
      </c>
      <c r="L45" s="1" t="s">
        <v>308</v>
      </c>
    </row>
    <row r="46">
      <c r="A46" s="1">
        <v>45.0</v>
      </c>
      <c r="B46" s="1">
        <v>1.0</v>
      </c>
      <c r="C46" s="1">
        <v>3.0</v>
      </c>
      <c r="D46" s="1" t="s">
        <v>369</v>
      </c>
      <c r="E46" s="1" t="s">
        <v>305</v>
      </c>
      <c r="F46" s="1">
        <v>19.0</v>
      </c>
      <c r="G46" s="1">
        <v>0.0</v>
      </c>
      <c r="H46" s="1">
        <v>0.0</v>
      </c>
      <c r="I46" s="1">
        <v>330958.0</v>
      </c>
      <c r="J46" s="1">
        <v>7.8792</v>
      </c>
      <c r="K46" s="1" t="s">
        <v>302</v>
      </c>
      <c r="L46" s="1" t="s">
        <v>315</v>
      </c>
    </row>
    <row r="47">
      <c r="A47" s="1">
        <v>46.0</v>
      </c>
      <c r="B47" s="1">
        <v>0.0</v>
      </c>
      <c r="C47" s="1">
        <v>3.0</v>
      </c>
      <c r="D47" s="1" t="s">
        <v>370</v>
      </c>
      <c r="E47" s="1" t="s">
        <v>300</v>
      </c>
      <c r="F47" s="1" t="s">
        <v>302</v>
      </c>
      <c r="G47" s="1">
        <v>0.0</v>
      </c>
      <c r="H47" s="1">
        <v>0.0</v>
      </c>
      <c r="I47" s="1" t="s">
        <v>371</v>
      </c>
      <c r="J47" s="1">
        <v>8.05</v>
      </c>
      <c r="K47" s="1" t="s">
        <v>302</v>
      </c>
      <c r="L47" s="1" t="s">
        <v>303</v>
      </c>
    </row>
    <row r="48">
      <c r="A48" s="1">
        <v>47.0</v>
      </c>
      <c r="B48" s="1">
        <v>0.0</v>
      </c>
      <c r="C48" s="1">
        <v>3.0</v>
      </c>
      <c r="D48" s="1" t="s">
        <v>372</v>
      </c>
      <c r="E48" s="1" t="s">
        <v>300</v>
      </c>
      <c r="F48" s="1" t="s">
        <v>302</v>
      </c>
      <c r="G48" s="1">
        <v>1.0</v>
      </c>
      <c r="H48" s="1">
        <v>0.0</v>
      </c>
      <c r="I48" s="1">
        <v>370371.0</v>
      </c>
      <c r="J48" s="1">
        <v>15.5</v>
      </c>
      <c r="K48" s="1" t="s">
        <v>302</v>
      </c>
      <c r="L48" s="1" t="s">
        <v>315</v>
      </c>
    </row>
    <row r="49">
      <c r="A49" s="1">
        <v>48.0</v>
      </c>
      <c r="B49" s="1">
        <v>1.0</v>
      </c>
      <c r="C49" s="1">
        <v>3.0</v>
      </c>
      <c r="D49" s="1" t="s">
        <v>373</v>
      </c>
      <c r="E49" s="1" t="s">
        <v>305</v>
      </c>
      <c r="F49" s="1" t="s">
        <v>302</v>
      </c>
      <c r="G49" s="1">
        <v>0.0</v>
      </c>
      <c r="H49" s="1">
        <v>0.0</v>
      </c>
      <c r="I49" s="1">
        <v>14311.0</v>
      </c>
      <c r="J49" s="1">
        <v>7.75</v>
      </c>
      <c r="K49" s="1" t="s">
        <v>302</v>
      </c>
      <c r="L49" s="1" t="s">
        <v>315</v>
      </c>
    </row>
    <row r="50">
      <c r="A50" s="1">
        <v>49.0</v>
      </c>
      <c r="B50" s="1">
        <v>0.0</v>
      </c>
      <c r="C50" s="1">
        <v>3.0</v>
      </c>
      <c r="D50" s="1" t="s">
        <v>374</v>
      </c>
      <c r="E50" s="1" t="s">
        <v>300</v>
      </c>
      <c r="F50" s="1" t="s">
        <v>302</v>
      </c>
      <c r="G50" s="1">
        <v>2.0</v>
      </c>
      <c r="H50" s="1">
        <v>0.0</v>
      </c>
      <c r="I50" s="1">
        <v>2662.0</v>
      </c>
      <c r="J50" s="1">
        <v>21.6792</v>
      </c>
      <c r="K50" s="1" t="s">
        <v>302</v>
      </c>
      <c r="L50" s="1" t="s">
        <v>308</v>
      </c>
    </row>
    <row r="51">
      <c r="A51" s="1">
        <v>50.0</v>
      </c>
      <c r="B51" s="1">
        <v>0.0</v>
      </c>
      <c r="C51" s="1">
        <v>3.0</v>
      </c>
      <c r="D51" s="1" t="s">
        <v>375</v>
      </c>
      <c r="E51" s="1" t="s">
        <v>305</v>
      </c>
      <c r="F51" s="1">
        <v>18.0</v>
      </c>
      <c r="G51" s="1">
        <v>1.0</v>
      </c>
      <c r="H51" s="1">
        <v>0.0</v>
      </c>
      <c r="I51" s="1">
        <v>349237.0</v>
      </c>
      <c r="J51" s="1">
        <v>17.8</v>
      </c>
      <c r="K51" s="1" t="s">
        <v>302</v>
      </c>
      <c r="L51" s="1" t="s">
        <v>303</v>
      </c>
    </row>
    <row r="52">
      <c r="A52" s="1">
        <v>51.0</v>
      </c>
      <c r="B52" s="1">
        <v>0.0</v>
      </c>
      <c r="C52" s="1">
        <v>3.0</v>
      </c>
      <c r="D52" s="1" t="s">
        <v>376</v>
      </c>
      <c r="E52" s="1" t="s">
        <v>300</v>
      </c>
      <c r="F52" s="1">
        <v>7.0</v>
      </c>
      <c r="G52" s="1">
        <v>4.0</v>
      </c>
      <c r="H52" s="1">
        <v>1.0</v>
      </c>
      <c r="I52" s="1">
        <v>3101295.0</v>
      </c>
      <c r="J52" s="1">
        <v>39.6875</v>
      </c>
      <c r="K52" s="1" t="s">
        <v>302</v>
      </c>
      <c r="L52" s="1" t="s">
        <v>303</v>
      </c>
    </row>
    <row r="53">
      <c r="A53" s="1">
        <v>52.0</v>
      </c>
      <c r="B53" s="1">
        <v>0.0</v>
      </c>
      <c r="C53" s="1">
        <v>3.0</v>
      </c>
      <c r="D53" s="1" t="s">
        <v>377</v>
      </c>
      <c r="E53" s="1" t="s">
        <v>300</v>
      </c>
      <c r="F53" s="1">
        <v>21.0</v>
      </c>
      <c r="G53" s="1">
        <v>0.0</v>
      </c>
      <c r="H53" s="1">
        <v>0.0</v>
      </c>
      <c r="I53" s="1" t="s">
        <v>378</v>
      </c>
      <c r="J53" s="1">
        <v>7.8</v>
      </c>
      <c r="K53" s="1" t="s">
        <v>302</v>
      </c>
      <c r="L53" s="1" t="s">
        <v>303</v>
      </c>
    </row>
    <row r="54">
      <c r="A54" s="1">
        <v>53.0</v>
      </c>
      <c r="B54" s="1">
        <v>1.0</v>
      </c>
      <c r="C54" s="1">
        <v>1.0</v>
      </c>
      <c r="D54" s="1" t="s">
        <v>379</v>
      </c>
      <c r="E54" s="1" t="s">
        <v>305</v>
      </c>
      <c r="F54" s="1">
        <v>49.0</v>
      </c>
      <c r="G54" s="1">
        <v>1.0</v>
      </c>
      <c r="H54" s="1">
        <v>0.0</v>
      </c>
      <c r="I54" s="1" t="s">
        <v>380</v>
      </c>
      <c r="J54" s="1">
        <v>76.7292</v>
      </c>
      <c r="K54" s="1" t="s">
        <v>381</v>
      </c>
      <c r="L54" s="1" t="s">
        <v>308</v>
      </c>
    </row>
    <row r="55">
      <c r="A55" s="1">
        <v>54.0</v>
      </c>
      <c r="B55" s="1">
        <v>1.0</v>
      </c>
      <c r="C55" s="1">
        <v>2.0</v>
      </c>
      <c r="D55" s="1" t="s">
        <v>382</v>
      </c>
      <c r="E55" s="1" t="s">
        <v>305</v>
      </c>
      <c r="F55" s="1">
        <v>29.0</v>
      </c>
      <c r="G55" s="1">
        <v>1.0</v>
      </c>
      <c r="H55" s="1">
        <v>0.0</v>
      </c>
      <c r="I55" s="1">
        <v>2926.0</v>
      </c>
      <c r="J55" s="1">
        <v>26.0</v>
      </c>
      <c r="K55" s="1" t="s">
        <v>302</v>
      </c>
      <c r="L55" s="1" t="s">
        <v>303</v>
      </c>
    </row>
    <row r="56">
      <c r="A56" s="1">
        <v>55.0</v>
      </c>
      <c r="B56" s="1">
        <v>0.0</v>
      </c>
      <c r="C56" s="1">
        <v>1.0</v>
      </c>
      <c r="D56" s="1" t="s">
        <v>383</v>
      </c>
      <c r="E56" s="1" t="s">
        <v>300</v>
      </c>
      <c r="F56" s="1">
        <v>65.0</v>
      </c>
      <c r="G56" s="1">
        <v>0.0</v>
      </c>
      <c r="H56" s="1">
        <v>1.0</v>
      </c>
      <c r="I56" s="1">
        <v>113509.0</v>
      </c>
      <c r="J56" s="1">
        <v>61.9792</v>
      </c>
      <c r="K56" s="1" t="s">
        <v>384</v>
      </c>
      <c r="L56" s="1" t="s">
        <v>308</v>
      </c>
    </row>
    <row r="57">
      <c r="A57" s="1">
        <v>56.0</v>
      </c>
      <c r="B57" s="1">
        <v>1.0</v>
      </c>
      <c r="C57" s="1">
        <v>1.0</v>
      </c>
      <c r="D57" s="1" t="s">
        <v>385</v>
      </c>
      <c r="E57" s="1" t="s">
        <v>300</v>
      </c>
      <c r="F57" s="1" t="s">
        <v>302</v>
      </c>
      <c r="G57" s="1">
        <v>0.0</v>
      </c>
      <c r="H57" s="1">
        <v>0.0</v>
      </c>
      <c r="I57" s="1">
        <v>19947.0</v>
      </c>
      <c r="J57" s="1">
        <v>35.5</v>
      </c>
      <c r="K57" s="1" t="s">
        <v>386</v>
      </c>
      <c r="L57" s="1" t="s">
        <v>303</v>
      </c>
    </row>
    <row r="58">
      <c r="A58" s="1">
        <v>57.0</v>
      </c>
      <c r="B58" s="1">
        <v>1.0</v>
      </c>
      <c r="C58" s="1">
        <v>2.0</v>
      </c>
      <c r="D58" s="1" t="s">
        <v>387</v>
      </c>
      <c r="E58" s="1" t="s">
        <v>305</v>
      </c>
      <c r="F58" s="1">
        <v>21.0</v>
      </c>
      <c r="G58" s="1">
        <v>0.0</v>
      </c>
      <c r="H58" s="1">
        <v>0.0</v>
      </c>
      <c r="I58" s="1" t="s">
        <v>388</v>
      </c>
      <c r="J58" s="1">
        <v>10.5</v>
      </c>
      <c r="K58" s="1" t="s">
        <v>302</v>
      </c>
      <c r="L58" s="1" t="s">
        <v>303</v>
      </c>
    </row>
    <row r="59">
      <c r="A59" s="1">
        <v>58.0</v>
      </c>
      <c r="B59" s="1">
        <v>0.0</v>
      </c>
      <c r="C59" s="1">
        <v>3.0</v>
      </c>
      <c r="D59" s="1" t="s">
        <v>389</v>
      </c>
      <c r="E59" s="1" t="s">
        <v>300</v>
      </c>
      <c r="F59" s="1">
        <v>28.5</v>
      </c>
      <c r="G59" s="1">
        <v>0.0</v>
      </c>
      <c r="H59" s="1">
        <v>0.0</v>
      </c>
      <c r="I59" s="1">
        <v>2697.0</v>
      </c>
      <c r="J59" s="1">
        <v>7.2292</v>
      </c>
      <c r="K59" s="1" t="s">
        <v>302</v>
      </c>
      <c r="L59" s="1" t="s">
        <v>308</v>
      </c>
    </row>
    <row r="60">
      <c r="A60" s="1">
        <v>59.0</v>
      </c>
      <c r="B60" s="1">
        <v>1.0</v>
      </c>
      <c r="C60" s="1">
        <v>2.0</v>
      </c>
      <c r="D60" s="1" t="s">
        <v>390</v>
      </c>
      <c r="E60" s="1" t="s">
        <v>305</v>
      </c>
      <c r="F60" s="1">
        <v>5.0</v>
      </c>
      <c r="G60" s="1">
        <v>1.0</v>
      </c>
      <c r="H60" s="1">
        <v>2.0</v>
      </c>
      <c r="I60" s="1" t="s">
        <v>391</v>
      </c>
      <c r="J60" s="1">
        <v>27.75</v>
      </c>
      <c r="K60" s="1" t="s">
        <v>302</v>
      </c>
      <c r="L60" s="1" t="s">
        <v>303</v>
      </c>
    </row>
    <row r="61">
      <c r="A61" s="1">
        <v>60.0</v>
      </c>
      <c r="B61" s="1">
        <v>0.0</v>
      </c>
      <c r="C61" s="1">
        <v>3.0</v>
      </c>
      <c r="D61" s="1" t="s">
        <v>392</v>
      </c>
      <c r="E61" s="1" t="s">
        <v>300</v>
      </c>
      <c r="F61" s="1">
        <v>11.0</v>
      </c>
      <c r="G61" s="1">
        <v>5.0</v>
      </c>
      <c r="H61" s="1">
        <v>2.0</v>
      </c>
      <c r="I61" s="1" t="s">
        <v>393</v>
      </c>
      <c r="J61" s="1">
        <v>46.9</v>
      </c>
      <c r="K61" s="1" t="s">
        <v>302</v>
      </c>
      <c r="L61" s="1" t="s">
        <v>303</v>
      </c>
    </row>
    <row r="62">
      <c r="A62" s="1">
        <v>61.0</v>
      </c>
      <c r="B62" s="1">
        <v>0.0</v>
      </c>
      <c r="C62" s="1">
        <v>3.0</v>
      </c>
      <c r="D62" s="1" t="s">
        <v>394</v>
      </c>
      <c r="E62" s="1" t="s">
        <v>300</v>
      </c>
      <c r="F62" s="1">
        <v>22.0</v>
      </c>
      <c r="G62" s="1">
        <v>0.0</v>
      </c>
      <c r="H62" s="1">
        <v>0.0</v>
      </c>
      <c r="I62" s="1">
        <v>2669.0</v>
      </c>
      <c r="J62" s="1">
        <v>7.2292</v>
      </c>
      <c r="K62" s="1" t="s">
        <v>302</v>
      </c>
      <c r="L62" s="1" t="s">
        <v>308</v>
      </c>
    </row>
    <row r="63">
      <c r="A63" s="1">
        <v>62.0</v>
      </c>
      <c r="B63" s="1">
        <v>1.0</v>
      </c>
      <c r="C63" s="1">
        <v>1.0</v>
      </c>
      <c r="D63" s="1" t="s">
        <v>395</v>
      </c>
      <c r="E63" s="1" t="s">
        <v>305</v>
      </c>
      <c r="F63" s="1">
        <v>38.0</v>
      </c>
      <c r="G63" s="1">
        <v>0.0</v>
      </c>
      <c r="H63" s="1">
        <v>0.0</v>
      </c>
      <c r="I63" s="1">
        <v>113572.0</v>
      </c>
      <c r="J63" s="1">
        <v>80.0</v>
      </c>
      <c r="K63" s="1" t="s">
        <v>396</v>
      </c>
      <c r="L63" s="1" t="s">
        <v>302</v>
      </c>
    </row>
    <row r="64">
      <c r="A64" s="1">
        <v>63.0</v>
      </c>
      <c r="B64" s="1">
        <v>0.0</v>
      </c>
      <c r="C64" s="1">
        <v>1.0</v>
      </c>
      <c r="D64" s="1" t="s">
        <v>397</v>
      </c>
      <c r="E64" s="1" t="s">
        <v>300</v>
      </c>
      <c r="F64" s="1">
        <v>45.0</v>
      </c>
      <c r="G64" s="1">
        <v>1.0</v>
      </c>
      <c r="H64" s="1">
        <v>0.0</v>
      </c>
      <c r="I64" s="1">
        <v>36973.0</v>
      </c>
      <c r="J64" s="1">
        <v>83.475</v>
      </c>
      <c r="K64" s="1" t="s">
        <v>398</v>
      </c>
      <c r="L64" s="1" t="s">
        <v>303</v>
      </c>
    </row>
    <row r="65">
      <c r="A65" s="1">
        <v>64.0</v>
      </c>
      <c r="B65" s="1">
        <v>0.0</v>
      </c>
      <c r="C65" s="1">
        <v>3.0</v>
      </c>
      <c r="D65" s="1" t="s">
        <v>399</v>
      </c>
      <c r="E65" s="1" t="s">
        <v>300</v>
      </c>
      <c r="F65" s="1">
        <v>4.0</v>
      </c>
      <c r="G65" s="1">
        <v>3.0</v>
      </c>
      <c r="H65" s="1">
        <v>2.0</v>
      </c>
      <c r="I65" s="1">
        <v>347088.0</v>
      </c>
      <c r="J65" s="1">
        <v>27.9</v>
      </c>
      <c r="K65" s="1" t="s">
        <v>302</v>
      </c>
      <c r="L65" s="1" t="s">
        <v>303</v>
      </c>
    </row>
    <row r="66">
      <c r="A66" s="1">
        <v>65.0</v>
      </c>
      <c r="B66" s="1">
        <v>0.0</v>
      </c>
      <c r="C66" s="1">
        <v>1.0</v>
      </c>
      <c r="D66" s="1" t="s">
        <v>400</v>
      </c>
      <c r="E66" s="1" t="s">
        <v>300</v>
      </c>
      <c r="F66" s="1" t="s">
        <v>302</v>
      </c>
      <c r="G66" s="1">
        <v>0.0</v>
      </c>
      <c r="H66" s="1">
        <v>0.0</v>
      </c>
      <c r="I66" s="1" t="s">
        <v>401</v>
      </c>
      <c r="J66" s="1">
        <v>27.7208</v>
      </c>
      <c r="K66" s="1" t="s">
        <v>302</v>
      </c>
      <c r="L66" s="1" t="s">
        <v>308</v>
      </c>
    </row>
    <row r="67">
      <c r="A67" s="1">
        <v>66.0</v>
      </c>
      <c r="B67" s="1">
        <v>1.0</v>
      </c>
      <c r="C67" s="1">
        <v>3.0</v>
      </c>
      <c r="D67" s="1" t="s">
        <v>402</v>
      </c>
      <c r="E67" s="1" t="s">
        <v>300</v>
      </c>
      <c r="F67" s="1" t="s">
        <v>302</v>
      </c>
      <c r="G67" s="1">
        <v>1.0</v>
      </c>
      <c r="H67" s="1">
        <v>1.0</v>
      </c>
      <c r="I67" s="1">
        <v>2661.0</v>
      </c>
      <c r="J67" s="1">
        <v>15.2458</v>
      </c>
      <c r="K67" s="1" t="s">
        <v>302</v>
      </c>
      <c r="L67" s="1" t="s">
        <v>308</v>
      </c>
    </row>
    <row r="68">
      <c r="A68" s="1">
        <v>67.0</v>
      </c>
      <c r="B68" s="1">
        <v>1.0</v>
      </c>
      <c r="C68" s="1">
        <v>2.0</v>
      </c>
      <c r="D68" s="1" t="s">
        <v>403</v>
      </c>
      <c r="E68" s="1" t="s">
        <v>305</v>
      </c>
      <c r="F68" s="1">
        <v>29.0</v>
      </c>
      <c r="G68" s="1">
        <v>0.0</v>
      </c>
      <c r="H68" s="1">
        <v>0.0</v>
      </c>
      <c r="I68" s="1" t="s">
        <v>404</v>
      </c>
      <c r="J68" s="1">
        <v>10.5</v>
      </c>
      <c r="K68" s="1" t="s">
        <v>405</v>
      </c>
      <c r="L68" s="1" t="s">
        <v>303</v>
      </c>
    </row>
    <row r="69">
      <c r="A69" s="1">
        <v>68.0</v>
      </c>
      <c r="B69" s="1">
        <v>0.0</v>
      </c>
      <c r="C69" s="1">
        <v>3.0</v>
      </c>
      <c r="D69" s="1" t="s">
        <v>406</v>
      </c>
      <c r="E69" s="1" t="s">
        <v>300</v>
      </c>
      <c r="F69" s="1">
        <v>19.0</v>
      </c>
      <c r="G69" s="1">
        <v>0.0</v>
      </c>
      <c r="H69" s="1">
        <v>0.0</v>
      </c>
      <c r="I69" s="1" t="s">
        <v>407</v>
      </c>
      <c r="J69" s="1">
        <v>8.1583</v>
      </c>
      <c r="K69" s="1" t="s">
        <v>302</v>
      </c>
      <c r="L69" s="1" t="s">
        <v>303</v>
      </c>
    </row>
    <row r="70">
      <c r="A70" s="1">
        <v>69.0</v>
      </c>
      <c r="B70" s="1">
        <v>1.0</v>
      </c>
      <c r="C70" s="1">
        <v>3.0</v>
      </c>
      <c r="D70" s="1" t="s">
        <v>408</v>
      </c>
      <c r="E70" s="1" t="s">
        <v>305</v>
      </c>
      <c r="F70" s="1">
        <v>17.0</v>
      </c>
      <c r="G70" s="1">
        <v>4.0</v>
      </c>
      <c r="H70" s="1">
        <v>2.0</v>
      </c>
      <c r="I70" s="1">
        <v>3101281.0</v>
      </c>
      <c r="J70" s="1">
        <v>7.925</v>
      </c>
      <c r="K70" s="1" t="s">
        <v>302</v>
      </c>
      <c r="L70" s="1" t="s">
        <v>303</v>
      </c>
    </row>
    <row r="71">
      <c r="A71" s="1">
        <v>70.0</v>
      </c>
      <c r="B71" s="1">
        <v>0.0</v>
      </c>
      <c r="C71" s="1">
        <v>3.0</v>
      </c>
      <c r="D71" s="1" t="s">
        <v>409</v>
      </c>
      <c r="E71" s="1" t="s">
        <v>300</v>
      </c>
      <c r="F71" s="1">
        <v>26.0</v>
      </c>
      <c r="G71" s="1">
        <v>2.0</v>
      </c>
      <c r="H71" s="1">
        <v>0.0</v>
      </c>
      <c r="I71" s="1">
        <v>315151.0</v>
      </c>
      <c r="J71" s="1">
        <v>8.6625</v>
      </c>
      <c r="K71" s="1" t="s">
        <v>302</v>
      </c>
      <c r="L71" s="1" t="s">
        <v>303</v>
      </c>
    </row>
    <row r="72">
      <c r="A72" s="1">
        <v>71.0</v>
      </c>
      <c r="B72" s="1">
        <v>0.0</v>
      </c>
      <c r="C72" s="1">
        <v>2.0</v>
      </c>
      <c r="D72" s="1" t="s">
        <v>410</v>
      </c>
      <c r="E72" s="1" t="s">
        <v>300</v>
      </c>
      <c r="F72" s="1">
        <v>32.0</v>
      </c>
      <c r="G72" s="1">
        <v>0.0</v>
      </c>
      <c r="H72" s="1">
        <v>0.0</v>
      </c>
      <c r="I72" s="1" t="s">
        <v>411</v>
      </c>
      <c r="J72" s="1">
        <v>10.5</v>
      </c>
      <c r="K72" s="1" t="s">
        <v>302</v>
      </c>
      <c r="L72" s="1" t="s">
        <v>303</v>
      </c>
    </row>
    <row r="73">
      <c r="A73" s="1">
        <v>72.0</v>
      </c>
      <c r="B73" s="1">
        <v>0.0</v>
      </c>
      <c r="C73" s="1">
        <v>3.0</v>
      </c>
      <c r="D73" s="1" t="s">
        <v>412</v>
      </c>
      <c r="E73" s="1" t="s">
        <v>305</v>
      </c>
      <c r="F73" s="1">
        <v>16.0</v>
      </c>
      <c r="G73" s="1">
        <v>5.0</v>
      </c>
      <c r="H73" s="1">
        <v>2.0</v>
      </c>
      <c r="I73" s="1" t="s">
        <v>393</v>
      </c>
      <c r="J73" s="1">
        <v>46.9</v>
      </c>
      <c r="K73" s="1" t="s">
        <v>302</v>
      </c>
      <c r="L73" s="1" t="s">
        <v>303</v>
      </c>
    </row>
    <row r="74">
      <c r="A74" s="1">
        <v>73.0</v>
      </c>
      <c r="B74" s="1">
        <v>0.0</v>
      </c>
      <c r="C74" s="1">
        <v>2.0</v>
      </c>
      <c r="D74" s="1" t="s">
        <v>413</v>
      </c>
      <c r="E74" s="1" t="s">
        <v>300</v>
      </c>
      <c r="F74" s="1">
        <v>21.0</v>
      </c>
      <c r="G74" s="1">
        <v>0.0</v>
      </c>
      <c r="H74" s="1">
        <v>0.0</v>
      </c>
      <c r="I74" s="1" t="s">
        <v>414</v>
      </c>
      <c r="J74" s="1">
        <v>73.5</v>
      </c>
      <c r="K74" s="1" t="s">
        <v>302</v>
      </c>
      <c r="L74" s="1" t="s">
        <v>303</v>
      </c>
    </row>
    <row r="75">
      <c r="A75" s="1">
        <v>74.0</v>
      </c>
      <c r="B75" s="1">
        <v>0.0</v>
      </c>
      <c r="C75" s="1">
        <v>3.0</v>
      </c>
      <c r="D75" s="1" t="s">
        <v>415</v>
      </c>
      <c r="E75" s="1" t="s">
        <v>300</v>
      </c>
      <c r="F75" s="1">
        <v>26.0</v>
      </c>
      <c r="G75" s="1">
        <v>1.0</v>
      </c>
      <c r="H75" s="1">
        <v>0.0</v>
      </c>
      <c r="I75" s="1">
        <v>2680.0</v>
      </c>
      <c r="J75" s="1">
        <v>14.4542</v>
      </c>
      <c r="K75" s="1" t="s">
        <v>302</v>
      </c>
      <c r="L75" s="1" t="s">
        <v>308</v>
      </c>
    </row>
    <row r="76">
      <c r="A76" s="1">
        <v>75.0</v>
      </c>
      <c r="B76" s="1">
        <v>1.0</v>
      </c>
      <c r="C76" s="1">
        <v>3.0</v>
      </c>
      <c r="D76" s="1" t="s">
        <v>416</v>
      </c>
      <c r="E76" s="1" t="s">
        <v>300</v>
      </c>
      <c r="F76" s="1">
        <v>32.0</v>
      </c>
      <c r="G76" s="1">
        <v>0.0</v>
      </c>
      <c r="H76" s="1">
        <v>0.0</v>
      </c>
      <c r="I76" s="1">
        <v>1601.0</v>
      </c>
      <c r="J76" s="1">
        <v>56.4958</v>
      </c>
      <c r="K76" s="1" t="s">
        <v>302</v>
      </c>
      <c r="L76" s="1" t="s">
        <v>303</v>
      </c>
    </row>
    <row r="77">
      <c r="A77" s="1">
        <v>76.0</v>
      </c>
      <c r="B77" s="1">
        <v>0.0</v>
      </c>
      <c r="C77" s="1">
        <v>3.0</v>
      </c>
      <c r="D77" s="1" t="s">
        <v>417</v>
      </c>
      <c r="E77" s="1" t="s">
        <v>300</v>
      </c>
      <c r="F77" s="1">
        <v>25.0</v>
      </c>
      <c r="G77" s="1">
        <v>0.0</v>
      </c>
      <c r="H77" s="1">
        <v>0.0</v>
      </c>
      <c r="I77" s="1">
        <v>348123.0</v>
      </c>
      <c r="J77" s="1">
        <v>7.65</v>
      </c>
      <c r="K77" s="1" t="s">
        <v>418</v>
      </c>
      <c r="L77" s="1" t="s">
        <v>303</v>
      </c>
    </row>
    <row r="78">
      <c r="A78" s="1">
        <v>77.0</v>
      </c>
      <c r="B78" s="1">
        <v>0.0</v>
      </c>
      <c r="C78" s="1">
        <v>3.0</v>
      </c>
      <c r="D78" s="1" t="s">
        <v>419</v>
      </c>
      <c r="E78" s="1" t="s">
        <v>300</v>
      </c>
      <c r="F78" s="1" t="s">
        <v>302</v>
      </c>
      <c r="G78" s="1">
        <v>0.0</v>
      </c>
      <c r="H78" s="1">
        <v>0.0</v>
      </c>
      <c r="I78" s="1">
        <v>349208.0</v>
      </c>
      <c r="J78" s="1">
        <v>7.8958</v>
      </c>
      <c r="K78" s="1" t="s">
        <v>302</v>
      </c>
      <c r="L78" s="1" t="s">
        <v>303</v>
      </c>
    </row>
    <row r="79">
      <c r="A79" s="1">
        <v>78.0</v>
      </c>
      <c r="B79" s="1">
        <v>0.0</v>
      </c>
      <c r="C79" s="1">
        <v>3.0</v>
      </c>
      <c r="D79" s="1" t="s">
        <v>420</v>
      </c>
      <c r="E79" s="1" t="s">
        <v>300</v>
      </c>
      <c r="F79" s="1" t="s">
        <v>302</v>
      </c>
      <c r="G79" s="1">
        <v>0.0</v>
      </c>
      <c r="H79" s="1">
        <v>0.0</v>
      </c>
      <c r="I79" s="1">
        <v>374746.0</v>
      </c>
      <c r="J79" s="1">
        <v>8.05</v>
      </c>
      <c r="K79" s="1" t="s">
        <v>302</v>
      </c>
      <c r="L79" s="1" t="s">
        <v>303</v>
      </c>
    </row>
    <row r="80">
      <c r="A80" s="1">
        <v>79.0</v>
      </c>
      <c r="B80" s="1">
        <v>1.0</v>
      </c>
      <c r="C80" s="1">
        <v>2.0</v>
      </c>
      <c r="D80" s="1" t="s">
        <v>421</v>
      </c>
      <c r="E80" s="1" t="s">
        <v>300</v>
      </c>
      <c r="F80" s="1">
        <v>0.83</v>
      </c>
      <c r="G80" s="1">
        <v>0.0</v>
      </c>
      <c r="H80" s="1">
        <v>2.0</v>
      </c>
      <c r="I80" s="1">
        <v>248738.0</v>
      </c>
      <c r="J80" s="1">
        <v>29.0</v>
      </c>
      <c r="K80" s="1" t="s">
        <v>302</v>
      </c>
      <c r="L80" s="1" t="s">
        <v>303</v>
      </c>
    </row>
    <row r="81">
      <c r="A81" s="1">
        <v>80.0</v>
      </c>
      <c r="B81" s="1">
        <v>1.0</v>
      </c>
      <c r="C81" s="1">
        <v>3.0</v>
      </c>
      <c r="D81" s="1" t="s">
        <v>422</v>
      </c>
      <c r="E81" s="1" t="s">
        <v>305</v>
      </c>
      <c r="F81" s="1">
        <v>30.0</v>
      </c>
      <c r="G81" s="1">
        <v>0.0</v>
      </c>
      <c r="H81" s="1">
        <v>0.0</v>
      </c>
      <c r="I81" s="1">
        <v>364516.0</v>
      </c>
      <c r="J81" s="1">
        <v>12.475</v>
      </c>
      <c r="K81" s="1" t="s">
        <v>302</v>
      </c>
      <c r="L81" s="1" t="s">
        <v>303</v>
      </c>
    </row>
    <row r="82">
      <c r="A82" s="1">
        <v>81.0</v>
      </c>
      <c r="B82" s="1">
        <v>0.0</v>
      </c>
      <c r="C82" s="1">
        <v>3.0</v>
      </c>
      <c r="D82" s="1" t="s">
        <v>423</v>
      </c>
      <c r="E82" s="1" t="s">
        <v>300</v>
      </c>
      <c r="F82" s="1">
        <v>22.0</v>
      </c>
      <c r="G82" s="1">
        <v>0.0</v>
      </c>
      <c r="H82" s="1">
        <v>0.0</v>
      </c>
      <c r="I82" s="1">
        <v>345767.0</v>
      </c>
      <c r="J82" s="1">
        <v>9.0</v>
      </c>
      <c r="K82" s="1" t="s">
        <v>302</v>
      </c>
      <c r="L82" s="1" t="s">
        <v>303</v>
      </c>
    </row>
    <row r="83">
      <c r="A83" s="1">
        <v>82.0</v>
      </c>
      <c r="B83" s="1">
        <v>1.0</v>
      </c>
      <c r="C83" s="1">
        <v>3.0</v>
      </c>
      <c r="D83" s="1" t="s">
        <v>424</v>
      </c>
      <c r="E83" s="1" t="s">
        <v>300</v>
      </c>
      <c r="F83" s="1">
        <v>29.0</v>
      </c>
      <c r="G83" s="1">
        <v>0.0</v>
      </c>
      <c r="H83" s="1">
        <v>0.0</v>
      </c>
      <c r="I83" s="1">
        <v>345779.0</v>
      </c>
      <c r="J83" s="1">
        <v>9.5</v>
      </c>
      <c r="K83" s="1" t="s">
        <v>302</v>
      </c>
      <c r="L83" s="1" t="s">
        <v>303</v>
      </c>
    </row>
    <row r="84">
      <c r="A84" s="1">
        <v>83.0</v>
      </c>
      <c r="B84" s="1">
        <v>1.0</v>
      </c>
      <c r="C84" s="1">
        <v>3.0</v>
      </c>
      <c r="D84" s="1" t="s">
        <v>425</v>
      </c>
      <c r="E84" s="1" t="s">
        <v>305</v>
      </c>
      <c r="F84" s="1" t="s">
        <v>302</v>
      </c>
      <c r="G84" s="1">
        <v>0.0</v>
      </c>
      <c r="H84" s="1">
        <v>0.0</v>
      </c>
      <c r="I84" s="1">
        <v>330932.0</v>
      </c>
      <c r="J84" s="1">
        <v>7.7875</v>
      </c>
      <c r="K84" s="1" t="s">
        <v>302</v>
      </c>
      <c r="L84" s="1" t="s">
        <v>315</v>
      </c>
    </row>
    <row r="85">
      <c r="A85" s="1">
        <v>84.0</v>
      </c>
      <c r="B85" s="1">
        <v>0.0</v>
      </c>
      <c r="C85" s="1">
        <v>1.0</v>
      </c>
      <c r="D85" s="1" t="s">
        <v>426</v>
      </c>
      <c r="E85" s="1" t="s">
        <v>300</v>
      </c>
      <c r="F85" s="1">
        <v>28.0</v>
      </c>
      <c r="G85" s="1">
        <v>0.0</v>
      </c>
      <c r="H85" s="1">
        <v>0.0</v>
      </c>
      <c r="I85" s="1">
        <v>113059.0</v>
      </c>
      <c r="J85" s="1">
        <v>47.1</v>
      </c>
      <c r="K85" s="1" t="s">
        <v>302</v>
      </c>
      <c r="L85" s="1" t="s">
        <v>303</v>
      </c>
    </row>
    <row r="86">
      <c r="A86" s="1">
        <v>85.0</v>
      </c>
      <c r="B86" s="1">
        <v>1.0</v>
      </c>
      <c r="C86" s="1">
        <v>2.0</v>
      </c>
      <c r="D86" s="1" t="s">
        <v>427</v>
      </c>
      <c r="E86" s="1" t="s">
        <v>305</v>
      </c>
      <c r="F86" s="1">
        <v>17.0</v>
      </c>
      <c r="G86" s="1">
        <v>0.0</v>
      </c>
      <c r="H86" s="1">
        <v>0.0</v>
      </c>
      <c r="I86" s="1" t="s">
        <v>428</v>
      </c>
      <c r="J86" s="1">
        <v>10.5</v>
      </c>
      <c r="K86" s="1" t="s">
        <v>302</v>
      </c>
      <c r="L86" s="1" t="s">
        <v>303</v>
      </c>
    </row>
    <row r="87">
      <c r="A87" s="1">
        <v>86.0</v>
      </c>
      <c r="B87" s="1">
        <v>1.0</v>
      </c>
      <c r="C87" s="1">
        <v>3.0</v>
      </c>
      <c r="D87" s="1" t="s">
        <v>429</v>
      </c>
      <c r="E87" s="1" t="s">
        <v>305</v>
      </c>
      <c r="F87" s="1">
        <v>33.0</v>
      </c>
      <c r="G87" s="1">
        <v>3.0</v>
      </c>
      <c r="H87" s="1">
        <v>0.0</v>
      </c>
      <c r="I87" s="1">
        <v>3101278.0</v>
      </c>
      <c r="J87" s="1">
        <v>15.85</v>
      </c>
      <c r="K87" s="1" t="s">
        <v>302</v>
      </c>
      <c r="L87" s="1" t="s">
        <v>303</v>
      </c>
    </row>
    <row r="88">
      <c r="A88" s="1">
        <v>87.0</v>
      </c>
      <c r="B88" s="1">
        <v>0.0</v>
      </c>
      <c r="C88" s="1">
        <v>3.0</v>
      </c>
      <c r="D88" s="1" t="s">
        <v>430</v>
      </c>
      <c r="E88" s="1" t="s">
        <v>300</v>
      </c>
      <c r="F88" s="1">
        <v>16.0</v>
      </c>
      <c r="G88" s="1">
        <v>1.0</v>
      </c>
      <c r="H88" s="1">
        <v>3.0</v>
      </c>
      <c r="I88" s="1" t="s">
        <v>431</v>
      </c>
      <c r="J88" s="1">
        <v>34.375</v>
      </c>
      <c r="K88" s="1" t="s">
        <v>302</v>
      </c>
      <c r="L88" s="1" t="s">
        <v>303</v>
      </c>
    </row>
    <row r="89">
      <c r="A89" s="1">
        <v>88.0</v>
      </c>
      <c r="B89" s="1">
        <v>0.0</v>
      </c>
      <c r="C89" s="1">
        <v>3.0</v>
      </c>
      <c r="D89" s="1" t="s">
        <v>432</v>
      </c>
      <c r="E89" s="1" t="s">
        <v>300</v>
      </c>
      <c r="F89" s="1" t="s">
        <v>302</v>
      </c>
      <c r="G89" s="1">
        <v>0.0</v>
      </c>
      <c r="H89" s="1">
        <v>0.0</v>
      </c>
      <c r="I89" s="1" t="s">
        <v>433</v>
      </c>
      <c r="J89" s="1">
        <v>8.05</v>
      </c>
      <c r="K89" s="1" t="s">
        <v>302</v>
      </c>
      <c r="L89" s="1" t="s">
        <v>303</v>
      </c>
    </row>
    <row r="90">
      <c r="A90" s="1">
        <v>89.0</v>
      </c>
      <c r="B90" s="1">
        <v>1.0</v>
      </c>
      <c r="C90" s="1">
        <v>1.0</v>
      </c>
      <c r="D90" s="1" t="s">
        <v>434</v>
      </c>
      <c r="E90" s="1" t="s">
        <v>305</v>
      </c>
      <c r="F90" s="1">
        <v>23.0</v>
      </c>
      <c r="G90" s="1">
        <v>3.0</v>
      </c>
      <c r="H90" s="1">
        <v>2.0</v>
      </c>
      <c r="I90" s="1">
        <v>19950.0</v>
      </c>
      <c r="J90" s="1">
        <v>263.0</v>
      </c>
      <c r="K90" s="1" t="s">
        <v>345</v>
      </c>
      <c r="L90" s="1" t="s">
        <v>303</v>
      </c>
    </row>
    <row r="91">
      <c r="A91" s="1">
        <v>90.0</v>
      </c>
      <c r="B91" s="1">
        <v>0.0</v>
      </c>
      <c r="C91" s="1">
        <v>3.0</v>
      </c>
      <c r="D91" s="1" t="s">
        <v>435</v>
      </c>
      <c r="E91" s="1" t="s">
        <v>300</v>
      </c>
      <c r="F91" s="1">
        <v>24.0</v>
      </c>
      <c r="G91" s="1">
        <v>0.0</v>
      </c>
      <c r="H91" s="1">
        <v>0.0</v>
      </c>
      <c r="I91" s="1">
        <v>343275.0</v>
      </c>
      <c r="J91" s="1">
        <v>8.05</v>
      </c>
      <c r="K91" s="1" t="s">
        <v>302</v>
      </c>
      <c r="L91" s="1" t="s">
        <v>303</v>
      </c>
    </row>
    <row r="92">
      <c r="A92" s="1">
        <v>91.0</v>
      </c>
      <c r="B92" s="1">
        <v>0.0</v>
      </c>
      <c r="C92" s="1">
        <v>3.0</v>
      </c>
      <c r="D92" s="1" t="s">
        <v>436</v>
      </c>
      <c r="E92" s="1" t="s">
        <v>300</v>
      </c>
      <c r="F92" s="1">
        <v>29.0</v>
      </c>
      <c r="G92" s="1">
        <v>0.0</v>
      </c>
      <c r="H92" s="1">
        <v>0.0</v>
      </c>
      <c r="I92" s="1">
        <v>343276.0</v>
      </c>
      <c r="J92" s="1">
        <v>8.05</v>
      </c>
      <c r="K92" s="1" t="s">
        <v>302</v>
      </c>
      <c r="L92" s="1" t="s">
        <v>303</v>
      </c>
    </row>
    <row r="93">
      <c r="A93" s="1">
        <v>92.0</v>
      </c>
      <c r="B93" s="1">
        <v>0.0</v>
      </c>
      <c r="C93" s="1">
        <v>3.0</v>
      </c>
      <c r="D93" s="1" t="s">
        <v>437</v>
      </c>
      <c r="E93" s="1" t="s">
        <v>300</v>
      </c>
      <c r="F93" s="1">
        <v>20.0</v>
      </c>
      <c r="G93" s="1">
        <v>0.0</v>
      </c>
      <c r="H93" s="1">
        <v>0.0</v>
      </c>
      <c r="I93" s="1">
        <v>347466.0</v>
      </c>
      <c r="J93" s="1">
        <v>7.8542</v>
      </c>
      <c r="K93" s="1" t="s">
        <v>302</v>
      </c>
      <c r="L93" s="1" t="s">
        <v>303</v>
      </c>
    </row>
    <row r="94">
      <c r="A94" s="1">
        <v>93.0</v>
      </c>
      <c r="B94" s="1">
        <v>0.0</v>
      </c>
      <c r="C94" s="1">
        <v>1.0</v>
      </c>
      <c r="D94" s="1" t="s">
        <v>438</v>
      </c>
      <c r="E94" s="1" t="s">
        <v>300</v>
      </c>
      <c r="F94" s="1">
        <v>46.0</v>
      </c>
      <c r="G94" s="1">
        <v>1.0</v>
      </c>
      <c r="H94" s="1">
        <v>0.0</v>
      </c>
      <c r="I94" s="1" t="s">
        <v>439</v>
      </c>
      <c r="J94" s="1">
        <v>61.175</v>
      </c>
      <c r="K94" s="1" t="s">
        <v>440</v>
      </c>
      <c r="L94" s="1" t="s">
        <v>303</v>
      </c>
    </row>
    <row r="95">
      <c r="A95" s="1">
        <v>94.0</v>
      </c>
      <c r="B95" s="1">
        <v>0.0</v>
      </c>
      <c r="C95" s="1">
        <v>3.0</v>
      </c>
      <c r="D95" s="1" t="s">
        <v>441</v>
      </c>
      <c r="E95" s="1" t="s">
        <v>300</v>
      </c>
      <c r="F95" s="1">
        <v>26.0</v>
      </c>
      <c r="G95" s="1">
        <v>1.0</v>
      </c>
      <c r="H95" s="1">
        <v>2.0</v>
      </c>
      <c r="I95" s="1" t="s">
        <v>442</v>
      </c>
      <c r="J95" s="1">
        <v>20.575</v>
      </c>
      <c r="K95" s="1" t="s">
        <v>302</v>
      </c>
      <c r="L95" s="1" t="s">
        <v>303</v>
      </c>
    </row>
    <row r="96">
      <c r="A96" s="1">
        <v>95.0</v>
      </c>
      <c r="B96" s="1">
        <v>0.0</v>
      </c>
      <c r="C96" s="1">
        <v>3.0</v>
      </c>
      <c r="D96" s="1" t="s">
        <v>443</v>
      </c>
      <c r="E96" s="1" t="s">
        <v>300</v>
      </c>
      <c r="F96" s="1">
        <v>59.0</v>
      </c>
      <c r="G96" s="1">
        <v>0.0</v>
      </c>
      <c r="H96" s="1">
        <v>0.0</v>
      </c>
      <c r="I96" s="1">
        <v>364500.0</v>
      </c>
      <c r="J96" s="1">
        <v>7.25</v>
      </c>
      <c r="K96" s="1" t="s">
        <v>302</v>
      </c>
      <c r="L96" s="1" t="s">
        <v>303</v>
      </c>
    </row>
    <row r="97">
      <c r="A97" s="1">
        <v>96.0</v>
      </c>
      <c r="B97" s="1">
        <v>0.0</v>
      </c>
      <c r="C97" s="1">
        <v>3.0</v>
      </c>
      <c r="D97" s="1" t="s">
        <v>444</v>
      </c>
      <c r="E97" s="1" t="s">
        <v>300</v>
      </c>
      <c r="F97" s="1" t="s">
        <v>302</v>
      </c>
      <c r="G97" s="1">
        <v>0.0</v>
      </c>
      <c r="H97" s="1">
        <v>0.0</v>
      </c>
      <c r="I97" s="1">
        <v>374910.0</v>
      </c>
      <c r="J97" s="1">
        <v>8.05</v>
      </c>
      <c r="K97" s="1" t="s">
        <v>302</v>
      </c>
      <c r="L97" s="1" t="s">
        <v>303</v>
      </c>
    </row>
    <row r="98">
      <c r="A98" s="1">
        <v>97.0</v>
      </c>
      <c r="B98" s="1">
        <v>0.0</v>
      </c>
      <c r="C98" s="1">
        <v>1.0</v>
      </c>
      <c r="D98" s="1" t="s">
        <v>445</v>
      </c>
      <c r="E98" s="1" t="s">
        <v>300</v>
      </c>
      <c r="F98" s="1">
        <v>71.0</v>
      </c>
      <c r="G98" s="1">
        <v>0.0</v>
      </c>
      <c r="H98" s="1">
        <v>0.0</v>
      </c>
      <c r="I98" s="1" t="s">
        <v>446</v>
      </c>
      <c r="J98" s="1">
        <v>34.6542</v>
      </c>
      <c r="K98" s="1" t="s">
        <v>447</v>
      </c>
      <c r="L98" s="1" t="s">
        <v>308</v>
      </c>
    </row>
    <row r="99">
      <c r="A99" s="1">
        <v>98.0</v>
      </c>
      <c r="B99" s="1">
        <v>1.0</v>
      </c>
      <c r="C99" s="1">
        <v>1.0</v>
      </c>
      <c r="D99" s="1" t="s">
        <v>448</v>
      </c>
      <c r="E99" s="1" t="s">
        <v>300</v>
      </c>
      <c r="F99" s="1">
        <v>23.0</v>
      </c>
      <c r="G99" s="1">
        <v>0.0</v>
      </c>
      <c r="H99" s="1">
        <v>1.0</v>
      </c>
      <c r="I99" s="1" t="s">
        <v>449</v>
      </c>
      <c r="J99" s="1">
        <v>63.3583</v>
      </c>
      <c r="K99" s="1" t="s">
        <v>450</v>
      </c>
      <c r="L99" s="1" t="s">
        <v>308</v>
      </c>
    </row>
    <row r="100">
      <c r="A100" s="1">
        <v>99.0</v>
      </c>
      <c r="B100" s="1">
        <v>1.0</v>
      </c>
      <c r="C100" s="1">
        <v>2.0</v>
      </c>
      <c r="D100" s="1" t="s">
        <v>451</v>
      </c>
      <c r="E100" s="1" t="s">
        <v>305</v>
      </c>
      <c r="F100" s="1">
        <v>34.0</v>
      </c>
      <c r="G100" s="1">
        <v>0.0</v>
      </c>
      <c r="H100" s="1">
        <v>1.0</v>
      </c>
      <c r="I100" s="1">
        <v>231919.0</v>
      </c>
      <c r="J100" s="1">
        <v>23.0</v>
      </c>
      <c r="K100" s="1" t="s">
        <v>302</v>
      </c>
      <c r="L100" s="1" t="s">
        <v>303</v>
      </c>
    </row>
    <row r="101">
      <c r="A101" s="1">
        <v>100.0</v>
      </c>
      <c r="B101" s="1">
        <v>0.0</v>
      </c>
      <c r="C101" s="1">
        <v>2.0</v>
      </c>
      <c r="D101" s="1" t="s">
        <v>452</v>
      </c>
      <c r="E101" s="1" t="s">
        <v>300</v>
      </c>
      <c r="F101" s="1">
        <v>34.0</v>
      </c>
      <c r="G101" s="1">
        <v>1.0</v>
      </c>
      <c r="H101" s="1">
        <v>0.0</v>
      </c>
      <c r="I101" s="1">
        <v>244367.0</v>
      </c>
      <c r="J101" s="1">
        <v>26.0</v>
      </c>
      <c r="K101" s="1" t="s">
        <v>302</v>
      </c>
      <c r="L101" s="1" t="s">
        <v>303</v>
      </c>
    </row>
    <row r="102">
      <c r="A102" s="1">
        <v>101.0</v>
      </c>
      <c r="B102" s="1">
        <v>0.0</v>
      </c>
      <c r="C102" s="1">
        <v>3.0</v>
      </c>
      <c r="D102" s="1" t="s">
        <v>453</v>
      </c>
      <c r="E102" s="1" t="s">
        <v>305</v>
      </c>
      <c r="F102" s="1">
        <v>28.0</v>
      </c>
      <c r="G102" s="1">
        <v>0.0</v>
      </c>
      <c r="H102" s="1">
        <v>0.0</v>
      </c>
      <c r="I102" s="1">
        <v>349245.0</v>
      </c>
      <c r="J102" s="1">
        <v>7.8958</v>
      </c>
      <c r="K102" s="1" t="s">
        <v>302</v>
      </c>
      <c r="L102" s="1" t="s">
        <v>303</v>
      </c>
    </row>
    <row r="103">
      <c r="A103" s="1">
        <v>102.0</v>
      </c>
      <c r="B103" s="1">
        <v>0.0</v>
      </c>
      <c r="C103" s="1">
        <v>3.0</v>
      </c>
      <c r="D103" s="1" t="s">
        <v>454</v>
      </c>
      <c r="E103" s="1" t="s">
        <v>300</v>
      </c>
      <c r="F103" s="1" t="s">
        <v>302</v>
      </c>
      <c r="G103" s="1">
        <v>0.0</v>
      </c>
      <c r="H103" s="1">
        <v>0.0</v>
      </c>
      <c r="I103" s="1">
        <v>349215.0</v>
      </c>
      <c r="J103" s="1">
        <v>7.8958</v>
      </c>
      <c r="K103" s="1" t="s">
        <v>302</v>
      </c>
      <c r="L103" s="1" t="s">
        <v>303</v>
      </c>
    </row>
    <row r="104">
      <c r="A104" s="1">
        <v>103.0</v>
      </c>
      <c r="B104" s="1">
        <v>0.0</v>
      </c>
      <c r="C104" s="1">
        <v>1.0</v>
      </c>
      <c r="D104" s="1" t="s">
        <v>455</v>
      </c>
      <c r="E104" s="1" t="s">
        <v>300</v>
      </c>
      <c r="F104" s="1">
        <v>21.0</v>
      </c>
      <c r="G104" s="1">
        <v>0.0</v>
      </c>
      <c r="H104" s="1">
        <v>1.0</v>
      </c>
      <c r="I104" s="1">
        <v>35281.0</v>
      </c>
      <c r="J104" s="1">
        <v>77.2875</v>
      </c>
      <c r="K104" s="1" t="s">
        <v>456</v>
      </c>
      <c r="L104" s="1" t="s">
        <v>303</v>
      </c>
    </row>
    <row r="105">
      <c r="A105" s="1">
        <v>104.0</v>
      </c>
      <c r="B105" s="1">
        <v>0.0</v>
      </c>
      <c r="C105" s="1">
        <v>3.0</v>
      </c>
      <c r="D105" s="1" t="s">
        <v>457</v>
      </c>
      <c r="E105" s="1" t="s">
        <v>300</v>
      </c>
      <c r="F105" s="1">
        <v>33.0</v>
      </c>
      <c r="G105" s="1">
        <v>0.0</v>
      </c>
      <c r="H105" s="1">
        <v>0.0</v>
      </c>
      <c r="I105" s="1">
        <v>7540.0</v>
      </c>
      <c r="J105" s="1">
        <v>8.6542</v>
      </c>
      <c r="K105" s="1" t="s">
        <v>302</v>
      </c>
      <c r="L105" s="1" t="s">
        <v>303</v>
      </c>
    </row>
    <row r="106">
      <c r="A106" s="1">
        <v>105.0</v>
      </c>
      <c r="B106" s="1">
        <v>0.0</v>
      </c>
      <c r="C106" s="1">
        <v>3.0</v>
      </c>
      <c r="D106" s="1" t="s">
        <v>458</v>
      </c>
      <c r="E106" s="1" t="s">
        <v>300</v>
      </c>
      <c r="F106" s="1">
        <v>37.0</v>
      </c>
      <c r="G106" s="1">
        <v>2.0</v>
      </c>
      <c r="H106" s="1">
        <v>0.0</v>
      </c>
      <c r="I106" s="1">
        <v>3101276.0</v>
      </c>
      <c r="J106" s="1">
        <v>7.925</v>
      </c>
      <c r="K106" s="1" t="s">
        <v>302</v>
      </c>
      <c r="L106" s="1" t="s">
        <v>303</v>
      </c>
    </row>
    <row r="107">
      <c r="A107" s="1">
        <v>106.0</v>
      </c>
      <c r="B107" s="1">
        <v>0.0</v>
      </c>
      <c r="C107" s="1">
        <v>3.0</v>
      </c>
      <c r="D107" s="1" t="s">
        <v>459</v>
      </c>
      <c r="E107" s="1" t="s">
        <v>300</v>
      </c>
      <c r="F107" s="1">
        <v>28.0</v>
      </c>
      <c r="G107" s="1">
        <v>0.0</v>
      </c>
      <c r="H107" s="1">
        <v>0.0</v>
      </c>
      <c r="I107" s="1">
        <v>349207.0</v>
      </c>
      <c r="J107" s="1">
        <v>7.8958</v>
      </c>
      <c r="K107" s="1" t="s">
        <v>302</v>
      </c>
      <c r="L107" s="1" t="s">
        <v>303</v>
      </c>
    </row>
    <row r="108">
      <c r="A108" s="1">
        <v>107.0</v>
      </c>
      <c r="B108" s="1">
        <v>1.0</v>
      </c>
      <c r="C108" s="1">
        <v>3.0</v>
      </c>
      <c r="D108" s="1" t="s">
        <v>460</v>
      </c>
      <c r="E108" s="1" t="s">
        <v>305</v>
      </c>
      <c r="F108" s="1">
        <v>21.0</v>
      </c>
      <c r="G108" s="1">
        <v>0.0</v>
      </c>
      <c r="H108" s="1">
        <v>0.0</v>
      </c>
      <c r="I108" s="1">
        <v>343120.0</v>
      </c>
      <c r="J108" s="1">
        <v>7.65</v>
      </c>
      <c r="K108" s="1" t="s">
        <v>302</v>
      </c>
      <c r="L108" s="1" t="s">
        <v>303</v>
      </c>
    </row>
    <row r="109">
      <c r="A109" s="1">
        <v>108.0</v>
      </c>
      <c r="B109" s="1">
        <v>1.0</v>
      </c>
      <c r="C109" s="1">
        <v>3.0</v>
      </c>
      <c r="D109" s="1" t="s">
        <v>461</v>
      </c>
      <c r="E109" s="1" t="s">
        <v>300</v>
      </c>
      <c r="F109" s="1" t="s">
        <v>302</v>
      </c>
      <c r="G109" s="1">
        <v>0.0</v>
      </c>
      <c r="H109" s="1">
        <v>0.0</v>
      </c>
      <c r="I109" s="1">
        <v>312991.0</v>
      </c>
      <c r="J109" s="1">
        <v>7.775</v>
      </c>
      <c r="K109" s="1" t="s">
        <v>302</v>
      </c>
      <c r="L109" s="1" t="s">
        <v>303</v>
      </c>
    </row>
    <row r="110">
      <c r="A110" s="1">
        <v>109.0</v>
      </c>
      <c r="B110" s="1">
        <v>0.0</v>
      </c>
      <c r="C110" s="1">
        <v>3.0</v>
      </c>
      <c r="D110" s="1" t="s">
        <v>462</v>
      </c>
      <c r="E110" s="1" t="s">
        <v>300</v>
      </c>
      <c r="F110" s="1">
        <v>38.0</v>
      </c>
      <c r="G110" s="1">
        <v>0.0</v>
      </c>
      <c r="H110" s="1">
        <v>0.0</v>
      </c>
      <c r="I110" s="1">
        <v>349249.0</v>
      </c>
      <c r="J110" s="1">
        <v>7.8958</v>
      </c>
      <c r="K110" s="1" t="s">
        <v>302</v>
      </c>
      <c r="L110" s="1" t="s">
        <v>303</v>
      </c>
    </row>
    <row r="111">
      <c r="A111" s="1">
        <v>110.0</v>
      </c>
      <c r="B111" s="1">
        <v>1.0</v>
      </c>
      <c r="C111" s="1">
        <v>3.0</v>
      </c>
      <c r="D111" s="1" t="s">
        <v>463</v>
      </c>
      <c r="E111" s="1" t="s">
        <v>305</v>
      </c>
      <c r="F111" s="1" t="s">
        <v>302</v>
      </c>
      <c r="G111" s="1">
        <v>1.0</v>
      </c>
      <c r="H111" s="1">
        <v>0.0</v>
      </c>
      <c r="I111" s="1">
        <v>371110.0</v>
      </c>
      <c r="J111" s="1">
        <v>24.15</v>
      </c>
      <c r="K111" s="1" t="s">
        <v>302</v>
      </c>
      <c r="L111" s="1" t="s">
        <v>315</v>
      </c>
    </row>
    <row r="112">
      <c r="A112" s="1">
        <v>111.0</v>
      </c>
      <c r="B112" s="1">
        <v>0.0</v>
      </c>
      <c r="C112" s="1">
        <v>1.0</v>
      </c>
      <c r="D112" s="1" t="s">
        <v>464</v>
      </c>
      <c r="E112" s="1" t="s">
        <v>300</v>
      </c>
      <c r="F112" s="1">
        <v>47.0</v>
      </c>
      <c r="G112" s="1">
        <v>0.0</v>
      </c>
      <c r="H112" s="1">
        <v>0.0</v>
      </c>
      <c r="I112" s="1">
        <v>110465.0</v>
      </c>
      <c r="J112" s="1">
        <v>52.0</v>
      </c>
      <c r="K112" s="1" t="s">
        <v>465</v>
      </c>
      <c r="L112" s="1" t="s">
        <v>303</v>
      </c>
    </row>
    <row r="113">
      <c r="A113" s="1">
        <v>112.0</v>
      </c>
      <c r="B113" s="1">
        <v>0.0</v>
      </c>
      <c r="C113" s="1">
        <v>3.0</v>
      </c>
      <c r="D113" s="1" t="s">
        <v>466</v>
      </c>
      <c r="E113" s="1" t="s">
        <v>305</v>
      </c>
      <c r="F113" s="1">
        <v>14.5</v>
      </c>
      <c r="G113" s="1">
        <v>1.0</v>
      </c>
      <c r="H113" s="1">
        <v>0.0</v>
      </c>
      <c r="I113" s="1">
        <v>2665.0</v>
      </c>
      <c r="J113" s="1">
        <v>14.4542</v>
      </c>
      <c r="K113" s="1" t="s">
        <v>302</v>
      </c>
      <c r="L113" s="1" t="s">
        <v>308</v>
      </c>
    </row>
    <row r="114">
      <c r="A114" s="1">
        <v>113.0</v>
      </c>
      <c r="B114" s="1">
        <v>0.0</v>
      </c>
      <c r="C114" s="1">
        <v>3.0</v>
      </c>
      <c r="D114" s="1" t="s">
        <v>467</v>
      </c>
      <c r="E114" s="1" t="s">
        <v>300</v>
      </c>
      <c r="F114" s="1">
        <v>22.0</v>
      </c>
      <c r="G114" s="1">
        <v>0.0</v>
      </c>
      <c r="H114" s="1">
        <v>0.0</v>
      </c>
      <c r="I114" s="1">
        <v>324669.0</v>
      </c>
      <c r="J114" s="1">
        <v>8.05</v>
      </c>
      <c r="K114" s="1" t="s">
        <v>302</v>
      </c>
      <c r="L114" s="1" t="s">
        <v>303</v>
      </c>
    </row>
    <row r="115">
      <c r="A115" s="1">
        <v>114.0</v>
      </c>
      <c r="B115" s="1">
        <v>0.0</v>
      </c>
      <c r="C115" s="1">
        <v>3.0</v>
      </c>
      <c r="D115" s="1" t="s">
        <v>468</v>
      </c>
      <c r="E115" s="1" t="s">
        <v>305</v>
      </c>
      <c r="F115" s="1">
        <v>20.0</v>
      </c>
      <c r="G115" s="1">
        <v>1.0</v>
      </c>
      <c r="H115" s="1">
        <v>0.0</v>
      </c>
      <c r="I115" s="1">
        <v>4136.0</v>
      </c>
      <c r="J115" s="1">
        <v>9.825</v>
      </c>
      <c r="K115" s="1" t="s">
        <v>302</v>
      </c>
      <c r="L115" s="1" t="s">
        <v>303</v>
      </c>
    </row>
    <row r="116">
      <c r="A116" s="1">
        <v>115.0</v>
      </c>
      <c r="B116" s="1">
        <v>0.0</v>
      </c>
      <c r="C116" s="1">
        <v>3.0</v>
      </c>
      <c r="D116" s="1" t="s">
        <v>469</v>
      </c>
      <c r="E116" s="1" t="s">
        <v>305</v>
      </c>
      <c r="F116" s="1">
        <v>17.0</v>
      </c>
      <c r="G116" s="1">
        <v>0.0</v>
      </c>
      <c r="H116" s="1">
        <v>0.0</v>
      </c>
      <c r="I116" s="1">
        <v>2627.0</v>
      </c>
      <c r="J116" s="1">
        <v>14.4583</v>
      </c>
      <c r="K116" s="1" t="s">
        <v>302</v>
      </c>
      <c r="L116" s="1" t="s">
        <v>308</v>
      </c>
    </row>
    <row r="117">
      <c r="A117" s="1">
        <v>116.0</v>
      </c>
      <c r="B117" s="1">
        <v>0.0</v>
      </c>
      <c r="C117" s="1">
        <v>3.0</v>
      </c>
      <c r="D117" s="1" t="s">
        <v>470</v>
      </c>
      <c r="E117" s="1" t="s">
        <v>300</v>
      </c>
      <c r="F117" s="1">
        <v>21.0</v>
      </c>
      <c r="G117" s="1">
        <v>0.0</v>
      </c>
      <c r="H117" s="1">
        <v>0.0</v>
      </c>
      <c r="I117" s="1" t="s">
        <v>471</v>
      </c>
      <c r="J117" s="1">
        <v>7.925</v>
      </c>
      <c r="K117" s="1" t="s">
        <v>302</v>
      </c>
      <c r="L117" s="1" t="s">
        <v>303</v>
      </c>
    </row>
    <row r="118">
      <c r="A118" s="1">
        <v>117.0</v>
      </c>
      <c r="B118" s="1">
        <v>0.0</v>
      </c>
      <c r="C118" s="1">
        <v>3.0</v>
      </c>
      <c r="D118" s="1" t="s">
        <v>472</v>
      </c>
      <c r="E118" s="1" t="s">
        <v>300</v>
      </c>
      <c r="F118" s="1">
        <v>70.5</v>
      </c>
      <c r="G118" s="1">
        <v>0.0</v>
      </c>
      <c r="H118" s="1">
        <v>0.0</v>
      </c>
      <c r="I118" s="1">
        <v>370369.0</v>
      </c>
      <c r="J118" s="1">
        <v>7.75</v>
      </c>
      <c r="K118" s="1" t="s">
        <v>302</v>
      </c>
      <c r="L118" s="1" t="s">
        <v>315</v>
      </c>
    </row>
    <row r="119">
      <c r="A119" s="1">
        <v>118.0</v>
      </c>
      <c r="B119" s="1">
        <v>0.0</v>
      </c>
      <c r="C119" s="1">
        <v>2.0</v>
      </c>
      <c r="D119" s="1" t="s">
        <v>473</v>
      </c>
      <c r="E119" s="1" t="s">
        <v>300</v>
      </c>
      <c r="F119" s="1">
        <v>29.0</v>
      </c>
      <c r="G119" s="1">
        <v>1.0</v>
      </c>
      <c r="H119" s="1">
        <v>0.0</v>
      </c>
      <c r="I119" s="1">
        <v>11668.0</v>
      </c>
      <c r="J119" s="1">
        <v>21.0</v>
      </c>
      <c r="K119" s="1" t="s">
        <v>302</v>
      </c>
      <c r="L119" s="1" t="s">
        <v>303</v>
      </c>
    </row>
    <row r="120">
      <c r="A120" s="1">
        <v>119.0</v>
      </c>
      <c r="B120" s="1">
        <v>0.0</v>
      </c>
      <c r="C120" s="1">
        <v>1.0</v>
      </c>
      <c r="D120" s="1" t="s">
        <v>474</v>
      </c>
      <c r="E120" s="1" t="s">
        <v>300</v>
      </c>
      <c r="F120" s="1">
        <v>24.0</v>
      </c>
      <c r="G120" s="1">
        <v>0.0</v>
      </c>
      <c r="H120" s="1">
        <v>1.0</v>
      </c>
      <c r="I120" s="1" t="s">
        <v>475</v>
      </c>
      <c r="J120" s="1">
        <v>247.5208</v>
      </c>
      <c r="K120" s="1" t="s">
        <v>476</v>
      </c>
      <c r="L120" s="1" t="s">
        <v>308</v>
      </c>
    </row>
    <row r="121">
      <c r="A121" s="1">
        <v>120.0</v>
      </c>
      <c r="B121" s="1">
        <v>0.0</v>
      </c>
      <c r="C121" s="1">
        <v>3.0</v>
      </c>
      <c r="D121" s="1" t="s">
        <v>477</v>
      </c>
      <c r="E121" s="1" t="s">
        <v>305</v>
      </c>
      <c r="F121" s="1">
        <v>2.0</v>
      </c>
      <c r="G121" s="1">
        <v>4.0</v>
      </c>
      <c r="H121" s="1">
        <v>2.0</v>
      </c>
      <c r="I121" s="1">
        <v>347082.0</v>
      </c>
      <c r="J121" s="1">
        <v>31.275</v>
      </c>
      <c r="K121" s="1" t="s">
        <v>302</v>
      </c>
      <c r="L121" s="1" t="s">
        <v>303</v>
      </c>
    </row>
    <row r="122">
      <c r="A122" s="1">
        <v>121.0</v>
      </c>
      <c r="B122" s="1">
        <v>0.0</v>
      </c>
      <c r="C122" s="1">
        <v>2.0</v>
      </c>
      <c r="D122" s="1" t="s">
        <v>478</v>
      </c>
      <c r="E122" s="1" t="s">
        <v>300</v>
      </c>
      <c r="F122" s="1">
        <v>21.0</v>
      </c>
      <c r="G122" s="1">
        <v>2.0</v>
      </c>
      <c r="H122" s="1">
        <v>0.0</v>
      </c>
      <c r="I122" s="1" t="s">
        <v>414</v>
      </c>
      <c r="J122" s="1">
        <v>73.5</v>
      </c>
      <c r="K122" s="1" t="s">
        <v>302</v>
      </c>
      <c r="L122" s="1" t="s">
        <v>303</v>
      </c>
    </row>
    <row r="123">
      <c r="A123" s="1">
        <v>122.0</v>
      </c>
      <c r="B123" s="1">
        <v>0.0</v>
      </c>
      <c r="C123" s="1">
        <v>3.0</v>
      </c>
      <c r="D123" s="1" t="s">
        <v>479</v>
      </c>
      <c r="E123" s="1" t="s">
        <v>300</v>
      </c>
      <c r="F123" s="1" t="s">
        <v>302</v>
      </c>
      <c r="G123" s="1">
        <v>0.0</v>
      </c>
      <c r="H123" s="1">
        <v>0.0</v>
      </c>
      <c r="I123" s="1" t="s">
        <v>480</v>
      </c>
      <c r="J123" s="1">
        <v>8.05</v>
      </c>
      <c r="K123" s="1" t="s">
        <v>302</v>
      </c>
      <c r="L123" s="1" t="s">
        <v>303</v>
      </c>
    </row>
    <row r="124">
      <c r="A124" s="1">
        <v>123.0</v>
      </c>
      <c r="B124" s="1">
        <v>0.0</v>
      </c>
      <c r="C124" s="1">
        <v>2.0</v>
      </c>
      <c r="D124" s="1" t="s">
        <v>481</v>
      </c>
      <c r="E124" s="1" t="s">
        <v>300</v>
      </c>
      <c r="F124" s="1">
        <v>32.5</v>
      </c>
      <c r="G124" s="1">
        <v>1.0</v>
      </c>
      <c r="H124" s="1">
        <v>0.0</v>
      </c>
      <c r="I124" s="1">
        <v>237736.0</v>
      </c>
      <c r="J124" s="1">
        <v>30.0708</v>
      </c>
      <c r="K124" s="1" t="s">
        <v>302</v>
      </c>
      <c r="L124" s="1" t="s">
        <v>308</v>
      </c>
    </row>
    <row r="125">
      <c r="A125" s="1">
        <v>124.0</v>
      </c>
      <c r="B125" s="1">
        <v>1.0</v>
      </c>
      <c r="C125" s="1">
        <v>2.0</v>
      </c>
      <c r="D125" s="1" t="s">
        <v>482</v>
      </c>
      <c r="E125" s="1" t="s">
        <v>305</v>
      </c>
      <c r="F125" s="1">
        <v>32.5</v>
      </c>
      <c r="G125" s="1">
        <v>0.0</v>
      </c>
      <c r="H125" s="1">
        <v>0.0</v>
      </c>
      <c r="I125" s="1">
        <v>27267.0</v>
      </c>
      <c r="J125" s="1">
        <v>13.0</v>
      </c>
      <c r="K125" s="1" t="s">
        <v>483</v>
      </c>
      <c r="L125" s="1" t="s">
        <v>303</v>
      </c>
    </row>
    <row r="126">
      <c r="A126" s="1">
        <v>125.0</v>
      </c>
      <c r="B126" s="1">
        <v>0.0</v>
      </c>
      <c r="C126" s="1">
        <v>1.0</v>
      </c>
      <c r="D126" s="1" t="s">
        <v>484</v>
      </c>
      <c r="E126" s="1" t="s">
        <v>300</v>
      </c>
      <c r="F126" s="1">
        <v>54.0</v>
      </c>
      <c r="G126" s="1">
        <v>0.0</v>
      </c>
      <c r="H126" s="1">
        <v>1.0</v>
      </c>
      <c r="I126" s="1">
        <v>35281.0</v>
      </c>
      <c r="J126" s="1">
        <v>77.2875</v>
      </c>
      <c r="K126" s="1" t="s">
        <v>456</v>
      </c>
      <c r="L126" s="1" t="s">
        <v>303</v>
      </c>
    </row>
    <row r="127">
      <c r="A127" s="1">
        <v>126.0</v>
      </c>
      <c r="B127" s="1">
        <v>1.0</v>
      </c>
      <c r="C127" s="1">
        <v>3.0</v>
      </c>
      <c r="D127" s="1" t="s">
        <v>485</v>
      </c>
      <c r="E127" s="1" t="s">
        <v>300</v>
      </c>
      <c r="F127" s="1">
        <v>12.0</v>
      </c>
      <c r="G127" s="1">
        <v>1.0</v>
      </c>
      <c r="H127" s="1">
        <v>0.0</v>
      </c>
      <c r="I127" s="1">
        <v>2651.0</v>
      </c>
      <c r="J127" s="1">
        <v>11.2417</v>
      </c>
      <c r="K127" s="1" t="s">
        <v>302</v>
      </c>
      <c r="L127" s="1" t="s">
        <v>308</v>
      </c>
    </row>
    <row r="128">
      <c r="A128" s="1">
        <v>127.0</v>
      </c>
      <c r="B128" s="1">
        <v>0.0</v>
      </c>
      <c r="C128" s="1">
        <v>3.0</v>
      </c>
      <c r="D128" s="1" t="s">
        <v>486</v>
      </c>
      <c r="E128" s="1" t="s">
        <v>300</v>
      </c>
      <c r="F128" s="1" t="s">
        <v>302</v>
      </c>
      <c r="G128" s="1">
        <v>0.0</v>
      </c>
      <c r="H128" s="1">
        <v>0.0</v>
      </c>
      <c r="I128" s="1">
        <v>370372.0</v>
      </c>
      <c r="J128" s="1">
        <v>7.75</v>
      </c>
      <c r="K128" s="1" t="s">
        <v>302</v>
      </c>
      <c r="L128" s="1" t="s">
        <v>315</v>
      </c>
    </row>
    <row r="129">
      <c r="A129" s="1">
        <v>128.0</v>
      </c>
      <c r="B129" s="1">
        <v>1.0</v>
      </c>
      <c r="C129" s="1">
        <v>3.0</v>
      </c>
      <c r="D129" s="1" t="s">
        <v>487</v>
      </c>
      <c r="E129" s="1" t="s">
        <v>300</v>
      </c>
      <c r="F129" s="1">
        <v>24.0</v>
      </c>
      <c r="G129" s="1">
        <v>0.0</v>
      </c>
      <c r="H129" s="1">
        <v>0.0</v>
      </c>
      <c r="I129" s="1" t="s">
        <v>488</v>
      </c>
      <c r="J129" s="1">
        <v>7.1417</v>
      </c>
      <c r="K129" s="1" t="s">
        <v>302</v>
      </c>
      <c r="L129" s="1" t="s">
        <v>303</v>
      </c>
    </row>
    <row r="130">
      <c r="A130" s="1">
        <v>129.0</v>
      </c>
      <c r="B130" s="1">
        <v>1.0</v>
      </c>
      <c r="C130" s="1">
        <v>3.0</v>
      </c>
      <c r="D130" s="1" t="s">
        <v>489</v>
      </c>
      <c r="E130" s="1" t="s">
        <v>305</v>
      </c>
      <c r="F130" s="1" t="s">
        <v>302</v>
      </c>
      <c r="G130" s="1">
        <v>1.0</v>
      </c>
      <c r="H130" s="1">
        <v>1.0</v>
      </c>
      <c r="I130" s="1">
        <v>2668.0</v>
      </c>
      <c r="J130" s="1">
        <v>22.3583</v>
      </c>
      <c r="K130" s="1" t="s">
        <v>490</v>
      </c>
      <c r="L130" s="1" t="s">
        <v>308</v>
      </c>
    </row>
    <row r="131">
      <c r="A131" s="1">
        <v>130.0</v>
      </c>
      <c r="B131" s="1">
        <v>0.0</v>
      </c>
      <c r="C131" s="1">
        <v>3.0</v>
      </c>
      <c r="D131" s="1" t="s">
        <v>491</v>
      </c>
      <c r="E131" s="1" t="s">
        <v>300</v>
      </c>
      <c r="F131" s="1">
        <v>45.0</v>
      </c>
      <c r="G131" s="1">
        <v>0.0</v>
      </c>
      <c r="H131" s="1">
        <v>0.0</v>
      </c>
      <c r="I131" s="1">
        <v>347061.0</v>
      </c>
      <c r="J131" s="1">
        <v>6.975</v>
      </c>
      <c r="K131" s="1" t="s">
        <v>302</v>
      </c>
      <c r="L131" s="1" t="s">
        <v>303</v>
      </c>
    </row>
    <row r="132">
      <c r="A132" s="1">
        <v>131.0</v>
      </c>
      <c r="B132" s="1">
        <v>0.0</v>
      </c>
      <c r="C132" s="1">
        <v>3.0</v>
      </c>
      <c r="D132" s="1" t="s">
        <v>492</v>
      </c>
      <c r="E132" s="1" t="s">
        <v>300</v>
      </c>
      <c r="F132" s="1">
        <v>33.0</v>
      </c>
      <c r="G132" s="1">
        <v>0.0</v>
      </c>
      <c r="H132" s="1">
        <v>0.0</v>
      </c>
      <c r="I132" s="1">
        <v>349241.0</v>
      </c>
      <c r="J132" s="1">
        <v>7.8958</v>
      </c>
      <c r="K132" s="1" t="s">
        <v>302</v>
      </c>
      <c r="L132" s="1" t="s">
        <v>308</v>
      </c>
    </row>
    <row r="133">
      <c r="A133" s="1">
        <v>132.0</v>
      </c>
      <c r="B133" s="1">
        <v>0.0</v>
      </c>
      <c r="C133" s="1">
        <v>3.0</v>
      </c>
      <c r="D133" s="1" t="s">
        <v>493</v>
      </c>
      <c r="E133" s="1" t="s">
        <v>300</v>
      </c>
      <c r="F133" s="1">
        <v>20.0</v>
      </c>
      <c r="G133" s="1">
        <v>0.0</v>
      </c>
      <c r="H133" s="1">
        <v>0.0</v>
      </c>
      <c r="I133" s="1" t="s">
        <v>494</v>
      </c>
      <c r="J133" s="1">
        <v>7.05</v>
      </c>
      <c r="K133" s="1" t="s">
        <v>302</v>
      </c>
      <c r="L133" s="1" t="s">
        <v>303</v>
      </c>
    </row>
    <row r="134">
      <c r="A134" s="1">
        <v>133.0</v>
      </c>
      <c r="B134" s="1">
        <v>0.0</v>
      </c>
      <c r="C134" s="1">
        <v>3.0</v>
      </c>
      <c r="D134" s="1" t="s">
        <v>495</v>
      </c>
      <c r="E134" s="1" t="s">
        <v>305</v>
      </c>
      <c r="F134" s="1">
        <v>47.0</v>
      </c>
      <c r="G134" s="1">
        <v>1.0</v>
      </c>
      <c r="H134" s="1">
        <v>0.0</v>
      </c>
      <c r="I134" s="1" t="s">
        <v>496</v>
      </c>
      <c r="J134" s="1">
        <v>14.5</v>
      </c>
      <c r="K134" s="1" t="s">
        <v>302</v>
      </c>
      <c r="L134" s="1" t="s">
        <v>303</v>
      </c>
    </row>
    <row r="135">
      <c r="A135" s="1">
        <v>134.0</v>
      </c>
      <c r="B135" s="1">
        <v>1.0</v>
      </c>
      <c r="C135" s="1">
        <v>2.0</v>
      </c>
      <c r="D135" s="1" t="s">
        <v>497</v>
      </c>
      <c r="E135" s="1" t="s">
        <v>305</v>
      </c>
      <c r="F135" s="1">
        <v>29.0</v>
      </c>
      <c r="G135" s="1">
        <v>1.0</v>
      </c>
      <c r="H135" s="1">
        <v>0.0</v>
      </c>
      <c r="I135" s="1">
        <v>228414.0</v>
      </c>
      <c r="J135" s="1">
        <v>26.0</v>
      </c>
      <c r="K135" s="1" t="s">
        <v>302</v>
      </c>
      <c r="L135" s="1" t="s">
        <v>303</v>
      </c>
    </row>
    <row r="136">
      <c r="A136" s="1">
        <v>135.0</v>
      </c>
      <c r="B136" s="1">
        <v>0.0</v>
      </c>
      <c r="C136" s="1">
        <v>2.0</v>
      </c>
      <c r="D136" s="1" t="s">
        <v>498</v>
      </c>
      <c r="E136" s="1" t="s">
        <v>300</v>
      </c>
      <c r="F136" s="1">
        <v>25.0</v>
      </c>
      <c r="G136" s="1">
        <v>0.0</v>
      </c>
      <c r="H136" s="1">
        <v>0.0</v>
      </c>
      <c r="I136" s="1" t="s">
        <v>499</v>
      </c>
      <c r="J136" s="1">
        <v>13.0</v>
      </c>
      <c r="K136" s="1" t="s">
        <v>302</v>
      </c>
      <c r="L136" s="1" t="s">
        <v>303</v>
      </c>
    </row>
    <row r="137">
      <c r="A137" s="1">
        <v>136.0</v>
      </c>
      <c r="B137" s="1">
        <v>0.0</v>
      </c>
      <c r="C137" s="1">
        <v>2.0</v>
      </c>
      <c r="D137" s="1" t="s">
        <v>500</v>
      </c>
      <c r="E137" s="1" t="s">
        <v>300</v>
      </c>
      <c r="F137" s="1">
        <v>23.0</v>
      </c>
      <c r="G137" s="1">
        <v>0.0</v>
      </c>
      <c r="H137" s="1">
        <v>0.0</v>
      </c>
      <c r="I137" s="1" t="s">
        <v>501</v>
      </c>
      <c r="J137" s="1">
        <v>15.0458</v>
      </c>
      <c r="K137" s="1" t="s">
        <v>302</v>
      </c>
      <c r="L137" s="1" t="s">
        <v>308</v>
      </c>
    </row>
    <row r="138">
      <c r="A138" s="1">
        <v>137.0</v>
      </c>
      <c r="B138" s="1">
        <v>1.0</v>
      </c>
      <c r="C138" s="1">
        <v>1.0</v>
      </c>
      <c r="D138" s="1" t="s">
        <v>502</v>
      </c>
      <c r="E138" s="1" t="s">
        <v>305</v>
      </c>
      <c r="F138" s="1">
        <v>19.0</v>
      </c>
      <c r="G138" s="1">
        <v>0.0</v>
      </c>
      <c r="H138" s="1">
        <v>2.0</v>
      </c>
      <c r="I138" s="1">
        <v>11752.0</v>
      </c>
      <c r="J138" s="1">
        <v>26.2833</v>
      </c>
      <c r="K138" s="1" t="s">
        <v>503</v>
      </c>
      <c r="L138" s="1" t="s">
        <v>303</v>
      </c>
    </row>
    <row r="139">
      <c r="A139" s="1">
        <v>138.0</v>
      </c>
      <c r="B139" s="1">
        <v>0.0</v>
      </c>
      <c r="C139" s="1">
        <v>1.0</v>
      </c>
      <c r="D139" s="1" t="s">
        <v>504</v>
      </c>
      <c r="E139" s="1" t="s">
        <v>300</v>
      </c>
      <c r="F139" s="1">
        <v>37.0</v>
      </c>
      <c r="G139" s="1">
        <v>1.0</v>
      </c>
      <c r="H139" s="1">
        <v>0.0</v>
      </c>
      <c r="I139" s="1">
        <v>113803.0</v>
      </c>
      <c r="J139" s="1">
        <v>53.1</v>
      </c>
      <c r="K139" s="1" t="s">
        <v>312</v>
      </c>
      <c r="L139" s="1" t="s">
        <v>303</v>
      </c>
    </row>
    <row r="140">
      <c r="A140" s="1">
        <v>139.0</v>
      </c>
      <c r="B140" s="1">
        <v>0.0</v>
      </c>
      <c r="C140" s="1">
        <v>3.0</v>
      </c>
      <c r="D140" s="1" t="s">
        <v>505</v>
      </c>
      <c r="E140" s="1" t="s">
        <v>300</v>
      </c>
      <c r="F140" s="1">
        <v>16.0</v>
      </c>
      <c r="G140" s="1">
        <v>0.0</v>
      </c>
      <c r="H140" s="1">
        <v>0.0</v>
      </c>
      <c r="I140" s="1">
        <v>7534.0</v>
      </c>
      <c r="J140" s="1">
        <v>9.2167</v>
      </c>
      <c r="K140" s="1" t="s">
        <v>302</v>
      </c>
      <c r="L140" s="1" t="s">
        <v>303</v>
      </c>
    </row>
    <row r="141">
      <c r="A141" s="1">
        <v>140.0</v>
      </c>
      <c r="B141" s="1">
        <v>0.0</v>
      </c>
      <c r="C141" s="1">
        <v>1.0</v>
      </c>
      <c r="D141" s="1" t="s">
        <v>506</v>
      </c>
      <c r="E141" s="1" t="s">
        <v>300</v>
      </c>
      <c r="F141" s="1">
        <v>24.0</v>
      </c>
      <c r="G141" s="1">
        <v>0.0</v>
      </c>
      <c r="H141" s="1">
        <v>0.0</v>
      </c>
      <c r="I141" s="1" t="s">
        <v>507</v>
      </c>
      <c r="J141" s="1">
        <v>79.2</v>
      </c>
      <c r="K141" s="1" t="s">
        <v>508</v>
      </c>
      <c r="L141" s="1" t="s">
        <v>308</v>
      </c>
    </row>
    <row r="142">
      <c r="A142" s="1">
        <v>141.0</v>
      </c>
      <c r="B142" s="1">
        <v>0.0</v>
      </c>
      <c r="C142" s="1">
        <v>3.0</v>
      </c>
      <c r="D142" s="1" t="s">
        <v>509</v>
      </c>
      <c r="E142" s="1" t="s">
        <v>305</v>
      </c>
      <c r="F142" s="1" t="s">
        <v>302</v>
      </c>
      <c r="G142" s="1">
        <v>0.0</v>
      </c>
      <c r="H142" s="1">
        <v>2.0</v>
      </c>
      <c r="I142" s="1">
        <v>2678.0</v>
      </c>
      <c r="J142" s="1">
        <v>15.2458</v>
      </c>
      <c r="K142" s="1" t="s">
        <v>302</v>
      </c>
      <c r="L142" s="1" t="s">
        <v>308</v>
      </c>
    </row>
    <row r="143">
      <c r="A143" s="1">
        <v>142.0</v>
      </c>
      <c r="B143" s="1">
        <v>1.0</v>
      </c>
      <c r="C143" s="1">
        <v>3.0</v>
      </c>
      <c r="D143" s="1" t="s">
        <v>510</v>
      </c>
      <c r="E143" s="1" t="s">
        <v>305</v>
      </c>
      <c r="F143" s="1">
        <v>22.0</v>
      </c>
      <c r="G143" s="1">
        <v>0.0</v>
      </c>
      <c r="H143" s="1">
        <v>0.0</v>
      </c>
      <c r="I143" s="1">
        <v>347081.0</v>
      </c>
      <c r="J143" s="1">
        <v>7.75</v>
      </c>
      <c r="K143" s="1" t="s">
        <v>302</v>
      </c>
      <c r="L143" s="1" t="s">
        <v>303</v>
      </c>
    </row>
    <row r="144">
      <c r="A144" s="1">
        <v>143.0</v>
      </c>
      <c r="B144" s="1">
        <v>1.0</v>
      </c>
      <c r="C144" s="1">
        <v>3.0</v>
      </c>
      <c r="D144" s="1" t="s">
        <v>511</v>
      </c>
      <c r="E144" s="1" t="s">
        <v>305</v>
      </c>
      <c r="F144" s="1">
        <v>24.0</v>
      </c>
      <c r="G144" s="1">
        <v>1.0</v>
      </c>
      <c r="H144" s="1">
        <v>0.0</v>
      </c>
      <c r="I144" s="1" t="s">
        <v>512</v>
      </c>
      <c r="J144" s="1">
        <v>15.85</v>
      </c>
      <c r="K144" s="1" t="s">
        <v>302</v>
      </c>
      <c r="L144" s="1" t="s">
        <v>303</v>
      </c>
    </row>
    <row r="145">
      <c r="A145" s="1">
        <v>144.0</v>
      </c>
      <c r="B145" s="1">
        <v>0.0</v>
      </c>
      <c r="C145" s="1">
        <v>3.0</v>
      </c>
      <c r="D145" s="1" t="s">
        <v>513</v>
      </c>
      <c r="E145" s="1" t="s">
        <v>300</v>
      </c>
      <c r="F145" s="1">
        <v>19.0</v>
      </c>
      <c r="G145" s="1">
        <v>0.0</v>
      </c>
      <c r="H145" s="1">
        <v>0.0</v>
      </c>
      <c r="I145" s="1">
        <v>365222.0</v>
      </c>
      <c r="J145" s="1">
        <v>6.75</v>
      </c>
      <c r="K145" s="1" t="s">
        <v>302</v>
      </c>
      <c r="L145" s="1" t="s">
        <v>315</v>
      </c>
    </row>
    <row r="146">
      <c r="A146" s="1">
        <v>145.0</v>
      </c>
      <c r="B146" s="1">
        <v>0.0</v>
      </c>
      <c r="C146" s="1">
        <v>2.0</v>
      </c>
      <c r="D146" s="1" t="s">
        <v>514</v>
      </c>
      <c r="E146" s="1" t="s">
        <v>300</v>
      </c>
      <c r="F146" s="1">
        <v>18.0</v>
      </c>
      <c r="G146" s="1">
        <v>0.0</v>
      </c>
      <c r="H146" s="1">
        <v>0.0</v>
      </c>
      <c r="I146" s="1">
        <v>231945.0</v>
      </c>
      <c r="J146" s="1">
        <v>11.5</v>
      </c>
      <c r="K146" s="1" t="s">
        <v>302</v>
      </c>
      <c r="L146" s="1" t="s">
        <v>303</v>
      </c>
    </row>
    <row r="147">
      <c r="A147" s="1">
        <v>146.0</v>
      </c>
      <c r="B147" s="1">
        <v>0.0</v>
      </c>
      <c r="C147" s="1">
        <v>2.0</v>
      </c>
      <c r="D147" s="1" t="s">
        <v>515</v>
      </c>
      <c r="E147" s="1" t="s">
        <v>300</v>
      </c>
      <c r="F147" s="1">
        <v>19.0</v>
      </c>
      <c r="G147" s="1">
        <v>1.0</v>
      </c>
      <c r="H147" s="1">
        <v>1.0</v>
      </c>
      <c r="I147" s="1" t="s">
        <v>516</v>
      </c>
      <c r="J147" s="1">
        <v>36.75</v>
      </c>
      <c r="K147" s="1" t="s">
        <v>302</v>
      </c>
      <c r="L147" s="1" t="s">
        <v>303</v>
      </c>
    </row>
    <row r="148">
      <c r="A148" s="1">
        <v>147.0</v>
      </c>
      <c r="B148" s="1">
        <v>1.0</v>
      </c>
      <c r="C148" s="1">
        <v>3.0</v>
      </c>
      <c r="D148" s="1" t="s">
        <v>517</v>
      </c>
      <c r="E148" s="1" t="s">
        <v>300</v>
      </c>
      <c r="F148" s="1">
        <v>27.0</v>
      </c>
      <c r="G148" s="1">
        <v>0.0</v>
      </c>
      <c r="H148" s="1">
        <v>0.0</v>
      </c>
      <c r="I148" s="1">
        <v>350043.0</v>
      </c>
      <c r="J148" s="1">
        <v>7.7958</v>
      </c>
      <c r="K148" s="1" t="s">
        <v>302</v>
      </c>
      <c r="L148" s="1" t="s">
        <v>303</v>
      </c>
    </row>
    <row r="149">
      <c r="A149" s="1">
        <v>148.0</v>
      </c>
      <c r="B149" s="1">
        <v>0.0</v>
      </c>
      <c r="C149" s="1">
        <v>3.0</v>
      </c>
      <c r="D149" s="1" t="s">
        <v>518</v>
      </c>
      <c r="E149" s="1" t="s">
        <v>305</v>
      </c>
      <c r="F149" s="1">
        <v>9.0</v>
      </c>
      <c r="G149" s="1">
        <v>2.0</v>
      </c>
      <c r="H149" s="1">
        <v>2.0</v>
      </c>
      <c r="I149" s="1" t="s">
        <v>431</v>
      </c>
      <c r="J149" s="1">
        <v>34.375</v>
      </c>
      <c r="K149" s="1" t="s">
        <v>302</v>
      </c>
      <c r="L149" s="1" t="s">
        <v>303</v>
      </c>
    </row>
    <row r="150">
      <c r="A150" s="1">
        <v>149.0</v>
      </c>
      <c r="B150" s="1">
        <v>0.0</v>
      </c>
      <c r="C150" s="1">
        <v>2.0</v>
      </c>
      <c r="D150" s="1" t="s">
        <v>519</v>
      </c>
      <c r="E150" s="1" t="s">
        <v>300</v>
      </c>
      <c r="F150" s="1">
        <v>36.5</v>
      </c>
      <c r="G150" s="1">
        <v>0.0</v>
      </c>
      <c r="H150" s="1">
        <v>2.0</v>
      </c>
      <c r="I150" s="1">
        <v>230080.0</v>
      </c>
      <c r="J150" s="1">
        <v>26.0</v>
      </c>
      <c r="K150" s="1" t="s">
        <v>520</v>
      </c>
      <c r="L150" s="1" t="s">
        <v>303</v>
      </c>
    </row>
    <row r="151">
      <c r="A151" s="1">
        <v>150.0</v>
      </c>
      <c r="B151" s="1">
        <v>0.0</v>
      </c>
      <c r="C151" s="1">
        <v>2.0</v>
      </c>
      <c r="D151" s="1" t="s">
        <v>521</v>
      </c>
      <c r="E151" s="1" t="s">
        <v>300</v>
      </c>
      <c r="F151" s="1">
        <v>42.0</v>
      </c>
      <c r="G151" s="1">
        <v>0.0</v>
      </c>
      <c r="H151" s="1">
        <v>0.0</v>
      </c>
      <c r="I151" s="1">
        <v>244310.0</v>
      </c>
      <c r="J151" s="1">
        <v>13.0</v>
      </c>
      <c r="K151" s="1" t="s">
        <v>302</v>
      </c>
      <c r="L151" s="1" t="s">
        <v>303</v>
      </c>
    </row>
    <row r="152">
      <c r="A152" s="1">
        <v>151.0</v>
      </c>
      <c r="B152" s="1">
        <v>0.0</v>
      </c>
      <c r="C152" s="1">
        <v>2.0</v>
      </c>
      <c r="D152" s="1" t="s">
        <v>522</v>
      </c>
      <c r="E152" s="1" t="s">
        <v>300</v>
      </c>
      <c r="F152" s="1">
        <v>51.0</v>
      </c>
      <c r="G152" s="1">
        <v>0.0</v>
      </c>
      <c r="H152" s="1">
        <v>0.0</v>
      </c>
      <c r="I152" s="1" t="s">
        <v>523</v>
      </c>
      <c r="J152" s="1">
        <v>12.525</v>
      </c>
      <c r="K152" s="1" t="s">
        <v>302</v>
      </c>
      <c r="L152" s="1" t="s">
        <v>303</v>
      </c>
    </row>
    <row r="153">
      <c r="A153" s="1">
        <v>152.0</v>
      </c>
      <c r="B153" s="1">
        <v>1.0</v>
      </c>
      <c r="C153" s="1">
        <v>1.0</v>
      </c>
      <c r="D153" s="1" t="s">
        <v>524</v>
      </c>
      <c r="E153" s="1" t="s">
        <v>305</v>
      </c>
      <c r="F153" s="1">
        <v>22.0</v>
      </c>
      <c r="G153" s="1">
        <v>1.0</v>
      </c>
      <c r="H153" s="1">
        <v>0.0</v>
      </c>
      <c r="I153" s="1">
        <v>113776.0</v>
      </c>
      <c r="J153" s="1">
        <v>66.6</v>
      </c>
      <c r="K153" s="1" t="s">
        <v>525</v>
      </c>
      <c r="L153" s="1" t="s">
        <v>303</v>
      </c>
    </row>
    <row r="154">
      <c r="A154" s="1">
        <v>153.0</v>
      </c>
      <c r="B154" s="1">
        <v>0.0</v>
      </c>
      <c r="C154" s="1">
        <v>3.0</v>
      </c>
      <c r="D154" s="1" t="s">
        <v>526</v>
      </c>
      <c r="E154" s="1" t="s">
        <v>300</v>
      </c>
      <c r="F154" s="1">
        <v>55.5</v>
      </c>
      <c r="G154" s="1">
        <v>0.0</v>
      </c>
      <c r="H154" s="1">
        <v>0.0</v>
      </c>
      <c r="I154" s="1" t="s">
        <v>527</v>
      </c>
      <c r="J154" s="1">
        <v>8.05</v>
      </c>
      <c r="K154" s="1" t="s">
        <v>302</v>
      </c>
      <c r="L154" s="1" t="s">
        <v>303</v>
      </c>
    </row>
    <row r="155">
      <c r="A155" s="1">
        <v>154.0</v>
      </c>
      <c r="B155" s="1">
        <v>0.0</v>
      </c>
      <c r="C155" s="1">
        <v>3.0</v>
      </c>
      <c r="D155" s="1" t="s">
        <v>528</v>
      </c>
      <c r="E155" s="1" t="s">
        <v>300</v>
      </c>
      <c r="F155" s="1">
        <v>40.5</v>
      </c>
      <c r="G155" s="1">
        <v>0.0</v>
      </c>
      <c r="H155" s="1">
        <v>2.0</v>
      </c>
      <c r="I155" s="1" t="s">
        <v>529</v>
      </c>
      <c r="J155" s="1">
        <v>14.5</v>
      </c>
      <c r="K155" s="1" t="s">
        <v>302</v>
      </c>
      <c r="L155" s="1" t="s">
        <v>303</v>
      </c>
    </row>
    <row r="156">
      <c r="A156" s="1">
        <v>155.0</v>
      </c>
      <c r="B156" s="1">
        <v>0.0</v>
      </c>
      <c r="C156" s="1">
        <v>3.0</v>
      </c>
      <c r="D156" s="1" t="s">
        <v>530</v>
      </c>
      <c r="E156" s="1" t="s">
        <v>300</v>
      </c>
      <c r="F156" s="1" t="s">
        <v>302</v>
      </c>
      <c r="G156" s="1">
        <v>0.0</v>
      </c>
      <c r="H156" s="1">
        <v>0.0</v>
      </c>
      <c r="I156" s="1" t="s">
        <v>531</v>
      </c>
      <c r="J156" s="1">
        <v>7.3125</v>
      </c>
      <c r="K156" s="1" t="s">
        <v>302</v>
      </c>
      <c r="L156" s="1" t="s">
        <v>303</v>
      </c>
    </row>
    <row r="157">
      <c r="A157" s="1">
        <v>156.0</v>
      </c>
      <c r="B157" s="1">
        <v>0.0</v>
      </c>
      <c r="C157" s="1">
        <v>1.0</v>
      </c>
      <c r="D157" s="1" t="s">
        <v>532</v>
      </c>
      <c r="E157" s="1" t="s">
        <v>300</v>
      </c>
      <c r="F157" s="1">
        <v>51.0</v>
      </c>
      <c r="G157" s="1">
        <v>0.0</v>
      </c>
      <c r="H157" s="1">
        <v>1.0</v>
      </c>
      <c r="I157" s="1" t="s">
        <v>533</v>
      </c>
      <c r="J157" s="1">
        <v>61.3792</v>
      </c>
      <c r="K157" s="1" t="s">
        <v>302</v>
      </c>
      <c r="L157" s="1" t="s">
        <v>308</v>
      </c>
    </row>
    <row r="158">
      <c r="A158" s="1">
        <v>157.0</v>
      </c>
      <c r="B158" s="1">
        <v>1.0</v>
      </c>
      <c r="C158" s="1">
        <v>3.0</v>
      </c>
      <c r="D158" s="1" t="s">
        <v>534</v>
      </c>
      <c r="E158" s="1" t="s">
        <v>305</v>
      </c>
      <c r="F158" s="1">
        <v>16.0</v>
      </c>
      <c r="G158" s="1">
        <v>0.0</v>
      </c>
      <c r="H158" s="1">
        <v>0.0</v>
      </c>
      <c r="I158" s="1">
        <v>35851.0</v>
      </c>
      <c r="J158" s="1">
        <v>7.7333</v>
      </c>
      <c r="K158" s="1" t="s">
        <v>302</v>
      </c>
      <c r="L158" s="1" t="s">
        <v>315</v>
      </c>
    </row>
    <row r="159">
      <c r="A159" s="1">
        <v>158.0</v>
      </c>
      <c r="B159" s="1">
        <v>0.0</v>
      </c>
      <c r="C159" s="1">
        <v>3.0</v>
      </c>
      <c r="D159" s="1" t="s">
        <v>535</v>
      </c>
      <c r="E159" s="1" t="s">
        <v>300</v>
      </c>
      <c r="F159" s="1">
        <v>30.0</v>
      </c>
      <c r="G159" s="1">
        <v>0.0</v>
      </c>
      <c r="H159" s="1">
        <v>0.0</v>
      </c>
      <c r="I159" s="1" t="s">
        <v>536</v>
      </c>
      <c r="J159" s="1">
        <v>8.05</v>
      </c>
      <c r="K159" s="1" t="s">
        <v>302</v>
      </c>
      <c r="L159" s="1" t="s">
        <v>303</v>
      </c>
    </row>
    <row r="160">
      <c r="A160" s="1">
        <v>159.0</v>
      </c>
      <c r="B160" s="1">
        <v>0.0</v>
      </c>
      <c r="C160" s="1">
        <v>3.0</v>
      </c>
      <c r="D160" s="1" t="s">
        <v>537</v>
      </c>
      <c r="E160" s="1" t="s">
        <v>300</v>
      </c>
      <c r="F160" s="1" t="s">
        <v>302</v>
      </c>
      <c r="G160" s="1">
        <v>0.0</v>
      </c>
      <c r="H160" s="1">
        <v>0.0</v>
      </c>
      <c r="I160" s="1">
        <v>315037.0</v>
      </c>
      <c r="J160" s="1">
        <v>8.6625</v>
      </c>
      <c r="K160" s="1" t="s">
        <v>302</v>
      </c>
      <c r="L160" s="1" t="s">
        <v>303</v>
      </c>
    </row>
    <row r="161">
      <c r="A161" s="1">
        <v>160.0</v>
      </c>
      <c r="B161" s="1">
        <v>0.0</v>
      </c>
      <c r="C161" s="1">
        <v>3.0</v>
      </c>
      <c r="D161" s="1" t="s">
        <v>538</v>
      </c>
      <c r="E161" s="1" t="s">
        <v>300</v>
      </c>
      <c r="F161" s="1" t="s">
        <v>302</v>
      </c>
      <c r="G161" s="1">
        <v>8.0</v>
      </c>
      <c r="H161" s="1">
        <v>2.0</v>
      </c>
      <c r="I161" s="1" t="s">
        <v>539</v>
      </c>
      <c r="J161" s="1">
        <v>69.55</v>
      </c>
      <c r="K161" s="1" t="s">
        <v>302</v>
      </c>
      <c r="L161" s="1" t="s">
        <v>303</v>
      </c>
    </row>
    <row r="162">
      <c r="A162" s="1">
        <v>161.0</v>
      </c>
      <c r="B162" s="1">
        <v>0.0</v>
      </c>
      <c r="C162" s="1">
        <v>3.0</v>
      </c>
      <c r="D162" s="1" t="s">
        <v>540</v>
      </c>
      <c r="E162" s="1" t="s">
        <v>300</v>
      </c>
      <c r="F162" s="1">
        <v>44.0</v>
      </c>
      <c r="G162" s="1">
        <v>0.0</v>
      </c>
      <c r="H162" s="1">
        <v>1.0</v>
      </c>
      <c r="I162" s="1">
        <v>371362.0</v>
      </c>
      <c r="J162" s="1">
        <v>16.1</v>
      </c>
      <c r="K162" s="1" t="s">
        <v>302</v>
      </c>
      <c r="L162" s="1" t="s">
        <v>303</v>
      </c>
    </row>
    <row r="163">
      <c r="A163" s="1">
        <v>162.0</v>
      </c>
      <c r="B163" s="1">
        <v>1.0</v>
      </c>
      <c r="C163" s="1">
        <v>2.0</v>
      </c>
      <c r="D163" s="1" t="s">
        <v>541</v>
      </c>
      <c r="E163" s="1" t="s">
        <v>305</v>
      </c>
      <c r="F163" s="1">
        <v>40.0</v>
      </c>
      <c r="G163" s="1">
        <v>0.0</v>
      </c>
      <c r="H163" s="1">
        <v>0.0</v>
      </c>
      <c r="I163" s="1" t="s">
        <v>542</v>
      </c>
      <c r="J163" s="1">
        <v>15.75</v>
      </c>
      <c r="K163" s="1" t="s">
        <v>302</v>
      </c>
      <c r="L163" s="1" t="s">
        <v>303</v>
      </c>
    </row>
    <row r="164">
      <c r="A164" s="1">
        <v>163.0</v>
      </c>
      <c r="B164" s="1">
        <v>0.0</v>
      </c>
      <c r="C164" s="1">
        <v>3.0</v>
      </c>
      <c r="D164" s="1" t="s">
        <v>543</v>
      </c>
      <c r="E164" s="1" t="s">
        <v>300</v>
      </c>
      <c r="F164" s="1">
        <v>26.0</v>
      </c>
      <c r="G164" s="1">
        <v>0.0</v>
      </c>
      <c r="H164" s="1">
        <v>0.0</v>
      </c>
      <c r="I164" s="1">
        <v>347068.0</v>
      </c>
      <c r="J164" s="1">
        <v>7.775</v>
      </c>
      <c r="K164" s="1" t="s">
        <v>302</v>
      </c>
      <c r="L164" s="1" t="s">
        <v>303</v>
      </c>
    </row>
    <row r="165">
      <c r="A165" s="1">
        <v>164.0</v>
      </c>
      <c r="B165" s="1">
        <v>0.0</v>
      </c>
      <c r="C165" s="1">
        <v>3.0</v>
      </c>
      <c r="D165" s="1" t="s">
        <v>544</v>
      </c>
      <c r="E165" s="1" t="s">
        <v>300</v>
      </c>
      <c r="F165" s="1">
        <v>17.0</v>
      </c>
      <c r="G165" s="1">
        <v>0.0</v>
      </c>
      <c r="H165" s="1">
        <v>0.0</v>
      </c>
      <c r="I165" s="1">
        <v>315093.0</v>
      </c>
      <c r="J165" s="1">
        <v>8.6625</v>
      </c>
      <c r="K165" s="1" t="s">
        <v>302</v>
      </c>
      <c r="L165" s="1" t="s">
        <v>303</v>
      </c>
    </row>
    <row r="166">
      <c r="A166" s="1">
        <v>165.0</v>
      </c>
      <c r="B166" s="1">
        <v>0.0</v>
      </c>
      <c r="C166" s="1">
        <v>3.0</v>
      </c>
      <c r="D166" s="1" t="s">
        <v>545</v>
      </c>
      <c r="E166" s="1" t="s">
        <v>300</v>
      </c>
      <c r="F166" s="1">
        <v>1.0</v>
      </c>
      <c r="G166" s="1">
        <v>4.0</v>
      </c>
      <c r="H166" s="1">
        <v>1.0</v>
      </c>
      <c r="I166" s="1">
        <v>3101295.0</v>
      </c>
      <c r="J166" s="1">
        <v>39.6875</v>
      </c>
      <c r="K166" s="1" t="s">
        <v>302</v>
      </c>
      <c r="L166" s="1" t="s">
        <v>303</v>
      </c>
    </row>
    <row r="167">
      <c r="A167" s="1">
        <v>166.0</v>
      </c>
      <c r="B167" s="1">
        <v>1.0</v>
      </c>
      <c r="C167" s="1">
        <v>3.0</v>
      </c>
      <c r="D167" s="1" t="s">
        <v>546</v>
      </c>
      <c r="E167" s="1" t="s">
        <v>300</v>
      </c>
      <c r="F167" s="1">
        <v>9.0</v>
      </c>
      <c r="G167" s="1">
        <v>0.0</v>
      </c>
      <c r="H167" s="1">
        <v>2.0</v>
      </c>
      <c r="I167" s="1">
        <v>363291.0</v>
      </c>
      <c r="J167" s="1">
        <v>20.525</v>
      </c>
      <c r="K167" s="1" t="s">
        <v>302</v>
      </c>
      <c r="L167" s="1" t="s">
        <v>303</v>
      </c>
    </row>
    <row r="168">
      <c r="A168" s="1">
        <v>167.0</v>
      </c>
      <c r="B168" s="1">
        <v>1.0</v>
      </c>
      <c r="C168" s="1">
        <v>1.0</v>
      </c>
      <c r="D168" s="1" t="s">
        <v>547</v>
      </c>
      <c r="E168" s="1" t="s">
        <v>305</v>
      </c>
      <c r="F168" s="1" t="s">
        <v>302</v>
      </c>
      <c r="G168" s="1">
        <v>0.0</v>
      </c>
      <c r="H168" s="1">
        <v>1.0</v>
      </c>
      <c r="I168" s="1">
        <v>113505.0</v>
      </c>
      <c r="J168" s="1">
        <v>55.0</v>
      </c>
      <c r="K168" s="1" t="s">
        <v>548</v>
      </c>
      <c r="L168" s="1" t="s">
        <v>303</v>
      </c>
    </row>
    <row r="169">
      <c r="A169" s="1">
        <v>168.0</v>
      </c>
      <c r="B169" s="1">
        <v>0.0</v>
      </c>
      <c r="C169" s="1">
        <v>3.0</v>
      </c>
      <c r="D169" s="1" t="s">
        <v>549</v>
      </c>
      <c r="E169" s="1" t="s">
        <v>305</v>
      </c>
      <c r="F169" s="1">
        <v>45.0</v>
      </c>
      <c r="G169" s="1">
        <v>1.0</v>
      </c>
      <c r="H169" s="1">
        <v>4.0</v>
      </c>
      <c r="I169" s="1">
        <v>347088.0</v>
      </c>
      <c r="J169" s="1">
        <v>27.9</v>
      </c>
      <c r="K169" s="1" t="s">
        <v>302</v>
      </c>
      <c r="L169" s="1" t="s">
        <v>303</v>
      </c>
    </row>
    <row r="170">
      <c r="A170" s="1">
        <v>169.0</v>
      </c>
      <c r="B170" s="1">
        <v>0.0</v>
      </c>
      <c r="C170" s="1">
        <v>1.0</v>
      </c>
      <c r="D170" s="1" t="s">
        <v>550</v>
      </c>
      <c r="E170" s="1" t="s">
        <v>300</v>
      </c>
      <c r="F170" s="1" t="s">
        <v>302</v>
      </c>
      <c r="G170" s="1">
        <v>0.0</v>
      </c>
      <c r="H170" s="1">
        <v>0.0</v>
      </c>
      <c r="I170" s="1" t="s">
        <v>551</v>
      </c>
      <c r="J170" s="1">
        <v>25.925</v>
      </c>
      <c r="K170" s="1" t="s">
        <v>302</v>
      </c>
      <c r="L170" s="1" t="s">
        <v>303</v>
      </c>
    </row>
    <row r="171">
      <c r="A171" s="1">
        <v>170.0</v>
      </c>
      <c r="B171" s="1">
        <v>0.0</v>
      </c>
      <c r="C171" s="1">
        <v>3.0</v>
      </c>
      <c r="D171" s="1" t="s">
        <v>552</v>
      </c>
      <c r="E171" s="1" t="s">
        <v>300</v>
      </c>
      <c r="F171" s="1">
        <v>28.0</v>
      </c>
      <c r="G171" s="1">
        <v>0.0</v>
      </c>
      <c r="H171" s="1">
        <v>0.0</v>
      </c>
      <c r="I171" s="1">
        <v>1601.0</v>
      </c>
      <c r="J171" s="1">
        <v>56.4958</v>
      </c>
      <c r="K171" s="1" t="s">
        <v>302</v>
      </c>
      <c r="L171" s="1" t="s">
        <v>303</v>
      </c>
    </row>
    <row r="172">
      <c r="A172" s="1">
        <v>171.0</v>
      </c>
      <c r="B172" s="1">
        <v>0.0</v>
      </c>
      <c r="C172" s="1">
        <v>1.0</v>
      </c>
      <c r="D172" s="1" t="s">
        <v>553</v>
      </c>
      <c r="E172" s="1" t="s">
        <v>300</v>
      </c>
      <c r="F172" s="1">
        <v>61.0</v>
      </c>
      <c r="G172" s="1">
        <v>0.0</v>
      </c>
      <c r="H172" s="1">
        <v>0.0</v>
      </c>
      <c r="I172" s="1">
        <v>111240.0</v>
      </c>
      <c r="J172" s="1">
        <v>33.5</v>
      </c>
      <c r="K172" s="1" t="s">
        <v>554</v>
      </c>
      <c r="L172" s="1" t="s">
        <v>303</v>
      </c>
    </row>
    <row r="173">
      <c r="A173" s="1">
        <v>172.0</v>
      </c>
      <c r="B173" s="1">
        <v>0.0</v>
      </c>
      <c r="C173" s="1">
        <v>3.0</v>
      </c>
      <c r="D173" s="1" t="s">
        <v>555</v>
      </c>
      <c r="E173" s="1" t="s">
        <v>300</v>
      </c>
      <c r="F173" s="1">
        <v>4.0</v>
      </c>
      <c r="G173" s="1">
        <v>4.0</v>
      </c>
      <c r="H173" s="1">
        <v>1.0</v>
      </c>
      <c r="I173" s="1">
        <v>382652.0</v>
      </c>
      <c r="J173" s="1">
        <v>29.125</v>
      </c>
      <c r="K173" s="1" t="s">
        <v>302</v>
      </c>
      <c r="L173" s="1" t="s">
        <v>315</v>
      </c>
    </row>
    <row r="174">
      <c r="A174" s="1">
        <v>173.0</v>
      </c>
      <c r="B174" s="1">
        <v>1.0</v>
      </c>
      <c r="C174" s="1">
        <v>3.0</v>
      </c>
      <c r="D174" s="1" t="s">
        <v>556</v>
      </c>
      <c r="E174" s="1" t="s">
        <v>305</v>
      </c>
      <c r="F174" s="1">
        <v>1.0</v>
      </c>
      <c r="G174" s="1">
        <v>1.0</v>
      </c>
      <c r="H174" s="1">
        <v>1.0</v>
      </c>
      <c r="I174" s="1">
        <v>347742.0</v>
      </c>
      <c r="J174" s="1">
        <v>11.1333</v>
      </c>
      <c r="K174" s="1" t="s">
        <v>302</v>
      </c>
      <c r="L174" s="1" t="s">
        <v>303</v>
      </c>
    </row>
    <row r="175">
      <c r="A175" s="1">
        <v>174.0</v>
      </c>
      <c r="B175" s="1">
        <v>0.0</v>
      </c>
      <c r="C175" s="1">
        <v>3.0</v>
      </c>
      <c r="D175" s="1" t="s">
        <v>557</v>
      </c>
      <c r="E175" s="1" t="s">
        <v>300</v>
      </c>
      <c r="F175" s="1">
        <v>21.0</v>
      </c>
      <c r="G175" s="1">
        <v>0.0</v>
      </c>
      <c r="H175" s="1">
        <v>0.0</v>
      </c>
      <c r="I175" s="1" t="s">
        <v>558</v>
      </c>
      <c r="J175" s="1">
        <v>7.925</v>
      </c>
      <c r="K175" s="1" t="s">
        <v>302</v>
      </c>
      <c r="L175" s="1" t="s">
        <v>303</v>
      </c>
    </row>
    <row r="176">
      <c r="A176" s="1">
        <v>175.0</v>
      </c>
      <c r="B176" s="1">
        <v>0.0</v>
      </c>
      <c r="C176" s="1">
        <v>1.0</v>
      </c>
      <c r="D176" s="1" t="s">
        <v>559</v>
      </c>
      <c r="E176" s="1" t="s">
        <v>300</v>
      </c>
      <c r="F176" s="1">
        <v>56.0</v>
      </c>
      <c r="G176" s="1">
        <v>0.0</v>
      </c>
      <c r="H176" s="1">
        <v>0.0</v>
      </c>
      <c r="I176" s="1">
        <v>17764.0</v>
      </c>
      <c r="J176" s="1">
        <v>30.6958</v>
      </c>
      <c r="K176" s="1" t="s">
        <v>560</v>
      </c>
      <c r="L176" s="1" t="s">
        <v>308</v>
      </c>
    </row>
    <row r="177">
      <c r="A177" s="1">
        <v>176.0</v>
      </c>
      <c r="B177" s="1">
        <v>0.0</v>
      </c>
      <c r="C177" s="1">
        <v>3.0</v>
      </c>
      <c r="D177" s="1" t="s">
        <v>561</v>
      </c>
      <c r="E177" s="1" t="s">
        <v>300</v>
      </c>
      <c r="F177" s="1">
        <v>18.0</v>
      </c>
      <c r="G177" s="1">
        <v>1.0</v>
      </c>
      <c r="H177" s="1">
        <v>1.0</v>
      </c>
      <c r="I177" s="1">
        <v>350404.0</v>
      </c>
      <c r="J177" s="1">
        <v>7.8542</v>
      </c>
      <c r="K177" s="1" t="s">
        <v>302</v>
      </c>
      <c r="L177" s="1" t="s">
        <v>303</v>
      </c>
    </row>
    <row r="178">
      <c r="A178" s="1">
        <v>177.0</v>
      </c>
      <c r="B178" s="1">
        <v>0.0</v>
      </c>
      <c r="C178" s="1">
        <v>3.0</v>
      </c>
      <c r="D178" s="1" t="s">
        <v>562</v>
      </c>
      <c r="E178" s="1" t="s">
        <v>300</v>
      </c>
      <c r="F178" s="1" t="s">
        <v>302</v>
      </c>
      <c r="G178" s="1">
        <v>3.0</v>
      </c>
      <c r="H178" s="1">
        <v>1.0</v>
      </c>
      <c r="I178" s="1">
        <v>4133.0</v>
      </c>
      <c r="J178" s="1">
        <v>25.4667</v>
      </c>
      <c r="K178" s="1" t="s">
        <v>302</v>
      </c>
      <c r="L178" s="1" t="s">
        <v>303</v>
      </c>
    </row>
    <row r="179">
      <c r="A179" s="1">
        <v>178.0</v>
      </c>
      <c r="B179" s="1">
        <v>0.0</v>
      </c>
      <c r="C179" s="1">
        <v>1.0</v>
      </c>
      <c r="D179" s="1" t="s">
        <v>563</v>
      </c>
      <c r="E179" s="1" t="s">
        <v>305</v>
      </c>
      <c r="F179" s="1">
        <v>50.0</v>
      </c>
      <c r="G179" s="1">
        <v>0.0</v>
      </c>
      <c r="H179" s="1">
        <v>0.0</v>
      </c>
      <c r="I179" s="1" t="s">
        <v>564</v>
      </c>
      <c r="J179" s="1">
        <v>28.7125</v>
      </c>
      <c r="K179" s="1" t="s">
        <v>565</v>
      </c>
      <c r="L179" s="1" t="s">
        <v>308</v>
      </c>
    </row>
    <row r="180">
      <c r="A180" s="1">
        <v>179.0</v>
      </c>
      <c r="B180" s="1">
        <v>0.0</v>
      </c>
      <c r="C180" s="1">
        <v>2.0</v>
      </c>
      <c r="D180" s="1" t="s">
        <v>566</v>
      </c>
      <c r="E180" s="1" t="s">
        <v>300</v>
      </c>
      <c r="F180" s="1">
        <v>30.0</v>
      </c>
      <c r="G180" s="1">
        <v>0.0</v>
      </c>
      <c r="H180" s="1">
        <v>0.0</v>
      </c>
      <c r="I180" s="1">
        <v>250653.0</v>
      </c>
      <c r="J180" s="1">
        <v>13.0</v>
      </c>
      <c r="K180" s="1" t="s">
        <v>302</v>
      </c>
      <c r="L180" s="1" t="s">
        <v>303</v>
      </c>
    </row>
    <row r="181">
      <c r="A181" s="1">
        <v>180.0</v>
      </c>
      <c r="B181" s="1">
        <v>0.0</v>
      </c>
      <c r="C181" s="1">
        <v>3.0</v>
      </c>
      <c r="D181" s="1" t="s">
        <v>567</v>
      </c>
      <c r="E181" s="1" t="s">
        <v>300</v>
      </c>
      <c r="F181" s="1">
        <v>36.0</v>
      </c>
      <c r="G181" s="1">
        <v>0.0</v>
      </c>
      <c r="H181" s="1">
        <v>0.0</v>
      </c>
      <c r="I181" s="1" t="s">
        <v>568</v>
      </c>
      <c r="J181" s="1">
        <v>0.0</v>
      </c>
      <c r="K181" s="1" t="s">
        <v>302</v>
      </c>
      <c r="L181" s="1" t="s">
        <v>303</v>
      </c>
    </row>
    <row r="182">
      <c r="A182" s="1">
        <v>181.0</v>
      </c>
      <c r="B182" s="1">
        <v>0.0</v>
      </c>
      <c r="C182" s="1">
        <v>3.0</v>
      </c>
      <c r="D182" s="1" t="s">
        <v>569</v>
      </c>
      <c r="E182" s="1" t="s">
        <v>305</v>
      </c>
      <c r="F182" s="1" t="s">
        <v>302</v>
      </c>
      <c r="G182" s="1">
        <v>8.0</v>
      </c>
      <c r="H182" s="1">
        <v>2.0</v>
      </c>
      <c r="I182" s="1" t="s">
        <v>539</v>
      </c>
      <c r="J182" s="1">
        <v>69.55</v>
      </c>
      <c r="K182" s="1" t="s">
        <v>302</v>
      </c>
      <c r="L182" s="1" t="s">
        <v>303</v>
      </c>
    </row>
    <row r="183">
      <c r="A183" s="1">
        <v>182.0</v>
      </c>
      <c r="B183" s="1">
        <v>0.0</v>
      </c>
      <c r="C183" s="1">
        <v>2.0</v>
      </c>
      <c r="D183" s="1" t="s">
        <v>570</v>
      </c>
      <c r="E183" s="1" t="s">
        <v>300</v>
      </c>
      <c r="F183" s="1" t="s">
        <v>302</v>
      </c>
      <c r="G183" s="1">
        <v>0.0</v>
      </c>
      <c r="H183" s="1">
        <v>0.0</v>
      </c>
      <c r="I183" s="1" t="s">
        <v>571</v>
      </c>
      <c r="J183" s="1">
        <v>15.05</v>
      </c>
      <c r="K183" s="1" t="s">
        <v>302</v>
      </c>
      <c r="L183" s="1" t="s">
        <v>308</v>
      </c>
    </row>
    <row r="184">
      <c r="A184" s="1">
        <v>183.0</v>
      </c>
      <c r="B184" s="1">
        <v>0.0</v>
      </c>
      <c r="C184" s="1">
        <v>3.0</v>
      </c>
      <c r="D184" s="1" t="s">
        <v>572</v>
      </c>
      <c r="E184" s="1" t="s">
        <v>300</v>
      </c>
      <c r="F184" s="1">
        <v>9.0</v>
      </c>
      <c r="G184" s="1">
        <v>4.0</v>
      </c>
      <c r="H184" s="1">
        <v>2.0</v>
      </c>
      <c r="I184" s="1">
        <v>347077.0</v>
      </c>
      <c r="J184" s="1">
        <v>31.3875</v>
      </c>
      <c r="K184" s="1" t="s">
        <v>302</v>
      </c>
      <c r="L184" s="1" t="s">
        <v>303</v>
      </c>
    </row>
    <row r="185">
      <c r="A185" s="1">
        <v>184.0</v>
      </c>
      <c r="B185" s="1">
        <v>1.0</v>
      </c>
      <c r="C185" s="1">
        <v>2.0</v>
      </c>
      <c r="D185" s="1" t="s">
        <v>573</v>
      </c>
      <c r="E185" s="1" t="s">
        <v>300</v>
      </c>
      <c r="F185" s="1">
        <v>1.0</v>
      </c>
      <c r="G185" s="1">
        <v>2.0</v>
      </c>
      <c r="H185" s="1">
        <v>1.0</v>
      </c>
      <c r="I185" s="1">
        <v>230136.0</v>
      </c>
      <c r="J185" s="1">
        <v>39.0</v>
      </c>
      <c r="K185" s="1" t="s">
        <v>574</v>
      </c>
      <c r="L185" s="1" t="s">
        <v>303</v>
      </c>
    </row>
    <row r="186">
      <c r="A186" s="1">
        <v>185.0</v>
      </c>
      <c r="B186" s="1">
        <v>1.0</v>
      </c>
      <c r="C186" s="1">
        <v>3.0</v>
      </c>
      <c r="D186" s="1" t="s">
        <v>575</v>
      </c>
      <c r="E186" s="1" t="s">
        <v>305</v>
      </c>
      <c r="F186" s="1">
        <v>4.0</v>
      </c>
      <c r="G186" s="1">
        <v>0.0</v>
      </c>
      <c r="H186" s="1">
        <v>2.0</v>
      </c>
      <c r="I186" s="1">
        <v>315153.0</v>
      </c>
      <c r="J186" s="1">
        <v>22.025</v>
      </c>
      <c r="K186" s="1" t="s">
        <v>302</v>
      </c>
      <c r="L186" s="1" t="s">
        <v>303</v>
      </c>
    </row>
    <row r="187">
      <c r="A187" s="1">
        <v>186.0</v>
      </c>
      <c r="B187" s="1">
        <v>0.0</v>
      </c>
      <c r="C187" s="1">
        <v>1.0</v>
      </c>
      <c r="D187" s="1" t="s">
        <v>576</v>
      </c>
      <c r="E187" s="1" t="s">
        <v>300</v>
      </c>
      <c r="F187" s="1" t="s">
        <v>302</v>
      </c>
      <c r="G187" s="1">
        <v>0.0</v>
      </c>
      <c r="H187" s="1">
        <v>0.0</v>
      </c>
      <c r="I187" s="1">
        <v>113767.0</v>
      </c>
      <c r="J187" s="1">
        <v>50.0</v>
      </c>
      <c r="K187" s="1" t="s">
        <v>577</v>
      </c>
      <c r="L187" s="1" t="s">
        <v>303</v>
      </c>
    </row>
    <row r="188">
      <c r="A188" s="1">
        <v>187.0</v>
      </c>
      <c r="B188" s="1">
        <v>1.0</v>
      </c>
      <c r="C188" s="1">
        <v>3.0</v>
      </c>
      <c r="D188" s="1" t="s">
        <v>578</v>
      </c>
      <c r="E188" s="1" t="s">
        <v>305</v>
      </c>
      <c r="F188" s="1" t="s">
        <v>302</v>
      </c>
      <c r="G188" s="1">
        <v>1.0</v>
      </c>
      <c r="H188" s="1">
        <v>0.0</v>
      </c>
      <c r="I188" s="1">
        <v>370365.0</v>
      </c>
      <c r="J188" s="1">
        <v>15.5</v>
      </c>
      <c r="K188" s="1" t="s">
        <v>302</v>
      </c>
      <c r="L188" s="1" t="s">
        <v>315</v>
      </c>
    </row>
    <row r="189">
      <c r="A189" s="1">
        <v>188.0</v>
      </c>
      <c r="B189" s="1">
        <v>1.0</v>
      </c>
      <c r="C189" s="1">
        <v>1.0</v>
      </c>
      <c r="D189" s="1" t="s">
        <v>579</v>
      </c>
      <c r="E189" s="1" t="s">
        <v>300</v>
      </c>
      <c r="F189" s="1">
        <v>45.0</v>
      </c>
      <c r="G189" s="1">
        <v>0.0</v>
      </c>
      <c r="H189" s="1">
        <v>0.0</v>
      </c>
      <c r="I189" s="1">
        <v>111428.0</v>
      </c>
      <c r="J189" s="1">
        <v>26.55</v>
      </c>
      <c r="K189" s="1" t="s">
        <v>302</v>
      </c>
      <c r="L189" s="1" t="s">
        <v>303</v>
      </c>
    </row>
    <row r="190">
      <c r="A190" s="1">
        <v>189.0</v>
      </c>
      <c r="B190" s="1">
        <v>0.0</v>
      </c>
      <c r="C190" s="1">
        <v>3.0</v>
      </c>
      <c r="D190" s="1" t="s">
        <v>580</v>
      </c>
      <c r="E190" s="1" t="s">
        <v>300</v>
      </c>
      <c r="F190" s="1">
        <v>40.0</v>
      </c>
      <c r="G190" s="1">
        <v>1.0</v>
      </c>
      <c r="H190" s="1">
        <v>1.0</v>
      </c>
      <c r="I190" s="1">
        <v>364849.0</v>
      </c>
      <c r="J190" s="1">
        <v>15.5</v>
      </c>
      <c r="K190" s="1" t="s">
        <v>302</v>
      </c>
      <c r="L190" s="1" t="s">
        <v>315</v>
      </c>
    </row>
    <row r="191">
      <c r="A191" s="1">
        <v>190.0</v>
      </c>
      <c r="B191" s="1">
        <v>0.0</v>
      </c>
      <c r="C191" s="1">
        <v>3.0</v>
      </c>
      <c r="D191" s="1" t="s">
        <v>581</v>
      </c>
      <c r="E191" s="1" t="s">
        <v>300</v>
      </c>
      <c r="F191" s="1">
        <v>36.0</v>
      </c>
      <c r="G191" s="1">
        <v>0.0</v>
      </c>
      <c r="H191" s="1">
        <v>0.0</v>
      </c>
      <c r="I191" s="1">
        <v>349247.0</v>
      </c>
      <c r="J191" s="1">
        <v>7.8958</v>
      </c>
      <c r="K191" s="1" t="s">
        <v>302</v>
      </c>
      <c r="L191" s="1" t="s">
        <v>303</v>
      </c>
    </row>
    <row r="192">
      <c r="A192" s="1">
        <v>191.0</v>
      </c>
      <c r="B192" s="1">
        <v>1.0</v>
      </c>
      <c r="C192" s="1">
        <v>2.0</v>
      </c>
      <c r="D192" s="1" t="s">
        <v>582</v>
      </c>
      <c r="E192" s="1" t="s">
        <v>305</v>
      </c>
      <c r="F192" s="1">
        <v>32.0</v>
      </c>
      <c r="G192" s="1">
        <v>0.0</v>
      </c>
      <c r="H192" s="1">
        <v>0.0</v>
      </c>
      <c r="I192" s="1">
        <v>234604.0</v>
      </c>
      <c r="J192" s="1">
        <v>13.0</v>
      </c>
      <c r="K192" s="1" t="s">
        <v>302</v>
      </c>
      <c r="L192" s="1" t="s">
        <v>303</v>
      </c>
    </row>
    <row r="193">
      <c r="A193" s="1">
        <v>192.0</v>
      </c>
      <c r="B193" s="1">
        <v>0.0</v>
      </c>
      <c r="C193" s="1">
        <v>2.0</v>
      </c>
      <c r="D193" s="1" t="s">
        <v>583</v>
      </c>
      <c r="E193" s="1" t="s">
        <v>300</v>
      </c>
      <c r="F193" s="1">
        <v>19.0</v>
      </c>
      <c r="G193" s="1">
        <v>0.0</v>
      </c>
      <c r="H193" s="1">
        <v>0.0</v>
      </c>
      <c r="I193" s="1">
        <v>28424.0</v>
      </c>
      <c r="J193" s="1">
        <v>13.0</v>
      </c>
      <c r="K193" s="1" t="s">
        <v>302</v>
      </c>
      <c r="L193" s="1" t="s">
        <v>303</v>
      </c>
    </row>
    <row r="194">
      <c r="A194" s="1">
        <v>193.0</v>
      </c>
      <c r="B194" s="1">
        <v>1.0</v>
      </c>
      <c r="C194" s="1">
        <v>3.0</v>
      </c>
      <c r="D194" s="1" t="s">
        <v>584</v>
      </c>
      <c r="E194" s="1" t="s">
        <v>305</v>
      </c>
      <c r="F194" s="1">
        <v>19.0</v>
      </c>
      <c r="G194" s="1">
        <v>1.0</v>
      </c>
      <c r="H194" s="1">
        <v>0.0</v>
      </c>
      <c r="I194" s="1">
        <v>350046.0</v>
      </c>
      <c r="J194" s="1">
        <v>7.8542</v>
      </c>
      <c r="K194" s="1" t="s">
        <v>302</v>
      </c>
      <c r="L194" s="1" t="s">
        <v>303</v>
      </c>
    </row>
    <row r="195">
      <c r="A195" s="1">
        <v>194.0</v>
      </c>
      <c r="B195" s="1">
        <v>1.0</v>
      </c>
      <c r="C195" s="1">
        <v>2.0</v>
      </c>
      <c r="D195" s="1" t="s">
        <v>585</v>
      </c>
      <c r="E195" s="1" t="s">
        <v>300</v>
      </c>
      <c r="F195" s="1">
        <v>3.0</v>
      </c>
      <c r="G195" s="1">
        <v>1.0</v>
      </c>
      <c r="H195" s="1">
        <v>1.0</v>
      </c>
      <c r="I195" s="1">
        <v>230080.0</v>
      </c>
      <c r="J195" s="1">
        <v>26.0</v>
      </c>
      <c r="K195" s="1" t="s">
        <v>520</v>
      </c>
      <c r="L195" s="1" t="s">
        <v>303</v>
      </c>
    </row>
    <row r="196">
      <c r="A196" s="1">
        <v>195.0</v>
      </c>
      <c r="B196" s="1">
        <v>1.0</v>
      </c>
      <c r="C196" s="1">
        <v>1.0</v>
      </c>
      <c r="D196" s="1" t="s">
        <v>586</v>
      </c>
      <c r="E196" s="1" t="s">
        <v>305</v>
      </c>
      <c r="F196" s="1">
        <v>44.0</v>
      </c>
      <c r="G196" s="1">
        <v>0.0</v>
      </c>
      <c r="H196" s="1">
        <v>0.0</v>
      </c>
      <c r="I196" s="1" t="s">
        <v>587</v>
      </c>
      <c r="J196" s="1">
        <v>27.7208</v>
      </c>
      <c r="K196" s="1" t="s">
        <v>588</v>
      </c>
      <c r="L196" s="1" t="s">
        <v>308</v>
      </c>
    </row>
    <row r="197">
      <c r="A197" s="1">
        <v>196.0</v>
      </c>
      <c r="B197" s="1">
        <v>1.0</v>
      </c>
      <c r="C197" s="1">
        <v>1.0</v>
      </c>
      <c r="D197" s="1" t="s">
        <v>589</v>
      </c>
      <c r="E197" s="1" t="s">
        <v>305</v>
      </c>
      <c r="F197" s="1">
        <v>58.0</v>
      </c>
      <c r="G197" s="1">
        <v>0.0</v>
      </c>
      <c r="H197" s="1">
        <v>0.0</v>
      </c>
      <c r="I197" s="1" t="s">
        <v>351</v>
      </c>
      <c r="J197" s="1">
        <v>146.5208</v>
      </c>
      <c r="K197" s="1" t="s">
        <v>590</v>
      </c>
      <c r="L197" s="1" t="s">
        <v>308</v>
      </c>
    </row>
    <row r="198">
      <c r="A198" s="1">
        <v>197.0</v>
      </c>
      <c r="B198" s="1">
        <v>0.0</v>
      </c>
      <c r="C198" s="1">
        <v>3.0</v>
      </c>
      <c r="D198" s="1" t="s">
        <v>591</v>
      </c>
      <c r="E198" s="1" t="s">
        <v>300</v>
      </c>
      <c r="F198" s="1" t="s">
        <v>302</v>
      </c>
      <c r="G198" s="1">
        <v>0.0</v>
      </c>
      <c r="H198" s="1">
        <v>0.0</v>
      </c>
      <c r="I198" s="1">
        <v>368703.0</v>
      </c>
      <c r="J198" s="1">
        <v>7.75</v>
      </c>
      <c r="K198" s="1" t="s">
        <v>302</v>
      </c>
      <c r="L198" s="1" t="s">
        <v>315</v>
      </c>
    </row>
    <row r="199">
      <c r="A199" s="1">
        <v>198.0</v>
      </c>
      <c r="B199" s="1">
        <v>0.0</v>
      </c>
      <c r="C199" s="1">
        <v>3.0</v>
      </c>
      <c r="D199" s="1" t="s">
        <v>592</v>
      </c>
      <c r="E199" s="1" t="s">
        <v>300</v>
      </c>
      <c r="F199" s="1">
        <v>42.0</v>
      </c>
      <c r="G199" s="1">
        <v>0.0</v>
      </c>
      <c r="H199" s="1">
        <v>1.0</v>
      </c>
      <c r="I199" s="1">
        <v>4579.0</v>
      </c>
      <c r="J199" s="1">
        <v>8.4042</v>
      </c>
      <c r="K199" s="1" t="s">
        <v>302</v>
      </c>
      <c r="L199" s="1" t="s">
        <v>303</v>
      </c>
    </row>
    <row r="200">
      <c r="A200" s="1">
        <v>199.0</v>
      </c>
      <c r="B200" s="1">
        <v>1.0</v>
      </c>
      <c r="C200" s="1">
        <v>3.0</v>
      </c>
      <c r="D200" s="1" t="s">
        <v>593</v>
      </c>
      <c r="E200" s="1" t="s">
        <v>305</v>
      </c>
      <c r="F200" s="1" t="s">
        <v>302</v>
      </c>
      <c r="G200" s="1">
        <v>0.0</v>
      </c>
      <c r="H200" s="1">
        <v>0.0</v>
      </c>
      <c r="I200" s="1">
        <v>370370.0</v>
      </c>
      <c r="J200" s="1">
        <v>7.75</v>
      </c>
      <c r="K200" s="1" t="s">
        <v>302</v>
      </c>
      <c r="L200" s="1" t="s">
        <v>315</v>
      </c>
    </row>
    <row r="201">
      <c r="A201" s="1">
        <v>200.0</v>
      </c>
      <c r="B201" s="1">
        <v>0.0</v>
      </c>
      <c r="C201" s="1">
        <v>2.0</v>
      </c>
      <c r="D201" s="1" t="s">
        <v>594</v>
      </c>
      <c r="E201" s="1" t="s">
        <v>305</v>
      </c>
      <c r="F201" s="1">
        <v>24.0</v>
      </c>
      <c r="G201" s="1">
        <v>0.0</v>
      </c>
      <c r="H201" s="1">
        <v>0.0</v>
      </c>
      <c r="I201" s="1">
        <v>248747.0</v>
      </c>
      <c r="J201" s="1">
        <v>13.0</v>
      </c>
      <c r="K201" s="1" t="s">
        <v>302</v>
      </c>
      <c r="L201" s="1" t="s">
        <v>303</v>
      </c>
    </row>
    <row r="202">
      <c r="A202" s="1">
        <v>201.0</v>
      </c>
      <c r="B202" s="1">
        <v>0.0</v>
      </c>
      <c r="C202" s="1">
        <v>3.0</v>
      </c>
      <c r="D202" s="1" t="s">
        <v>595</v>
      </c>
      <c r="E202" s="1" t="s">
        <v>300</v>
      </c>
      <c r="F202" s="1">
        <v>28.0</v>
      </c>
      <c r="G202" s="1">
        <v>0.0</v>
      </c>
      <c r="H202" s="1">
        <v>0.0</v>
      </c>
      <c r="I202" s="1">
        <v>345770.0</v>
      </c>
      <c r="J202" s="1">
        <v>9.5</v>
      </c>
      <c r="K202" s="1" t="s">
        <v>302</v>
      </c>
      <c r="L202" s="1" t="s">
        <v>303</v>
      </c>
    </row>
    <row r="203">
      <c r="A203" s="1">
        <v>202.0</v>
      </c>
      <c r="B203" s="1">
        <v>0.0</v>
      </c>
      <c r="C203" s="1">
        <v>3.0</v>
      </c>
      <c r="D203" s="1" t="s">
        <v>596</v>
      </c>
      <c r="E203" s="1" t="s">
        <v>300</v>
      </c>
      <c r="F203" s="1" t="s">
        <v>302</v>
      </c>
      <c r="G203" s="1">
        <v>8.0</v>
      </c>
      <c r="H203" s="1">
        <v>2.0</v>
      </c>
      <c r="I203" s="1" t="s">
        <v>539</v>
      </c>
      <c r="J203" s="1">
        <v>69.55</v>
      </c>
      <c r="K203" s="1" t="s">
        <v>302</v>
      </c>
      <c r="L203" s="1" t="s">
        <v>303</v>
      </c>
    </row>
    <row r="204">
      <c r="A204" s="1">
        <v>203.0</v>
      </c>
      <c r="B204" s="1">
        <v>0.0</v>
      </c>
      <c r="C204" s="1">
        <v>3.0</v>
      </c>
      <c r="D204" s="1" t="s">
        <v>597</v>
      </c>
      <c r="E204" s="1" t="s">
        <v>300</v>
      </c>
      <c r="F204" s="1">
        <v>34.0</v>
      </c>
      <c r="G204" s="1">
        <v>0.0</v>
      </c>
      <c r="H204" s="1">
        <v>0.0</v>
      </c>
      <c r="I204" s="1">
        <v>3101264.0</v>
      </c>
      <c r="J204" s="1">
        <v>6.4958</v>
      </c>
      <c r="K204" s="1" t="s">
        <v>302</v>
      </c>
      <c r="L204" s="1" t="s">
        <v>303</v>
      </c>
    </row>
    <row r="205">
      <c r="A205" s="1">
        <v>204.0</v>
      </c>
      <c r="B205" s="1">
        <v>0.0</v>
      </c>
      <c r="C205" s="1">
        <v>3.0</v>
      </c>
      <c r="D205" s="1" t="s">
        <v>598</v>
      </c>
      <c r="E205" s="1" t="s">
        <v>300</v>
      </c>
      <c r="F205" s="1">
        <v>45.5</v>
      </c>
      <c r="G205" s="1">
        <v>0.0</v>
      </c>
      <c r="H205" s="1">
        <v>0.0</v>
      </c>
      <c r="I205" s="1">
        <v>2628.0</v>
      </c>
      <c r="J205" s="1">
        <v>7.225</v>
      </c>
      <c r="K205" s="1" t="s">
        <v>302</v>
      </c>
      <c r="L205" s="1" t="s">
        <v>308</v>
      </c>
    </row>
    <row r="206">
      <c r="A206" s="1">
        <v>205.0</v>
      </c>
      <c r="B206" s="1">
        <v>1.0</v>
      </c>
      <c r="C206" s="1">
        <v>3.0</v>
      </c>
      <c r="D206" s="1" t="s">
        <v>599</v>
      </c>
      <c r="E206" s="1" t="s">
        <v>300</v>
      </c>
      <c r="F206" s="1">
        <v>18.0</v>
      </c>
      <c r="G206" s="1">
        <v>0.0</v>
      </c>
      <c r="H206" s="1">
        <v>0.0</v>
      </c>
      <c r="I206" s="1" t="s">
        <v>600</v>
      </c>
      <c r="J206" s="1">
        <v>8.05</v>
      </c>
      <c r="K206" s="1" t="s">
        <v>302</v>
      </c>
      <c r="L206" s="1" t="s">
        <v>303</v>
      </c>
    </row>
    <row r="207">
      <c r="A207" s="1">
        <v>206.0</v>
      </c>
      <c r="B207" s="1">
        <v>0.0</v>
      </c>
      <c r="C207" s="1">
        <v>3.0</v>
      </c>
      <c r="D207" s="1" t="s">
        <v>601</v>
      </c>
      <c r="E207" s="1" t="s">
        <v>305</v>
      </c>
      <c r="F207" s="1">
        <v>2.0</v>
      </c>
      <c r="G207" s="1">
        <v>0.0</v>
      </c>
      <c r="H207" s="1">
        <v>1.0</v>
      </c>
      <c r="I207" s="1">
        <v>347054.0</v>
      </c>
      <c r="J207" s="1">
        <v>10.4625</v>
      </c>
      <c r="K207" s="1" t="s">
        <v>323</v>
      </c>
      <c r="L207" s="1" t="s">
        <v>303</v>
      </c>
    </row>
    <row r="208">
      <c r="A208" s="1">
        <v>207.0</v>
      </c>
      <c r="B208" s="1">
        <v>0.0</v>
      </c>
      <c r="C208" s="1">
        <v>3.0</v>
      </c>
      <c r="D208" s="1" t="s">
        <v>602</v>
      </c>
      <c r="E208" s="1" t="s">
        <v>300</v>
      </c>
      <c r="F208" s="1">
        <v>32.0</v>
      </c>
      <c r="G208" s="1">
        <v>1.0</v>
      </c>
      <c r="H208" s="1">
        <v>0.0</v>
      </c>
      <c r="I208" s="1">
        <v>3101278.0</v>
      </c>
      <c r="J208" s="1">
        <v>15.85</v>
      </c>
      <c r="K208" s="1" t="s">
        <v>302</v>
      </c>
      <c r="L208" s="1" t="s">
        <v>303</v>
      </c>
    </row>
    <row r="209">
      <c r="A209" s="1">
        <v>208.0</v>
      </c>
      <c r="B209" s="1">
        <v>1.0</v>
      </c>
      <c r="C209" s="1">
        <v>3.0</v>
      </c>
      <c r="D209" s="1" t="s">
        <v>603</v>
      </c>
      <c r="E209" s="1" t="s">
        <v>300</v>
      </c>
      <c r="F209" s="1">
        <v>26.0</v>
      </c>
      <c r="G209" s="1">
        <v>0.0</v>
      </c>
      <c r="H209" s="1">
        <v>0.0</v>
      </c>
      <c r="I209" s="1">
        <v>2699.0</v>
      </c>
      <c r="J209" s="1">
        <v>18.7875</v>
      </c>
      <c r="K209" s="1" t="s">
        <v>302</v>
      </c>
      <c r="L209" s="1" t="s">
        <v>308</v>
      </c>
    </row>
    <row r="210">
      <c r="A210" s="1">
        <v>209.0</v>
      </c>
      <c r="B210" s="1">
        <v>1.0</v>
      </c>
      <c r="C210" s="1">
        <v>3.0</v>
      </c>
      <c r="D210" s="1" t="s">
        <v>604</v>
      </c>
      <c r="E210" s="1" t="s">
        <v>305</v>
      </c>
      <c r="F210" s="1">
        <v>16.0</v>
      </c>
      <c r="G210" s="1">
        <v>0.0</v>
      </c>
      <c r="H210" s="1">
        <v>0.0</v>
      </c>
      <c r="I210" s="1">
        <v>367231.0</v>
      </c>
      <c r="J210" s="1">
        <v>7.75</v>
      </c>
      <c r="K210" s="1" t="s">
        <v>302</v>
      </c>
      <c r="L210" s="1" t="s">
        <v>315</v>
      </c>
    </row>
    <row r="211">
      <c r="A211" s="1">
        <v>210.0</v>
      </c>
      <c r="B211" s="1">
        <v>1.0</v>
      </c>
      <c r="C211" s="1">
        <v>1.0</v>
      </c>
      <c r="D211" s="1" t="s">
        <v>605</v>
      </c>
      <c r="E211" s="1" t="s">
        <v>300</v>
      </c>
      <c r="F211" s="1">
        <v>40.0</v>
      </c>
      <c r="G211" s="1">
        <v>0.0</v>
      </c>
      <c r="H211" s="1">
        <v>0.0</v>
      </c>
      <c r="I211" s="1">
        <v>112277.0</v>
      </c>
      <c r="J211" s="1">
        <v>31.0</v>
      </c>
      <c r="K211" s="1" t="s">
        <v>606</v>
      </c>
      <c r="L211" s="1" t="s">
        <v>308</v>
      </c>
    </row>
    <row r="212">
      <c r="A212" s="1">
        <v>211.0</v>
      </c>
      <c r="B212" s="1">
        <v>0.0</v>
      </c>
      <c r="C212" s="1">
        <v>3.0</v>
      </c>
      <c r="D212" s="1" t="s">
        <v>607</v>
      </c>
      <c r="E212" s="1" t="s">
        <v>300</v>
      </c>
      <c r="F212" s="1">
        <v>24.0</v>
      </c>
      <c r="G212" s="1">
        <v>0.0</v>
      </c>
      <c r="H212" s="1">
        <v>0.0</v>
      </c>
      <c r="I212" s="1" t="s">
        <v>608</v>
      </c>
      <c r="J212" s="1">
        <v>7.05</v>
      </c>
      <c r="K212" s="1" t="s">
        <v>302</v>
      </c>
      <c r="L212" s="1" t="s">
        <v>303</v>
      </c>
    </row>
    <row r="213">
      <c r="A213" s="1">
        <v>212.0</v>
      </c>
      <c r="B213" s="1">
        <v>1.0</v>
      </c>
      <c r="C213" s="1">
        <v>2.0</v>
      </c>
      <c r="D213" s="1" t="s">
        <v>609</v>
      </c>
      <c r="E213" s="1" t="s">
        <v>305</v>
      </c>
      <c r="F213" s="1">
        <v>35.0</v>
      </c>
      <c r="G213" s="1">
        <v>0.0</v>
      </c>
      <c r="H213" s="1">
        <v>0.0</v>
      </c>
      <c r="I213" s="1" t="s">
        <v>610</v>
      </c>
      <c r="J213" s="1">
        <v>21.0</v>
      </c>
      <c r="K213" s="1" t="s">
        <v>302</v>
      </c>
      <c r="L213" s="1" t="s">
        <v>303</v>
      </c>
    </row>
    <row r="214">
      <c r="A214" s="1">
        <v>213.0</v>
      </c>
      <c r="B214" s="1">
        <v>0.0</v>
      </c>
      <c r="C214" s="1">
        <v>3.0</v>
      </c>
      <c r="D214" s="1" t="s">
        <v>611</v>
      </c>
      <c r="E214" s="1" t="s">
        <v>300</v>
      </c>
      <c r="F214" s="1">
        <v>22.0</v>
      </c>
      <c r="G214" s="1">
        <v>0.0</v>
      </c>
      <c r="H214" s="1">
        <v>0.0</v>
      </c>
      <c r="I214" s="1" t="s">
        <v>612</v>
      </c>
      <c r="J214" s="1">
        <v>7.25</v>
      </c>
      <c r="K214" s="1" t="s">
        <v>302</v>
      </c>
      <c r="L214" s="1" t="s">
        <v>303</v>
      </c>
    </row>
    <row r="215">
      <c r="A215" s="1">
        <v>214.0</v>
      </c>
      <c r="B215" s="1">
        <v>0.0</v>
      </c>
      <c r="C215" s="1">
        <v>2.0</v>
      </c>
      <c r="D215" s="1" t="s">
        <v>613</v>
      </c>
      <c r="E215" s="1" t="s">
        <v>300</v>
      </c>
      <c r="F215" s="1">
        <v>30.0</v>
      </c>
      <c r="G215" s="1">
        <v>0.0</v>
      </c>
      <c r="H215" s="1">
        <v>0.0</v>
      </c>
      <c r="I215" s="1">
        <v>250646.0</v>
      </c>
      <c r="J215" s="1">
        <v>13.0</v>
      </c>
      <c r="K215" s="1" t="s">
        <v>302</v>
      </c>
      <c r="L215" s="1" t="s">
        <v>303</v>
      </c>
    </row>
    <row r="216">
      <c r="A216" s="1">
        <v>215.0</v>
      </c>
      <c r="B216" s="1">
        <v>0.0</v>
      </c>
      <c r="C216" s="1">
        <v>3.0</v>
      </c>
      <c r="D216" s="1" t="s">
        <v>614</v>
      </c>
      <c r="E216" s="1" t="s">
        <v>300</v>
      </c>
      <c r="F216" s="1" t="s">
        <v>302</v>
      </c>
      <c r="G216" s="1">
        <v>1.0</v>
      </c>
      <c r="H216" s="1">
        <v>0.0</v>
      </c>
      <c r="I216" s="1">
        <v>367229.0</v>
      </c>
      <c r="J216" s="1">
        <v>7.75</v>
      </c>
      <c r="K216" s="1" t="s">
        <v>302</v>
      </c>
      <c r="L216" s="1" t="s">
        <v>315</v>
      </c>
    </row>
    <row r="217">
      <c r="A217" s="1">
        <v>216.0</v>
      </c>
      <c r="B217" s="1">
        <v>1.0</v>
      </c>
      <c r="C217" s="1">
        <v>1.0</v>
      </c>
      <c r="D217" s="1" t="s">
        <v>615</v>
      </c>
      <c r="E217" s="1" t="s">
        <v>305</v>
      </c>
      <c r="F217" s="1">
        <v>31.0</v>
      </c>
      <c r="G217" s="1">
        <v>1.0</v>
      </c>
      <c r="H217" s="1">
        <v>0.0</v>
      </c>
      <c r="I217" s="1">
        <v>35273.0</v>
      </c>
      <c r="J217" s="1">
        <v>113.275</v>
      </c>
      <c r="K217" s="1" t="s">
        <v>616</v>
      </c>
      <c r="L217" s="1" t="s">
        <v>308</v>
      </c>
    </row>
    <row r="218">
      <c r="A218" s="1">
        <v>217.0</v>
      </c>
      <c r="B218" s="1">
        <v>1.0</v>
      </c>
      <c r="C218" s="1">
        <v>3.0</v>
      </c>
      <c r="D218" s="1" t="s">
        <v>617</v>
      </c>
      <c r="E218" s="1" t="s">
        <v>305</v>
      </c>
      <c r="F218" s="1">
        <v>27.0</v>
      </c>
      <c r="G218" s="1">
        <v>0.0</v>
      </c>
      <c r="H218" s="1">
        <v>0.0</v>
      </c>
      <c r="I218" s="1" t="s">
        <v>618</v>
      </c>
      <c r="J218" s="1">
        <v>7.925</v>
      </c>
      <c r="K218" s="1" t="s">
        <v>302</v>
      </c>
      <c r="L218" s="1" t="s">
        <v>303</v>
      </c>
    </row>
    <row r="219">
      <c r="A219" s="1">
        <v>218.0</v>
      </c>
      <c r="B219" s="1">
        <v>0.0</v>
      </c>
      <c r="C219" s="1">
        <v>2.0</v>
      </c>
      <c r="D219" s="1" t="s">
        <v>619</v>
      </c>
      <c r="E219" s="1" t="s">
        <v>300</v>
      </c>
      <c r="F219" s="1">
        <v>42.0</v>
      </c>
      <c r="G219" s="1">
        <v>1.0</v>
      </c>
      <c r="H219" s="1">
        <v>0.0</v>
      </c>
      <c r="I219" s="1">
        <v>243847.0</v>
      </c>
      <c r="J219" s="1">
        <v>27.0</v>
      </c>
      <c r="K219" s="1" t="s">
        <v>302</v>
      </c>
      <c r="L219" s="1" t="s">
        <v>303</v>
      </c>
    </row>
    <row r="220">
      <c r="A220" s="1">
        <v>219.0</v>
      </c>
      <c r="B220" s="1">
        <v>1.0</v>
      </c>
      <c r="C220" s="1">
        <v>1.0</v>
      </c>
      <c r="D220" s="1" t="s">
        <v>620</v>
      </c>
      <c r="E220" s="1" t="s">
        <v>305</v>
      </c>
      <c r="F220" s="1">
        <v>32.0</v>
      </c>
      <c r="G220" s="1">
        <v>0.0</v>
      </c>
      <c r="H220" s="1">
        <v>0.0</v>
      </c>
      <c r="I220" s="1">
        <v>11813.0</v>
      </c>
      <c r="J220" s="1">
        <v>76.2917</v>
      </c>
      <c r="K220" s="1" t="s">
        <v>621</v>
      </c>
      <c r="L220" s="1" t="s">
        <v>308</v>
      </c>
    </row>
    <row r="221">
      <c r="A221" s="1">
        <v>220.0</v>
      </c>
      <c r="B221" s="1">
        <v>0.0</v>
      </c>
      <c r="C221" s="1">
        <v>2.0</v>
      </c>
      <c r="D221" s="1" t="s">
        <v>622</v>
      </c>
      <c r="E221" s="1" t="s">
        <v>300</v>
      </c>
      <c r="F221" s="1">
        <v>30.0</v>
      </c>
      <c r="G221" s="1">
        <v>0.0</v>
      </c>
      <c r="H221" s="1">
        <v>0.0</v>
      </c>
      <c r="I221" s="1" t="s">
        <v>623</v>
      </c>
      <c r="J221" s="1">
        <v>10.5</v>
      </c>
      <c r="K221" s="1" t="s">
        <v>302</v>
      </c>
      <c r="L221" s="1" t="s">
        <v>303</v>
      </c>
    </row>
    <row r="222">
      <c r="A222" s="1">
        <v>221.0</v>
      </c>
      <c r="B222" s="1">
        <v>1.0</v>
      </c>
      <c r="C222" s="1">
        <v>3.0</v>
      </c>
      <c r="D222" s="1" t="s">
        <v>624</v>
      </c>
      <c r="E222" s="1" t="s">
        <v>300</v>
      </c>
      <c r="F222" s="1">
        <v>16.0</v>
      </c>
      <c r="G222" s="1">
        <v>0.0</v>
      </c>
      <c r="H222" s="1">
        <v>0.0</v>
      </c>
      <c r="I222" s="1" t="s">
        <v>625</v>
      </c>
      <c r="J222" s="1">
        <v>8.05</v>
      </c>
      <c r="K222" s="1" t="s">
        <v>302</v>
      </c>
      <c r="L222" s="1" t="s">
        <v>303</v>
      </c>
    </row>
    <row r="223">
      <c r="A223" s="1">
        <v>222.0</v>
      </c>
      <c r="B223" s="1">
        <v>0.0</v>
      </c>
      <c r="C223" s="1">
        <v>2.0</v>
      </c>
      <c r="D223" s="1" t="s">
        <v>626</v>
      </c>
      <c r="E223" s="1" t="s">
        <v>300</v>
      </c>
      <c r="F223" s="1">
        <v>27.0</v>
      </c>
      <c r="G223" s="1">
        <v>0.0</v>
      </c>
      <c r="H223" s="1">
        <v>0.0</v>
      </c>
      <c r="I223" s="1">
        <v>220367.0</v>
      </c>
      <c r="J223" s="1">
        <v>13.0</v>
      </c>
      <c r="K223" s="1" t="s">
        <v>302</v>
      </c>
      <c r="L223" s="1" t="s">
        <v>303</v>
      </c>
    </row>
    <row r="224">
      <c r="A224" s="1">
        <v>223.0</v>
      </c>
      <c r="B224" s="1">
        <v>0.0</v>
      </c>
      <c r="C224" s="1">
        <v>3.0</v>
      </c>
      <c r="D224" s="1" t="s">
        <v>627</v>
      </c>
      <c r="E224" s="1" t="s">
        <v>300</v>
      </c>
      <c r="F224" s="1">
        <v>51.0</v>
      </c>
      <c r="G224" s="1">
        <v>0.0</v>
      </c>
      <c r="H224" s="1">
        <v>0.0</v>
      </c>
      <c r="I224" s="1">
        <v>21440.0</v>
      </c>
      <c r="J224" s="1">
        <v>8.05</v>
      </c>
      <c r="K224" s="1" t="s">
        <v>302</v>
      </c>
      <c r="L224" s="1" t="s">
        <v>303</v>
      </c>
    </row>
    <row r="225">
      <c r="A225" s="1">
        <v>224.0</v>
      </c>
      <c r="B225" s="1">
        <v>0.0</v>
      </c>
      <c r="C225" s="1">
        <v>3.0</v>
      </c>
      <c r="D225" s="1" t="s">
        <v>628</v>
      </c>
      <c r="E225" s="1" t="s">
        <v>300</v>
      </c>
      <c r="F225" s="1" t="s">
        <v>302</v>
      </c>
      <c r="G225" s="1">
        <v>0.0</v>
      </c>
      <c r="H225" s="1">
        <v>0.0</v>
      </c>
      <c r="I225" s="1">
        <v>349234.0</v>
      </c>
      <c r="J225" s="1">
        <v>7.8958</v>
      </c>
      <c r="K225" s="1" t="s">
        <v>302</v>
      </c>
      <c r="L225" s="1" t="s">
        <v>303</v>
      </c>
    </row>
    <row r="226">
      <c r="A226" s="1">
        <v>225.0</v>
      </c>
      <c r="B226" s="1">
        <v>1.0</v>
      </c>
      <c r="C226" s="1">
        <v>1.0</v>
      </c>
      <c r="D226" s="1" t="s">
        <v>629</v>
      </c>
      <c r="E226" s="1" t="s">
        <v>300</v>
      </c>
      <c r="F226" s="1">
        <v>38.0</v>
      </c>
      <c r="G226" s="1">
        <v>1.0</v>
      </c>
      <c r="H226" s="1">
        <v>0.0</v>
      </c>
      <c r="I226" s="1">
        <v>19943.0</v>
      </c>
      <c r="J226" s="1">
        <v>90.0</v>
      </c>
      <c r="K226" s="1" t="s">
        <v>630</v>
      </c>
      <c r="L226" s="1" t="s">
        <v>303</v>
      </c>
    </row>
    <row r="227">
      <c r="A227" s="1">
        <v>226.0</v>
      </c>
      <c r="B227" s="1">
        <v>0.0</v>
      </c>
      <c r="C227" s="1">
        <v>3.0</v>
      </c>
      <c r="D227" s="1" t="s">
        <v>631</v>
      </c>
      <c r="E227" s="1" t="s">
        <v>300</v>
      </c>
      <c r="F227" s="1">
        <v>22.0</v>
      </c>
      <c r="G227" s="1">
        <v>0.0</v>
      </c>
      <c r="H227" s="1">
        <v>0.0</v>
      </c>
      <c r="I227" s="1" t="s">
        <v>632</v>
      </c>
      <c r="J227" s="1">
        <v>9.35</v>
      </c>
      <c r="K227" s="1" t="s">
        <v>302</v>
      </c>
      <c r="L227" s="1" t="s">
        <v>303</v>
      </c>
    </row>
    <row r="228">
      <c r="A228" s="1">
        <v>227.0</v>
      </c>
      <c r="B228" s="1">
        <v>1.0</v>
      </c>
      <c r="C228" s="1">
        <v>2.0</v>
      </c>
      <c r="D228" s="1" t="s">
        <v>633</v>
      </c>
      <c r="E228" s="1" t="s">
        <v>300</v>
      </c>
      <c r="F228" s="1">
        <v>19.0</v>
      </c>
      <c r="G228" s="1">
        <v>0.0</v>
      </c>
      <c r="H228" s="1">
        <v>0.0</v>
      </c>
      <c r="I228" s="1" t="s">
        <v>634</v>
      </c>
      <c r="J228" s="1">
        <v>10.5</v>
      </c>
      <c r="K228" s="1" t="s">
        <v>302</v>
      </c>
      <c r="L228" s="1" t="s">
        <v>303</v>
      </c>
    </row>
    <row r="229">
      <c r="A229" s="1">
        <v>228.0</v>
      </c>
      <c r="B229" s="1">
        <v>0.0</v>
      </c>
      <c r="C229" s="1">
        <v>3.0</v>
      </c>
      <c r="D229" s="1" t="s">
        <v>635</v>
      </c>
      <c r="E229" s="1" t="s">
        <v>300</v>
      </c>
      <c r="F229" s="1">
        <v>20.5</v>
      </c>
      <c r="G229" s="1">
        <v>0.0</v>
      </c>
      <c r="H229" s="1">
        <v>0.0</v>
      </c>
      <c r="I229" s="1" t="s">
        <v>636</v>
      </c>
      <c r="J229" s="1">
        <v>7.25</v>
      </c>
      <c r="K229" s="1" t="s">
        <v>302</v>
      </c>
      <c r="L229" s="1" t="s">
        <v>303</v>
      </c>
    </row>
    <row r="230">
      <c r="A230" s="1">
        <v>229.0</v>
      </c>
      <c r="B230" s="1">
        <v>0.0</v>
      </c>
      <c r="C230" s="1">
        <v>2.0</v>
      </c>
      <c r="D230" s="1" t="s">
        <v>637</v>
      </c>
      <c r="E230" s="1" t="s">
        <v>300</v>
      </c>
      <c r="F230" s="1">
        <v>18.0</v>
      </c>
      <c r="G230" s="1">
        <v>0.0</v>
      </c>
      <c r="H230" s="1">
        <v>0.0</v>
      </c>
      <c r="I230" s="1">
        <v>236171.0</v>
      </c>
      <c r="J230" s="1">
        <v>13.0</v>
      </c>
      <c r="K230" s="1" t="s">
        <v>302</v>
      </c>
      <c r="L230" s="1" t="s">
        <v>303</v>
      </c>
    </row>
    <row r="231">
      <c r="A231" s="1">
        <v>230.0</v>
      </c>
      <c r="B231" s="1">
        <v>0.0</v>
      </c>
      <c r="C231" s="1">
        <v>3.0</v>
      </c>
      <c r="D231" s="1" t="s">
        <v>638</v>
      </c>
      <c r="E231" s="1" t="s">
        <v>305</v>
      </c>
      <c r="F231" s="1" t="s">
        <v>302</v>
      </c>
      <c r="G231" s="1">
        <v>3.0</v>
      </c>
      <c r="H231" s="1">
        <v>1.0</v>
      </c>
      <c r="I231" s="1">
        <v>4133.0</v>
      </c>
      <c r="J231" s="1">
        <v>25.4667</v>
      </c>
      <c r="K231" s="1" t="s">
        <v>302</v>
      </c>
      <c r="L231" s="1" t="s">
        <v>303</v>
      </c>
    </row>
    <row r="232">
      <c r="A232" s="1">
        <v>231.0</v>
      </c>
      <c r="B232" s="1">
        <v>1.0</v>
      </c>
      <c r="C232" s="1">
        <v>1.0</v>
      </c>
      <c r="D232" s="1" t="s">
        <v>639</v>
      </c>
      <c r="E232" s="1" t="s">
        <v>305</v>
      </c>
      <c r="F232" s="1">
        <v>35.0</v>
      </c>
      <c r="G232" s="1">
        <v>1.0</v>
      </c>
      <c r="H232" s="1">
        <v>0.0</v>
      </c>
      <c r="I232" s="1">
        <v>36973.0</v>
      </c>
      <c r="J232" s="1">
        <v>83.475</v>
      </c>
      <c r="K232" s="1" t="s">
        <v>398</v>
      </c>
      <c r="L232" s="1" t="s">
        <v>303</v>
      </c>
    </row>
    <row r="233">
      <c r="A233" s="1">
        <v>232.0</v>
      </c>
      <c r="B233" s="1">
        <v>0.0</v>
      </c>
      <c r="C233" s="1">
        <v>3.0</v>
      </c>
      <c r="D233" s="1" t="s">
        <v>640</v>
      </c>
      <c r="E233" s="1" t="s">
        <v>300</v>
      </c>
      <c r="F233" s="1">
        <v>29.0</v>
      </c>
      <c r="G233" s="1">
        <v>0.0</v>
      </c>
      <c r="H233" s="1">
        <v>0.0</v>
      </c>
      <c r="I233" s="1">
        <v>347067.0</v>
      </c>
      <c r="J233" s="1">
        <v>7.775</v>
      </c>
      <c r="K233" s="1" t="s">
        <v>302</v>
      </c>
      <c r="L233" s="1" t="s">
        <v>303</v>
      </c>
    </row>
    <row r="234">
      <c r="A234" s="1">
        <v>233.0</v>
      </c>
      <c r="B234" s="1">
        <v>0.0</v>
      </c>
      <c r="C234" s="1">
        <v>2.0</v>
      </c>
      <c r="D234" s="1" t="s">
        <v>641</v>
      </c>
      <c r="E234" s="1" t="s">
        <v>300</v>
      </c>
      <c r="F234" s="1">
        <v>59.0</v>
      </c>
      <c r="G234" s="1">
        <v>0.0</v>
      </c>
      <c r="H234" s="1">
        <v>0.0</v>
      </c>
      <c r="I234" s="1">
        <v>237442.0</v>
      </c>
      <c r="J234" s="1">
        <v>13.5</v>
      </c>
      <c r="K234" s="1" t="s">
        <v>302</v>
      </c>
      <c r="L234" s="1" t="s">
        <v>303</v>
      </c>
    </row>
    <row r="235">
      <c r="A235" s="1">
        <v>234.0</v>
      </c>
      <c r="B235" s="1">
        <v>1.0</v>
      </c>
      <c r="C235" s="1">
        <v>3.0</v>
      </c>
      <c r="D235" s="1" t="s">
        <v>642</v>
      </c>
      <c r="E235" s="1" t="s">
        <v>305</v>
      </c>
      <c r="F235" s="1">
        <v>5.0</v>
      </c>
      <c r="G235" s="1">
        <v>4.0</v>
      </c>
      <c r="H235" s="1">
        <v>2.0</v>
      </c>
      <c r="I235" s="1">
        <v>347077.0</v>
      </c>
      <c r="J235" s="1">
        <v>31.3875</v>
      </c>
      <c r="K235" s="1" t="s">
        <v>302</v>
      </c>
      <c r="L235" s="1" t="s">
        <v>303</v>
      </c>
    </row>
    <row r="236">
      <c r="A236" s="1">
        <v>235.0</v>
      </c>
      <c r="B236" s="1">
        <v>0.0</v>
      </c>
      <c r="C236" s="1">
        <v>2.0</v>
      </c>
      <c r="D236" s="1" t="s">
        <v>643</v>
      </c>
      <c r="E236" s="1" t="s">
        <v>300</v>
      </c>
      <c r="F236" s="1">
        <v>24.0</v>
      </c>
      <c r="G236" s="1">
        <v>0.0</v>
      </c>
      <c r="H236" s="1">
        <v>0.0</v>
      </c>
      <c r="I236" s="1" t="s">
        <v>644</v>
      </c>
      <c r="J236" s="1">
        <v>10.5</v>
      </c>
      <c r="K236" s="1" t="s">
        <v>302</v>
      </c>
      <c r="L236" s="1" t="s">
        <v>303</v>
      </c>
    </row>
    <row r="237">
      <c r="A237" s="1">
        <v>236.0</v>
      </c>
      <c r="B237" s="1">
        <v>0.0</v>
      </c>
      <c r="C237" s="1">
        <v>3.0</v>
      </c>
      <c r="D237" s="1" t="s">
        <v>645</v>
      </c>
      <c r="E237" s="1" t="s">
        <v>305</v>
      </c>
      <c r="F237" s="1" t="s">
        <v>302</v>
      </c>
      <c r="G237" s="1">
        <v>0.0</v>
      </c>
      <c r="H237" s="1">
        <v>0.0</v>
      </c>
      <c r="I237" s="1" t="s">
        <v>646</v>
      </c>
      <c r="J237" s="1">
        <v>7.55</v>
      </c>
      <c r="K237" s="1" t="s">
        <v>302</v>
      </c>
      <c r="L237" s="1" t="s">
        <v>303</v>
      </c>
    </row>
    <row r="238">
      <c r="A238" s="1">
        <v>237.0</v>
      </c>
      <c r="B238" s="1">
        <v>0.0</v>
      </c>
      <c r="C238" s="1">
        <v>2.0</v>
      </c>
      <c r="D238" s="1" t="s">
        <v>647</v>
      </c>
      <c r="E238" s="1" t="s">
        <v>300</v>
      </c>
      <c r="F238" s="1">
        <v>44.0</v>
      </c>
      <c r="G238" s="1">
        <v>1.0</v>
      </c>
      <c r="H238" s="1">
        <v>0.0</v>
      </c>
      <c r="I238" s="1">
        <v>26707.0</v>
      </c>
      <c r="J238" s="1">
        <v>26.0</v>
      </c>
      <c r="K238" s="1" t="s">
        <v>302</v>
      </c>
      <c r="L238" s="1" t="s">
        <v>303</v>
      </c>
    </row>
    <row r="239">
      <c r="A239" s="1">
        <v>238.0</v>
      </c>
      <c r="B239" s="1">
        <v>1.0</v>
      </c>
      <c r="C239" s="1">
        <v>2.0</v>
      </c>
      <c r="D239" s="1" t="s">
        <v>648</v>
      </c>
      <c r="E239" s="1" t="s">
        <v>305</v>
      </c>
      <c r="F239" s="1">
        <v>8.0</v>
      </c>
      <c r="G239" s="1">
        <v>0.0</v>
      </c>
      <c r="H239" s="1">
        <v>2.0</v>
      </c>
      <c r="I239" s="1" t="s">
        <v>649</v>
      </c>
      <c r="J239" s="1">
        <v>26.25</v>
      </c>
      <c r="K239" s="1" t="s">
        <v>302</v>
      </c>
      <c r="L239" s="1" t="s">
        <v>303</v>
      </c>
    </row>
    <row r="240">
      <c r="A240" s="1">
        <v>239.0</v>
      </c>
      <c r="B240" s="1">
        <v>0.0</v>
      </c>
      <c r="C240" s="1">
        <v>2.0</v>
      </c>
      <c r="D240" s="1" t="s">
        <v>650</v>
      </c>
      <c r="E240" s="1" t="s">
        <v>300</v>
      </c>
      <c r="F240" s="1">
        <v>19.0</v>
      </c>
      <c r="G240" s="1">
        <v>0.0</v>
      </c>
      <c r="H240" s="1">
        <v>0.0</v>
      </c>
      <c r="I240" s="1">
        <v>28665.0</v>
      </c>
      <c r="J240" s="1">
        <v>10.5</v>
      </c>
      <c r="K240" s="1" t="s">
        <v>302</v>
      </c>
      <c r="L240" s="1" t="s">
        <v>303</v>
      </c>
    </row>
    <row r="241">
      <c r="A241" s="1">
        <v>240.0</v>
      </c>
      <c r="B241" s="1">
        <v>0.0</v>
      </c>
      <c r="C241" s="1">
        <v>2.0</v>
      </c>
      <c r="D241" s="1" t="s">
        <v>651</v>
      </c>
      <c r="E241" s="1" t="s">
        <v>300</v>
      </c>
      <c r="F241" s="1">
        <v>33.0</v>
      </c>
      <c r="G241" s="1">
        <v>0.0</v>
      </c>
      <c r="H241" s="1">
        <v>0.0</v>
      </c>
      <c r="I241" s="1" t="s">
        <v>652</v>
      </c>
      <c r="J241" s="1">
        <v>12.275</v>
      </c>
      <c r="K241" s="1" t="s">
        <v>302</v>
      </c>
      <c r="L241" s="1" t="s">
        <v>303</v>
      </c>
    </row>
    <row r="242">
      <c r="A242" s="1">
        <v>241.0</v>
      </c>
      <c r="B242" s="1">
        <v>0.0</v>
      </c>
      <c r="C242" s="1">
        <v>3.0</v>
      </c>
      <c r="D242" s="1" t="s">
        <v>653</v>
      </c>
      <c r="E242" s="1" t="s">
        <v>305</v>
      </c>
      <c r="F242" s="1" t="s">
        <v>302</v>
      </c>
      <c r="G242" s="1">
        <v>1.0</v>
      </c>
      <c r="H242" s="1">
        <v>0.0</v>
      </c>
      <c r="I242" s="1">
        <v>2665.0</v>
      </c>
      <c r="J242" s="1">
        <v>14.4542</v>
      </c>
      <c r="K242" s="1" t="s">
        <v>302</v>
      </c>
      <c r="L242" s="1" t="s">
        <v>308</v>
      </c>
    </row>
    <row r="243">
      <c r="A243" s="1">
        <v>242.0</v>
      </c>
      <c r="B243" s="1">
        <v>1.0</v>
      </c>
      <c r="C243" s="1">
        <v>3.0</v>
      </c>
      <c r="D243" s="1" t="s">
        <v>654</v>
      </c>
      <c r="E243" s="1" t="s">
        <v>305</v>
      </c>
      <c r="F243" s="1" t="s">
        <v>302</v>
      </c>
      <c r="G243" s="1">
        <v>1.0</v>
      </c>
      <c r="H243" s="1">
        <v>0.0</v>
      </c>
      <c r="I243" s="1">
        <v>367230.0</v>
      </c>
      <c r="J243" s="1">
        <v>15.5</v>
      </c>
      <c r="K243" s="1" t="s">
        <v>302</v>
      </c>
      <c r="L243" s="1" t="s">
        <v>315</v>
      </c>
    </row>
    <row r="244">
      <c r="A244" s="1">
        <v>243.0</v>
      </c>
      <c r="B244" s="1">
        <v>0.0</v>
      </c>
      <c r="C244" s="1">
        <v>2.0</v>
      </c>
      <c r="D244" s="1" t="s">
        <v>655</v>
      </c>
      <c r="E244" s="1" t="s">
        <v>300</v>
      </c>
      <c r="F244" s="1">
        <v>29.0</v>
      </c>
      <c r="G244" s="1">
        <v>0.0</v>
      </c>
      <c r="H244" s="1">
        <v>0.0</v>
      </c>
      <c r="I244" s="1" t="s">
        <v>656</v>
      </c>
      <c r="J244" s="1">
        <v>10.5</v>
      </c>
      <c r="K244" s="1" t="s">
        <v>302</v>
      </c>
      <c r="L244" s="1" t="s">
        <v>303</v>
      </c>
    </row>
    <row r="245">
      <c r="A245" s="1">
        <v>244.0</v>
      </c>
      <c r="B245" s="1">
        <v>0.0</v>
      </c>
      <c r="C245" s="1">
        <v>3.0</v>
      </c>
      <c r="D245" s="1" t="s">
        <v>657</v>
      </c>
      <c r="E245" s="1" t="s">
        <v>300</v>
      </c>
      <c r="F245" s="1">
        <v>22.0</v>
      </c>
      <c r="G245" s="1">
        <v>0.0</v>
      </c>
      <c r="H245" s="1">
        <v>0.0</v>
      </c>
      <c r="I245" s="1" t="s">
        <v>658</v>
      </c>
      <c r="J245" s="1">
        <v>7.125</v>
      </c>
      <c r="K245" s="1" t="s">
        <v>302</v>
      </c>
      <c r="L245" s="1" t="s">
        <v>303</v>
      </c>
    </row>
    <row r="246">
      <c r="A246" s="1">
        <v>245.0</v>
      </c>
      <c r="B246" s="1">
        <v>0.0</v>
      </c>
      <c r="C246" s="1">
        <v>3.0</v>
      </c>
      <c r="D246" s="1" t="s">
        <v>659</v>
      </c>
      <c r="E246" s="1" t="s">
        <v>300</v>
      </c>
      <c r="F246" s="1">
        <v>30.0</v>
      </c>
      <c r="G246" s="1">
        <v>0.0</v>
      </c>
      <c r="H246" s="1">
        <v>0.0</v>
      </c>
      <c r="I246" s="1">
        <v>2694.0</v>
      </c>
      <c r="J246" s="1">
        <v>7.225</v>
      </c>
      <c r="K246" s="1" t="s">
        <v>302</v>
      </c>
      <c r="L246" s="1" t="s">
        <v>308</v>
      </c>
    </row>
    <row r="247">
      <c r="A247" s="1">
        <v>246.0</v>
      </c>
      <c r="B247" s="1">
        <v>0.0</v>
      </c>
      <c r="C247" s="1">
        <v>1.0</v>
      </c>
      <c r="D247" s="1" t="s">
        <v>660</v>
      </c>
      <c r="E247" s="1" t="s">
        <v>300</v>
      </c>
      <c r="F247" s="1">
        <v>44.0</v>
      </c>
      <c r="G247" s="1">
        <v>2.0</v>
      </c>
      <c r="H247" s="1">
        <v>0.0</v>
      </c>
      <c r="I247" s="1">
        <v>19928.0</v>
      </c>
      <c r="J247" s="1">
        <v>90.0</v>
      </c>
      <c r="K247" s="1" t="s">
        <v>661</v>
      </c>
      <c r="L247" s="1" t="s">
        <v>315</v>
      </c>
    </row>
    <row r="248">
      <c r="A248" s="1">
        <v>247.0</v>
      </c>
      <c r="B248" s="1">
        <v>0.0</v>
      </c>
      <c r="C248" s="1">
        <v>3.0</v>
      </c>
      <c r="D248" s="1" t="s">
        <v>662</v>
      </c>
      <c r="E248" s="1" t="s">
        <v>305</v>
      </c>
      <c r="F248" s="1">
        <v>25.0</v>
      </c>
      <c r="G248" s="1">
        <v>0.0</v>
      </c>
      <c r="H248" s="1">
        <v>0.0</v>
      </c>
      <c r="I248" s="1">
        <v>347071.0</v>
      </c>
      <c r="J248" s="1">
        <v>7.775</v>
      </c>
      <c r="K248" s="1" t="s">
        <v>302</v>
      </c>
      <c r="L248" s="1" t="s">
        <v>303</v>
      </c>
    </row>
    <row r="249">
      <c r="A249" s="1">
        <v>248.0</v>
      </c>
      <c r="B249" s="1">
        <v>1.0</v>
      </c>
      <c r="C249" s="1">
        <v>2.0</v>
      </c>
      <c r="D249" s="1" t="s">
        <v>663</v>
      </c>
      <c r="E249" s="1" t="s">
        <v>305</v>
      </c>
      <c r="F249" s="1">
        <v>24.0</v>
      </c>
      <c r="G249" s="1">
        <v>0.0</v>
      </c>
      <c r="H249" s="1">
        <v>2.0</v>
      </c>
      <c r="I249" s="1">
        <v>250649.0</v>
      </c>
      <c r="J249" s="1">
        <v>14.5</v>
      </c>
      <c r="K249" s="1" t="s">
        <v>302</v>
      </c>
      <c r="L249" s="1" t="s">
        <v>303</v>
      </c>
    </row>
    <row r="250">
      <c r="A250" s="1">
        <v>249.0</v>
      </c>
      <c r="B250" s="1">
        <v>1.0</v>
      </c>
      <c r="C250" s="1">
        <v>1.0</v>
      </c>
      <c r="D250" s="1" t="s">
        <v>664</v>
      </c>
      <c r="E250" s="1" t="s">
        <v>300</v>
      </c>
      <c r="F250" s="1">
        <v>37.0</v>
      </c>
      <c r="G250" s="1">
        <v>1.0</v>
      </c>
      <c r="H250" s="1">
        <v>1.0</v>
      </c>
      <c r="I250" s="1">
        <v>11751.0</v>
      </c>
      <c r="J250" s="1">
        <v>52.5542</v>
      </c>
      <c r="K250" s="1" t="s">
        <v>665</v>
      </c>
      <c r="L250" s="1" t="s">
        <v>303</v>
      </c>
    </row>
    <row r="251">
      <c r="A251" s="1">
        <v>250.0</v>
      </c>
      <c r="B251" s="1">
        <v>0.0</v>
      </c>
      <c r="C251" s="1">
        <v>2.0</v>
      </c>
      <c r="D251" s="1" t="s">
        <v>666</v>
      </c>
      <c r="E251" s="1" t="s">
        <v>300</v>
      </c>
      <c r="F251" s="1">
        <v>54.0</v>
      </c>
      <c r="G251" s="1">
        <v>1.0</v>
      </c>
      <c r="H251" s="1">
        <v>0.0</v>
      </c>
      <c r="I251" s="1">
        <v>244252.0</v>
      </c>
      <c r="J251" s="1">
        <v>26.0</v>
      </c>
      <c r="K251" s="1" t="s">
        <v>302</v>
      </c>
      <c r="L251" s="1" t="s">
        <v>303</v>
      </c>
    </row>
    <row r="252">
      <c r="A252" s="1">
        <v>251.0</v>
      </c>
      <c r="B252" s="1">
        <v>0.0</v>
      </c>
      <c r="C252" s="1">
        <v>3.0</v>
      </c>
      <c r="D252" s="1" t="s">
        <v>667</v>
      </c>
      <c r="E252" s="1" t="s">
        <v>300</v>
      </c>
      <c r="F252" s="1" t="s">
        <v>302</v>
      </c>
      <c r="G252" s="1">
        <v>0.0</v>
      </c>
      <c r="H252" s="1">
        <v>0.0</v>
      </c>
      <c r="I252" s="1">
        <v>362316.0</v>
      </c>
      <c r="J252" s="1">
        <v>7.25</v>
      </c>
      <c r="K252" s="1" t="s">
        <v>302</v>
      </c>
      <c r="L252" s="1" t="s">
        <v>303</v>
      </c>
    </row>
    <row r="253">
      <c r="A253" s="1">
        <v>252.0</v>
      </c>
      <c r="B253" s="1">
        <v>0.0</v>
      </c>
      <c r="C253" s="1">
        <v>3.0</v>
      </c>
      <c r="D253" s="1" t="s">
        <v>668</v>
      </c>
      <c r="E253" s="1" t="s">
        <v>305</v>
      </c>
      <c r="F253" s="1">
        <v>29.0</v>
      </c>
      <c r="G253" s="1">
        <v>1.0</v>
      </c>
      <c r="H253" s="1">
        <v>1.0</v>
      </c>
      <c r="I253" s="1">
        <v>347054.0</v>
      </c>
      <c r="J253" s="1">
        <v>10.4625</v>
      </c>
      <c r="K253" s="1" t="s">
        <v>323</v>
      </c>
      <c r="L253" s="1" t="s">
        <v>303</v>
      </c>
    </row>
    <row r="254">
      <c r="A254" s="1">
        <v>253.0</v>
      </c>
      <c r="B254" s="1">
        <v>0.0</v>
      </c>
      <c r="C254" s="1">
        <v>1.0</v>
      </c>
      <c r="D254" s="1" t="s">
        <v>669</v>
      </c>
      <c r="E254" s="1" t="s">
        <v>300</v>
      </c>
      <c r="F254" s="1">
        <v>62.0</v>
      </c>
      <c r="G254" s="1">
        <v>0.0</v>
      </c>
      <c r="H254" s="1">
        <v>0.0</v>
      </c>
      <c r="I254" s="1">
        <v>113514.0</v>
      </c>
      <c r="J254" s="1">
        <v>26.55</v>
      </c>
      <c r="K254" s="1" t="s">
        <v>670</v>
      </c>
      <c r="L254" s="1" t="s">
        <v>303</v>
      </c>
    </row>
    <row r="255">
      <c r="A255" s="1">
        <v>254.0</v>
      </c>
      <c r="B255" s="1">
        <v>0.0</v>
      </c>
      <c r="C255" s="1">
        <v>3.0</v>
      </c>
      <c r="D255" s="1" t="s">
        <v>671</v>
      </c>
      <c r="E255" s="1" t="s">
        <v>300</v>
      </c>
      <c r="F255" s="1">
        <v>30.0</v>
      </c>
      <c r="G255" s="1">
        <v>1.0</v>
      </c>
      <c r="H255" s="1">
        <v>0.0</v>
      </c>
      <c r="I255" s="1" t="s">
        <v>672</v>
      </c>
      <c r="J255" s="1">
        <v>16.1</v>
      </c>
      <c r="K255" s="1" t="s">
        <v>302</v>
      </c>
      <c r="L255" s="1" t="s">
        <v>303</v>
      </c>
    </row>
    <row r="256">
      <c r="A256" s="1">
        <v>255.0</v>
      </c>
      <c r="B256" s="1">
        <v>0.0</v>
      </c>
      <c r="C256" s="1">
        <v>3.0</v>
      </c>
      <c r="D256" s="1" t="s">
        <v>673</v>
      </c>
      <c r="E256" s="1" t="s">
        <v>305</v>
      </c>
      <c r="F256" s="1">
        <v>41.0</v>
      </c>
      <c r="G256" s="1">
        <v>0.0</v>
      </c>
      <c r="H256" s="1">
        <v>2.0</v>
      </c>
      <c r="I256" s="1">
        <v>370129.0</v>
      </c>
      <c r="J256" s="1">
        <v>20.2125</v>
      </c>
      <c r="K256" s="1" t="s">
        <v>302</v>
      </c>
      <c r="L256" s="1" t="s">
        <v>303</v>
      </c>
    </row>
    <row r="257">
      <c r="A257" s="1">
        <v>256.0</v>
      </c>
      <c r="B257" s="1">
        <v>1.0</v>
      </c>
      <c r="C257" s="1">
        <v>3.0</v>
      </c>
      <c r="D257" s="1" t="s">
        <v>674</v>
      </c>
      <c r="E257" s="1" t="s">
        <v>305</v>
      </c>
      <c r="F257" s="1">
        <v>29.0</v>
      </c>
      <c r="G257" s="1">
        <v>0.0</v>
      </c>
      <c r="H257" s="1">
        <v>2.0</v>
      </c>
      <c r="I257" s="1">
        <v>2650.0</v>
      </c>
      <c r="J257" s="1">
        <v>15.2458</v>
      </c>
      <c r="K257" s="1" t="s">
        <v>302</v>
      </c>
      <c r="L257" s="1" t="s">
        <v>308</v>
      </c>
    </row>
    <row r="258">
      <c r="A258" s="1">
        <v>257.0</v>
      </c>
      <c r="B258" s="1">
        <v>1.0</v>
      </c>
      <c r="C258" s="1">
        <v>1.0</v>
      </c>
      <c r="D258" s="1" t="s">
        <v>675</v>
      </c>
      <c r="E258" s="1" t="s">
        <v>305</v>
      </c>
      <c r="F258" s="1" t="s">
        <v>302</v>
      </c>
      <c r="G258" s="1">
        <v>0.0</v>
      </c>
      <c r="H258" s="1">
        <v>0.0</v>
      </c>
      <c r="I258" s="1" t="s">
        <v>676</v>
      </c>
      <c r="J258" s="1">
        <v>79.2</v>
      </c>
      <c r="K258" s="1" t="s">
        <v>302</v>
      </c>
      <c r="L258" s="1" t="s">
        <v>308</v>
      </c>
    </row>
    <row r="259">
      <c r="A259" s="1">
        <v>258.0</v>
      </c>
      <c r="B259" s="1">
        <v>1.0</v>
      </c>
      <c r="C259" s="1">
        <v>1.0</v>
      </c>
      <c r="D259" s="1" t="s">
        <v>677</v>
      </c>
      <c r="E259" s="1" t="s">
        <v>305</v>
      </c>
      <c r="F259" s="1">
        <v>30.0</v>
      </c>
      <c r="G259" s="1">
        <v>0.0</v>
      </c>
      <c r="H259" s="1">
        <v>0.0</v>
      </c>
      <c r="I259" s="1">
        <v>110152.0</v>
      </c>
      <c r="J259" s="1">
        <v>86.5</v>
      </c>
      <c r="K259" s="1" t="s">
        <v>678</v>
      </c>
      <c r="L259" s="1" t="s">
        <v>303</v>
      </c>
    </row>
    <row r="260">
      <c r="A260" s="1">
        <v>259.0</v>
      </c>
      <c r="B260" s="1">
        <v>1.0</v>
      </c>
      <c r="C260" s="1">
        <v>1.0</v>
      </c>
      <c r="D260" s="1" t="s">
        <v>679</v>
      </c>
      <c r="E260" s="1" t="s">
        <v>305</v>
      </c>
      <c r="F260" s="1">
        <v>35.0</v>
      </c>
      <c r="G260" s="1">
        <v>0.0</v>
      </c>
      <c r="H260" s="1">
        <v>0.0</v>
      </c>
      <c r="I260" s="1" t="s">
        <v>680</v>
      </c>
      <c r="J260" s="1">
        <v>512.3292</v>
      </c>
      <c r="K260" s="1" t="s">
        <v>302</v>
      </c>
      <c r="L260" s="1" t="s">
        <v>308</v>
      </c>
    </row>
    <row r="261">
      <c r="A261" s="1">
        <v>260.0</v>
      </c>
      <c r="B261" s="1">
        <v>1.0</v>
      </c>
      <c r="C261" s="1">
        <v>2.0</v>
      </c>
      <c r="D261" s="1" t="s">
        <v>681</v>
      </c>
      <c r="E261" s="1" t="s">
        <v>305</v>
      </c>
      <c r="F261" s="1">
        <v>50.0</v>
      </c>
      <c r="G261" s="1">
        <v>0.0</v>
      </c>
      <c r="H261" s="1">
        <v>1.0</v>
      </c>
      <c r="I261" s="1">
        <v>230433.0</v>
      </c>
      <c r="J261" s="1">
        <v>26.0</v>
      </c>
      <c r="K261" s="1" t="s">
        <v>302</v>
      </c>
      <c r="L261" s="1" t="s">
        <v>303</v>
      </c>
    </row>
    <row r="262">
      <c r="A262" s="1">
        <v>261.0</v>
      </c>
      <c r="B262" s="1">
        <v>0.0</v>
      </c>
      <c r="C262" s="1">
        <v>3.0</v>
      </c>
      <c r="D262" s="1" t="s">
        <v>682</v>
      </c>
      <c r="E262" s="1" t="s">
        <v>300</v>
      </c>
      <c r="F262" s="1" t="s">
        <v>302</v>
      </c>
      <c r="G262" s="1">
        <v>0.0</v>
      </c>
      <c r="H262" s="1">
        <v>0.0</v>
      </c>
      <c r="I262" s="1">
        <v>384461.0</v>
      </c>
      <c r="J262" s="1">
        <v>7.75</v>
      </c>
      <c r="K262" s="1" t="s">
        <v>302</v>
      </c>
      <c r="L262" s="1" t="s">
        <v>315</v>
      </c>
    </row>
    <row r="263">
      <c r="A263" s="1">
        <v>262.0</v>
      </c>
      <c r="B263" s="1">
        <v>1.0</v>
      </c>
      <c r="C263" s="1">
        <v>3.0</v>
      </c>
      <c r="D263" s="1" t="s">
        <v>683</v>
      </c>
      <c r="E263" s="1" t="s">
        <v>300</v>
      </c>
      <c r="F263" s="1">
        <v>3.0</v>
      </c>
      <c r="G263" s="1">
        <v>4.0</v>
      </c>
      <c r="H263" s="1">
        <v>2.0</v>
      </c>
      <c r="I263" s="1">
        <v>347077.0</v>
      </c>
      <c r="J263" s="1">
        <v>31.3875</v>
      </c>
      <c r="K263" s="1" t="s">
        <v>302</v>
      </c>
      <c r="L263" s="1" t="s">
        <v>303</v>
      </c>
    </row>
    <row r="264">
      <c r="A264" s="1">
        <v>263.0</v>
      </c>
      <c r="B264" s="1">
        <v>0.0</v>
      </c>
      <c r="C264" s="1">
        <v>1.0</v>
      </c>
      <c r="D264" s="1" t="s">
        <v>684</v>
      </c>
      <c r="E264" s="1" t="s">
        <v>300</v>
      </c>
      <c r="F264" s="1">
        <v>52.0</v>
      </c>
      <c r="G264" s="1">
        <v>1.0</v>
      </c>
      <c r="H264" s="1">
        <v>1.0</v>
      </c>
      <c r="I264" s="1">
        <v>110413.0</v>
      </c>
      <c r="J264" s="1">
        <v>79.65</v>
      </c>
      <c r="K264" s="1" t="s">
        <v>685</v>
      </c>
      <c r="L264" s="1" t="s">
        <v>303</v>
      </c>
    </row>
    <row r="265">
      <c r="A265" s="1">
        <v>264.0</v>
      </c>
      <c r="B265" s="1">
        <v>0.0</v>
      </c>
      <c r="C265" s="1">
        <v>1.0</v>
      </c>
      <c r="D265" s="1" t="s">
        <v>686</v>
      </c>
      <c r="E265" s="1" t="s">
        <v>300</v>
      </c>
      <c r="F265" s="1">
        <v>40.0</v>
      </c>
      <c r="G265" s="1">
        <v>0.0</v>
      </c>
      <c r="H265" s="1">
        <v>0.0</v>
      </c>
      <c r="I265" s="1">
        <v>112059.0</v>
      </c>
      <c r="J265" s="1">
        <v>0.0</v>
      </c>
      <c r="K265" s="1" t="s">
        <v>687</v>
      </c>
      <c r="L265" s="1" t="s">
        <v>303</v>
      </c>
    </row>
    <row r="266">
      <c r="A266" s="1">
        <v>265.0</v>
      </c>
      <c r="B266" s="1">
        <v>0.0</v>
      </c>
      <c r="C266" s="1">
        <v>3.0</v>
      </c>
      <c r="D266" s="1" t="s">
        <v>688</v>
      </c>
      <c r="E266" s="1" t="s">
        <v>305</v>
      </c>
      <c r="F266" s="1" t="s">
        <v>302</v>
      </c>
      <c r="G266" s="1">
        <v>0.0</v>
      </c>
      <c r="H266" s="1">
        <v>0.0</v>
      </c>
      <c r="I266" s="1">
        <v>382649.0</v>
      </c>
      <c r="J266" s="1">
        <v>7.75</v>
      </c>
      <c r="K266" s="1" t="s">
        <v>302</v>
      </c>
      <c r="L266" s="1" t="s">
        <v>315</v>
      </c>
    </row>
    <row r="267">
      <c r="A267" s="1">
        <v>266.0</v>
      </c>
      <c r="B267" s="1">
        <v>0.0</v>
      </c>
      <c r="C267" s="1">
        <v>2.0</v>
      </c>
      <c r="D267" s="1" t="s">
        <v>689</v>
      </c>
      <c r="E267" s="1" t="s">
        <v>300</v>
      </c>
      <c r="F267" s="1">
        <v>36.0</v>
      </c>
      <c r="G267" s="1">
        <v>0.0</v>
      </c>
      <c r="H267" s="1">
        <v>0.0</v>
      </c>
      <c r="I267" s="1" t="s">
        <v>690</v>
      </c>
      <c r="J267" s="1">
        <v>10.5</v>
      </c>
      <c r="K267" s="1" t="s">
        <v>302</v>
      </c>
      <c r="L267" s="1" t="s">
        <v>303</v>
      </c>
    </row>
    <row r="268">
      <c r="A268" s="1">
        <v>267.0</v>
      </c>
      <c r="B268" s="1">
        <v>0.0</v>
      </c>
      <c r="C268" s="1">
        <v>3.0</v>
      </c>
      <c r="D268" s="1" t="s">
        <v>691</v>
      </c>
      <c r="E268" s="1" t="s">
        <v>300</v>
      </c>
      <c r="F268" s="1">
        <v>16.0</v>
      </c>
      <c r="G268" s="1">
        <v>4.0</v>
      </c>
      <c r="H268" s="1">
        <v>1.0</v>
      </c>
      <c r="I268" s="1">
        <v>3101295.0</v>
      </c>
      <c r="J268" s="1">
        <v>39.6875</v>
      </c>
      <c r="K268" s="1" t="s">
        <v>302</v>
      </c>
      <c r="L268" s="1" t="s">
        <v>303</v>
      </c>
    </row>
    <row r="269">
      <c r="A269" s="1">
        <v>268.0</v>
      </c>
      <c r="B269" s="1">
        <v>1.0</v>
      </c>
      <c r="C269" s="1">
        <v>3.0</v>
      </c>
      <c r="D269" s="1" t="s">
        <v>692</v>
      </c>
      <c r="E269" s="1" t="s">
        <v>300</v>
      </c>
      <c r="F269" s="1">
        <v>25.0</v>
      </c>
      <c r="G269" s="1">
        <v>1.0</v>
      </c>
      <c r="H269" s="1">
        <v>0.0</v>
      </c>
      <c r="I269" s="1">
        <v>347083.0</v>
      </c>
      <c r="J269" s="1">
        <v>7.775</v>
      </c>
      <c r="K269" s="1" t="s">
        <v>302</v>
      </c>
      <c r="L269" s="1" t="s">
        <v>303</v>
      </c>
    </row>
    <row r="270">
      <c r="A270" s="1">
        <v>269.0</v>
      </c>
      <c r="B270" s="1">
        <v>1.0</v>
      </c>
      <c r="C270" s="1">
        <v>1.0</v>
      </c>
      <c r="D270" s="1" t="s">
        <v>693</v>
      </c>
      <c r="E270" s="1" t="s">
        <v>305</v>
      </c>
      <c r="F270" s="1">
        <v>58.0</v>
      </c>
      <c r="G270" s="1">
        <v>0.0</v>
      </c>
      <c r="H270" s="1">
        <v>1.0</v>
      </c>
      <c r="I270" s="1" t="s">
        <v>694</v>
      </c>
      <c r="J270" s="1">
        <v>153.4625</v>
      </c>
      <c r="K270" s="1" t="s">
        <v>695</v>
      </c>
      <c r="L270" s="1" t="s">
        <v>303</v>
      </c>
    </row>
    <row r="271">
      <c r="A271" s="1">
        <v>270.0</v>
      </c>
      <c r="B271" s="1">
        <v>1.0</v>
      </c>
      <c r="C271" s="1">
        <v>1.0</v>
      </c>
      <c r="D271" s="1" t="s">
        <v>696</v>
      </c>
      <c r="E271" s="1" t="s">
        <v>305</v>
      </c>
      <c r="F271" s="1">
        <v>35.0</v>
      </c>
      <c r="G271" s="1">
        <v>0.0</v>
      </c>
      <c r="H271" s="1">
        <v>0.0</v>
      </c>
      <c r="I271" s="1" t="s">
        <v>697</v>
      </c>
      <c r="J271" s="1">
        <v>135.6333</v>
      </c>
      <c r="K271" s="1" t="s">
        <v>698</v>
      </c>
      <c r="L271" s="1" t="s">
        <v>303</v>
      </c>
    </row>
    <row r="272">
      <c r="A272" s="1">
        <v>271.0</v>
      </c>
      <c r="B272" s="1">
        <v>0.0</v>
      </c>
      <c r="C272" s="1">
        <v>1.0</v>
      </c>
      <c r="D272" s="1" t="s">
        <v>699</v>
      </c>
      <c r="E272" s="1" t="s">
        <v>300</v>
      </c>
      <c r="F272" s="1" t="s">
        <v>302</v>
      </c>
      <c r="G272" s="1">
        <v>0.0</v>
      </c>
      <c r="H272" s="1">
        <v>0.0</v>
      </c>
      <c r="I272" s="1">
        <v>113798.0</v>
      </c>
      <c r="J272" s="1">
        <v>31.0</v>
      </c>
      <c r="K272" s="1" t="s">
        <v>302</v>
      </c>
      <c r="L272" s="1" t="s">
        <v>303</v>
      </c>
    </row>
    <row r="273">
      <c r="A273" s="1">
        <v>272.0</v>
      </c>
      <c r="B273" s="1">
        <v>1.0</v>
      </c>
      <c r="C273" s="1">
        <v>3.0</v>
      </c>
      <c r="D273" s="1" t="s">
        <v>700</v>
      </c>
      <c r="E273" s="1" t="s">
        <v>300</v>
      </c>
      <c r="F273" s="1">
        <v>25.0</v>
      </c>
      <c r="G273" s="1">
        <v>0.0</v>
      </c>
      <c r="H273" s="1">
        <v>0.0</v>
      </c>
      <c r="I273" s="1" t="s">
        <v>568</v>
      </c>
      <c r="J273" s="1">
        <v>0.0</v>
      </c>
      <c r="K273" s="1" t="s">
        <v>302</v>
      </c>
      <c r="L273" s="1" t="s">
        <v>303</v>
      </c>
    </row>
    <row r="274">
      <c r="A274" s="1">
        <v>273.0</v>
      </c>
      <c r="B274" s="1">
        <v>1.0</v>
      </c>
      <c r="C274" s="1">
        <v>2.0</v>
      </c>
      <c r="D274" s="1" t="s">
        <v>701</v>
      </c>
      <c r="E274" s="1" t="s">
        <v>305</v>
      </c>
      <c r="F274" s="1">
        <v>41.0</v>
      </c>
      <c r="G274" s="1">
        <v>0.0</v>
      </c>
      <c r="H274" s="1">
        <v>1.0</v>
      </c>
      <c r="I274" s="1">
        <v>250644.0</v>
      </c>
      <c r="J274" s="1">
        <v>19.5</v>
      </c>
      <c r="K274" s="1" t="s">
        <v>302</v>
      </c>
      <c r="L274" s="1" t="s">
        <v>303</v>
      </c>
    </row>
    <row r="275">
      <c r="A275" s="1">
        <v>274.0</v>
      </c>
      <c r="B275" s="1">
        <v>0.0</v>
      </c>
      <c r="C275" s="1">
        <v>1.0</v>
      </c>
      <c r="D275" s="1" t="s">
        <v>702</v>
      </c>
      <c r="E275" s="1" t="s">
        <v>300</v>
      </c>
      <c r="F275" s="1">
        <v>37.0</v>
      </c>
      <c r="G275" s="1">
        <v>0.0</v>
      </c>
      <c r="H275" s="1">
        <v>1.0</v>
      </c>
      <c r="I275" s="1" t="s">
        <v>703</v>
      </c>
      <c r="J275" s="1">
        <v>29.7</v>
      </c>
      <c r="K275" s="1" t="s">
        <v>704</v>
      </c>
      <c r="L275" s="1" t="s">
        <v>308</v>
      </c>
    </row>
    <row r="276">
      <c r="A276" s="1">
        <v>275.0</v>
      </c>
      <c r="B276" s="1">
        <v>1.0</v>
      </c>
      <c r="C276" s="1">
        <v>3.0</v>
      </c>
      <c r="D276" s="1" t="s">
        <v>705</v>
      </c>
      <c r="E276" s="1" t="s">
        <v>305</v>
      </c>
      <c r="F276" s="1" t="s">
        <v>302</v>
      </c>
      <c r="G276" s="1">
        <v>0.0</v>
      </c>
      <c r="H276" s="1">
        <v>0.0</v>
      </c>
      <c r="I276" s="1">
        <v>370375.0</v>
      </c>
      <c r="J276" s="1">
        <v>7.75</v>
      </c>
      <c r="K276" s="1" t="s">
        <v>302</v>
      </c>
      <c r="L276" s="1" t="s">
        <v>315</v>
      </c>
    </row>
    <row r="277">
      <c r="A277" s="1">
        <v>276.0</v>
      </c>
      <c r="B277" s="1">
        <v>1.0</v>
      </c>
      <c r="C277" s="1">
        <v>1.0</v>
      </c>
      <c r="D277" s="1" t="s">
        <v>706</v>
      </c>
      <c r="E277" s="1" t="s">
        <v>305</v>
      </c>
      <c r="F277" s="1">
        <v>63.0</v>
      </c>
      <c r="G277" s="1">
        <v>1.0</v>
      </c>
      <c r="H277" s="1">
        <v>0.0</v>
      </c>
      <c r="I277" s="1">
        <v>13502.0</v>
      </c>
      <c r="J277" s="1">
        <v>77.9583</v>
      </c>
      <c r="K277" s="1" t="s">
        <v>707</v>
      </c>
      <c r="L277" s="1" t="s">
        <v>303</v>
      </c>
    </row>
    <row r="278">
      <c r="A278" s="1">
        <v>277.0</v>
      </c>
      <c r="B278" s="1">
        <v>0.0</v>
      </c>
      <c r="C278" s="1">
        <v>3.0</v>
      </c>
      <c r="D278" s="1" t="s">
        <v>708</v>
      </c>
      <c r="E278" s="1" t="s">
        <v>305</v>
      </c>
      <c r="F278" s="1">
        <v>45.0</v>
      </c>
      <c r="G278" s="1">
        <v>0.0</v>
      </c>
      <c r="H278" s="1">
        <v>0.0</v>
      </c>
      <c r="I278" s="1">
        <v>347073.0</v>
      </c>
      <c r="J278" s="1">
        <v>7.75</v>
      </c>
      <c r="K278" s="1" t="s">
        <v>302</v>
      </c>
      <c r="L278" s="1" t="s">
        <v>303</v>
      </c>
    </row>
    <row r="279">
      <c r="A279" s="1">
        <v>278.0</v>
      </c>
      <c r="B279" s="1">
        <v>0.0</v>
      </c>
      <c r="C279" s="1">
        <v>2.0</v>
      </c>
      <c r="D279" s="1" t="s">
        <v>709</v>
      </c>
      <c r="E279" s="1" t="s">
        <v>300</v>
      </c>
      <c r="F279" s="1" t="s">
        <v>302</v>
      </c>
      <c r="G279" s="1">
        <v>0.0</v>
      </c>
      <c r="H279" s="1">
        <v>0.0</v>
      </c>
      <c r="I279" s="1">
        <v>239853.0</v>
      </c>
      <c r="J279" s="1">
        <v>0.0</v>
      </c>
      <c r="K279" s="1" t="s">
        <v>302</v>
      </c>
      <c r="L279" s="1" t="s">
        <v>303</v>
      </c>
    </row>
    <row r="280">
      <c r="A280" s="1">
        <v>279.0</v>
      </c>
      <c r="B280" s="1">
        <v>0.0</v>
      </c>
      <c r="C280" s="1">
        <v>3.0</v>
      </c>
      <c r="D280" s="1" t="s">
        <v>710</v>
      </c>
      <c r="E280" s="1" t="s">
        <v>300</v>
      </c>
      <c r="F280" s="1">
        <v>7.0</v>
      </c>
      <c r="G280" s="1">
        <v>4.0</v>
      </c>
      <c r="H280" s="1">
        <v>1.0</v>
      </c>
      <c r="I280" s="1">
        <v>382652.0</v>
      </c>
      <c r="J280" s="1">
        <v>29.125</v>
      </c>
      <c r="K280" s="1" t="s">
        <v>302</v>
      </c>
      <c r="L280" s="1" t="s">
        <v>315</v>
      </c>
    </row>
    <row r="281">
      <c r="A281" s="1">
        <v>280.0</v>
      </c>
      <c r="B281" s="1">
        <v>1.0</v>
      </c>
      <c r="C281" s="1">
        <v>3.0</v>
      </c>
      <c r="D281" s="1" t="s">
        <v>711</v>
      </c>
      <c r="E281" s="1" t="s">
        <v>305</v>
      </c>
      <c r="F281" s="1">
        <v>35.0</v>
      </c>
      <c r="G281" s="1">
        <v>1.0</v>
      </c>
      <c r="H281" s="1">
        <v>1.0</v>
      </c>
      <c r="I281" s="1" t="s">
        <v>712</v>
      </c>
      <c r="J281" s="1">
        <v>20.25</v>
      </c>
      <c r="K281" s="1" t="s">
        <v>302</v>
      </c>
      <c r="L281" s="1" t="s">
        <v>303</v>
      </c>
    </row>
    <row r="282">
      <c r="A282" s="1">
        <v>281.0</v>
      </c>
      <c r="B282" s="1">
        <v>0.0</v>
      </c>
      <c r="C282" s="1">
        <v>3.0</v>
      </c>
      <c r="D282" s="1" t="s">
        <v>713</v>
      </c>
      <c r="E282" s="1" t="s">
        <v>300</v>
      </c>
      <c r="F282" s="1">
        <v>65.0</v>
      </c>
      <c r="G282" s="1">
        <v>0.0</v>
      </c>
      <c r="H282" s="1">
        <v>0.0</v>
      </c>
      <c r="I282" s="1">
        <v>336439.0</v>
      </c>
      <c r="J282" s="1">
        <v>7.75</v>
      </c>
      <c r="K282" s="1" t="s">
        <v>302</v>
      </c>
      <c r="L282" s="1" t="s">
        <v>315</v>
      </c>
    </row>
    <row r="283">
      <c r="A283" s="1">
        <v>282.0</v>
      </c>
      <c r="B283" s="1">
        <v>0.0</v>
      </c>
      <c r="C283" s="1">
        <v>3.0</v>
      </c>
      <c r="D283" s="1" t="s">
        <v>714</v>
      </c>
      <c r="E283" s="1" t="s">
        <v>300</v>
      </c>
      <c r="F283" s="1">
        <v>28.0</v>
      </c>
      <c r="G283" s="1">
        <v>0.0</v>
      </c>
      <c r="H283" s="1">
        <v>0.0</v>
      </c>
      <c r="I283" s="1">
        <v>347464.0</v>
      </c>
      <c r="J283" s="1">
        <v>7.8542</v>
      </c>
      <c r="K283" s="1" t="s">
        <v>302</v>
      </c>
      <c r="L283" s="1" t="s">
        <v>303</v>
      </c>
    </row>
    <row r="284">
      <c r="A284" s="1">
        <v>283.0</v>
      </c>
      <c r="B284" s="1">
        <v>0.0</v>
      </c>
      <c r="C284" s="1">
        <v>3.0</v>
      </c>
      <c r="D284" s="1" t="s">
        <v>715</v>
      </c>
      <c r="E284" s="1" t="s">
        <v>300</v>
      </c>
      <c r="F284" s="1">
        <v>16.0</v>
      </c>
      <c r="G284" s="1">
        <v>0.0</v>
      </c>
      <c r="H284" s="1">
        <v>0.0</v>
      </c>
      <c r="I284" s="1">
        <v>345778.0</v>
      </c>
      <c r="J284" s="1">
        <v>9.5</v>
      </c>
      <c r="K284" s="1" t="s">
        <v>302</v>
      </c>
      <c r="L284" s="1" t="s">
        <v>303</v>
      </c>
    </row>
    <row r="285">
      <c r="A285" s="1">
        <v>284.0</v>
      </c>
      <c r="B285" s="1">
        <v>1.0</v>
      </c>
      <c r="C285" s="1">
        <v>3.0</v>
      </c>
      <c r="D285" s="1" t="s">
        <v>716</v>
      </c>
      <c r="E285" s="1" t="s">
        <v>300</v>
      </c>
      <c r="F285" s="1">
        <v>19.0</v>
      </c>
      <c r="G285" s="1">
        <v>0.0</v>
      </c>
      <c r="H285" s="1">
        <v>0.0</v>
      </c>
      <c r="I285" s="1" t="s">
        <v>717</v>
      </c>
      <c r="J285" s="1">
        <v>8.05</v>
      </c>
      <c r="K285" s="1" t="s">
        <v>302</v>
      </c>
      <c r="L285" s="1" t="s">
        <v>303</v>
      </c>
    </row>
    <row r="286">
      <c r="A286" s="1">
        <v>285.0</v>
      </c>
      <c r="B286" s="1">
        <v>0.0</v>
      </c>
      <c r="C286" s="1">
        <v>1.0</v>
      </c>
      <c r="D286" s="1" t="s">
        <v>718</v>
      </c>
      <c r="E286" s="1" t="s">
        <v>300</v>
      </c>
      <c r="F286" s="1" t="s">
        <v>302</v>
      </c>
      <c r="G286" s="1">
        <v>0.0</v>
      </c>
      <c r="H286" s="1">
        <v>0.0</v>
      </c>
      <c r="I286" s="1">
        <v>113056.0</v>
      </c>
      <c r="J286" s="1">
        <v>26.0</v>
      </c>
      <c r="K286" s="1" t="s">
        <v>719</v>
      </c>
      <c r="L286" s="1" t="s">
        <v>303</v>
      </c>
    </row>
    <row r="287">
      <c r="A287" s="1">
        <v>286.0</v>
      </c>
      <c r="B287" s="1">
        <v>0.0</v>
      </c>
      <c r="C287" s="1">
        <v>3.0</v>
      </c>
      <c r="D287" s="1" t="s">
        <v>720</v>
      </c>
      <c r="E287" s="1" t="s">
        <v>300</v>
      </c>
      <c r="F287" s="1">
        <v>33.0</v>
      </c>
      <c r="G287" s="1">
        <v>0.0</v>
      </c>
      <c r="H287" s="1">
        <v>0.0</v>
      </c>
      <c r="I287" s="1">
        <v>349239.0</v>
      </c>
      <c r="J287" s="1">
        <v>8.6625</v>
      </c>
      <c r="K287" s="1" t="s">
        <v>302</v>
      </c>
      <c r="L287" s="1" t="s">
        <v>308</v>
      </c>
    </row>
    <row r="288">
      <c r="A288" s="1">
        <v>287.0</v>
      </c>
      <c r="B288" s="1">
        <v>1.0</v>
      </c>
      <c r="C288" s="1">
        <v>3.0</v>
      </c>
      <c r="D288" s="1" t="s">
        <v>721</v>
      </c>
      <c r="E288" s="1" t="s">
        <v>300</v>
      </c>
      <c r="F288" s="1">
        <v>30.0</v>
      </c>
      <c r="G288" s="1">
        <v>0.0</v>
      </c>
      <c r="H288" s="1">
        <v>0.0</v>
      </c>
      <c r="I288" s="1">
        <v>345774.0</v>
      </c>
      <c r="J288" s="1">
        <v>9.5</v>
      </c>
      <c r="K288" s="1" t="s">
        <v>302</v>
      </c>
      <c r="L288" s="1" t="s">
        <v>303</v>
      </c>
    </row>
    <row r="289">
      <c r="A289" s="1">
        <v>288.0</v>
      </c>
      <c r="B289" s="1">
        <v>0.0</v>
      </c>
      <c r="C289" s="1">
        <v>3.0</v>
      </c>
      <c r="D289" s="1" t="s">
        <v>722</v>
      </c>
      <c r="E289" s="1" t="s">
        <v>300</v>
      </c>
      <c r="F289" s="1">
        <v>22.0</v>
      </c>
      <c r="G289" s="1">
        <v>0.0</v>
      </c>
      <c r="H289" s="1">
        <v>0.0</v>
      </c>
      <c r="I289" s="1">
        <v>349206.0</v>
      </c>
      <c r="J289" s="1">
        <v>7.8958</v>
      </c>
      <c r="K289" s="1" t="s">
        <v>302</v>
      </c>
      <c r="L289" s="1" t="s">
        <v>303</v>
      </c>
    </row>
    <row r="290">
      <c r="A290" s="1">
        <v>289.0</v>
      </c>
      <c r="B290" s="1">
        <v>1.0</v>
      </c>
      <c r="C290" s="1">
        <v>2.0</v>
      </c>
      <c r="D290" s="1" t="s">
        <v>723</v>
      </c>
      <c r="E290" s="1" t="s">
        <v>300</v>
      </c>
      <c r="F290" s="1">
        <v>42.0</v>
      </c>
      <c r="G290" s="1">
        <v>0.0</v>
      </c>
      <c r="H290" s="1">
        <v>0.0</v>
      </c>
      <c r="I290" s="1">
        <v>237798.0</v>
      </c>
      <c r="J290" s="1">
        <v>13.0</v>
      </c>
      <c r="K290" s="1" t="s">
        <v>302</v>
      </c>
      <c r="L290" s="1" t="s">
        <v>303</v>
      </c>
    </row>
    <row r="291">
      <c r="A291" s="1">
        <v>290.0</v>
      </c>
      <c r="B291" s="1">
        <v>1.0</v>
      </c>
      <c r="C291" s="1">
        <v>3.0</v>
      </c>
      <c r="D291" s="1" t="s">
        <v>724</v>
      </c>
      <c r="E291" s="1" t="s">
        <v>305</v>
      </c>
      <c r="F291" s="1">
        <v>22.0</v>
      </c>
      <c r="G291" s="1">
        <v>0.0</v>
      </c>
      <c r="H291" s="1">
        <v>0.0</v>
      </c>
      <c r="I291" s="1">
        <v>370373.0</v>
      </c>
      <c r="J291" s="1">
        <v>7.75</v>
      </c>
      <c r="K291" s="1" t="s">
        <v>302</v>
      </c>
      <c r="L291" s="1" t="s">
        <v>315</v>
      </c>
    </row>
    <row r="292">
      <c r="A292" s="1">
        <v>291.0</v>
      </c>
      <c r="B292" s="1">
        <v>1.0</v>
      </c>
      <c r="C292" s="1">
        <v>1.0</v>
      </c>
      <c r="D292" s="1" t="s">
        <v>725</v>
      </c>
      <c r="E292" s="1" t="s">
        <v>305</v>
      </c>
      <c r="F292" s="1">
        <v>26.0</v>
      </c>
      <c r="G292" s="1">
        <v>0.0</v>
      </c>
      <c r="H292" s="1">
        <v>0.0</v>
      </c>
      <c r="I292" s="1">
        <v>19877.0</v>
      </c>
      <c r="J292" s="1">
        <v>78.85</v>
      </c>
      <c r="K292" s="1" t="s">
        <v>302</v>
      </c>
      <c r="L292" s="1" t="s">
        <v>303</v>
      </c>
    </row>
    <row r="293">
      <c r="A293" s="1">
        <v>292.0</v>
      </c>
      <c r="B293" s="1">
        <v>1.0</v>
      </c>
      <c r="C293" s="1">
        <v>1.0</v>
      </c>
      <c r="D293" s="1" t="s">
        <v>726</v>
      </c>
      <c r="E293" s="1" t="s">
        <v>305</v>
      </c>
      <c r="F293" s="1">
        <v>19.0</v>
      </c>
      <c r="G293" s="1">
        <v>1.0</v>
      </c>
      <c r="H293" s="1">
        <v>0.0</v>
      </c>
      <c r="I293" s="1">
        <v>11967.0</v>
      </c>
      <c r="J293" s="1">
        <v>91.0792</v>
      </c>
      <c r="K293" s="1" t="s">
        <v>727</v>
      </c>
      <c r="L293" s="1" t="s">
        <v>308</v>
      </c>
    </row>
    <row r="294">
      <c r="A294" s="1">
        <v>293.0</v>
      </c>
      <c r="B294" s="1">
        <v>0.0</v>
      </c>
      <c r="C294" s="1">
        <v>2.0</v>
      </c>
      <c r="D294" s="1" t="s">
        <v>728</v>
      </c>
      <c r="E294" s="1" t="s">
        <v>300</v>
      </c>
      <c r="F294" s="1">
        <v>36.0</v>
      </c>
      <c r="G294" s="1">
        <v>0.0</v>
      </c>
      <c r="H294" s="1">
        <v>0.0</v>
      </c>
      <c r="I294" s="1" t="s">
        <v>729</v>
      </c>
      <c r="J294" s="1">
        <v>12.875</v>
      </c>
      <c r="K294" s="1" t="s">
        <v>730</v>
      </c>
      <c r="L294" s="1" t="s">
        <v>308</v>
      </c>
    </row>
    <row r="295">
      <c r="A295" s="1">
        <v>294.0</v>
      </c>
      <c r="B295" s="1">
        <v>0.0</v>
      </c>
      <c r="C295" s="1">
        <v>3.0</v>
      </c>
      <c r="D295" s="1" t="s">
        <v>731</v>
      </c>
      <c r="E295" s="1" t="s">
        <v>305</v>
      </c>
      <c r="F295" s="1">
        <v>24.0</v>
      </c>
      <c r="G295" s="1">
        <v>0.0</v>
      </c>
      <c r="H295" s="1">
        <v>0.0</v>
      </c>
      <c r="I295" s="1">
        <v>349236.0</v>
      </c>
      <c r="J295" s="1">
        <v>8.85</v>
      </c>
      <c r="K295" s="1" t="s">
        <v>302</v>
      </c>
      <c r="L295" s="1" t="s">
        <v>303</v>
      </c>
    </row>
    <row r="296">
      <c r="A296" s="1">
        <v>295.0</v>
      </c>
      <c r="B296" s="1">
        <v>0.0</v>
      </c>
      <c r="C296" s="1">
        <v>3.0</v>
      </c>
      <c r="D296" s="1" t="s">
        <v>732</v>
      </c>
      <c r="E296" s="1" t="s">
        <v>300</v>
      </c>
      <c r="F296" s="1">
        <v>24.0</v>
      </c>
      <c r="G296" s="1">
        <v>0.0</v>
      </c>
      <c r="H296" s="1">
        <v>0.0</v>
      </c>
      <c r="I296" s="1">
        <v>349233.0</v>
      </c>
      <c r="J296" s="1">
        <v>7.8958</v>
      </c>
      <c r="K296" s="1" t="s">
        <v>302</v>
      </c>
      <c r="L296" s="1" t="s">
        <v>303</v>
      </c>
    </row>
    <row r="297">
      <c r="A297" s="1">
        <v>296.0</v>
      </c>
      <c r="B297" s="1">
        <v>0.0</v>
      </c>
      <c r="C297" s="1">
        <v>1.0</v>
      </c>
      <c r="D297" s="1" t="s">
        <v>733</v>
      </c>
      <c r="E297" s="1" t="s">
        <v>300</v>
      </c>
      <c r="F297" s="1" t="s">
        <v>302</v>
      </c>
      <c r="G297" s="1">
        <v>0.0</v>
      </c>
      <c r="H297" s="1">
        <v>0.0</v>
      </c>
      <c r="I297" s="1" t="s">
        <v>734</v>
      </c>
      <c r="J297" s="1">
        <v>27.7208</v>
      </c>
      <c r="K297" s="1" t="s">
        <v>302</v>
      </c>
      <c r="L297" s="1" t="s">
        <v>308</v>
      </c>
    </row>
    <row r="298">
      <c r="A298" s="1">
        <v>297.0</v>
      </c>
      <c r="B298" s="1">
        <v>0.0</v>
      </c>
      <c r="C298" s="1">
        <v>3.0</v>
      </c>
      <c r="D298" s="1" t="s">
        <v>735</v>
      </c>
      <c r="E298" s="1" t="s">
        <v>300</v>
      </c>
      <c r="F298" s="1">
        <v>23.5</v>
      </c>
      <c r="G298" s="1">
        <v>0.0</v>
      </c>
      <c r="H298" s="1">
        <v>0.0</v>
      </c>
      <c r="I298" s="1">
        <v>2693.0</v>
      </c>
      <c r="J298" s="1">
        <v>7.2292</v>
      </c>
      <c r="K298" s="1" t="s">
        <v>302</v>
      </c>
      <c r="L298" s="1" t="s">
        <v>308</v>
      </c>
    </row>
    <row r="299">
      <c r="A299" s="1">
        <v>298.0</v>
      </c>
      <c r="B299" s="1">
        <v>0.0</v>
      </c>
      <c r="C299" s="1">
        <v>1.0</v>
      </c>
      <c r="D299" s="1" t="s">
        <v>736</v>
      </c>
      <c r="E299" s="1" t="s">
        <v>305</v>
      </c>
      <c r="F299" s="1">
        <v>2.0</v>
      </c>
      <c r="G299" s="1">
        <v>1.0</v>
      </c>
      <c r="H299" s="1">
        <v>2.0</v>
      </c>
      <c r="I299" s="1">
        <v>113781.0</v>
      </c>
      <c r="J299" s="1">
        <v>151.55</v>
      </c>
      <c r="K299" s="1" t="s">
        <v>737</v>
      </c>
      <c r="L299" s="1" t="s">
        <v>303</v>
      </c>
    </row>
    <row r="300">
      <c r="A300" s="1">
        <v>299.0</v>
      </c>
      <c r="B300" s="1">
        <v>1.0</v>
      </c>
      <c r="C300" s="1">
        <v>1.0</v>
      </c>
      <c r="D300" s="1" t="s">
        <v>738</v>
      </c>
      <c r="E300" s="1" t="s">
        <v>300</v>
      </c>
      <c r="F300" s="1" t="s">
        <v>302</v>
      </c>
      <c r="G300" s="1">
        <v>0.0</v>
      </c>
      <c r="H300" s="1">
        <v>0.0</v>
      </c>
      <c r="I300" s="1">
        <v>19988.0</v>
      </c>
      <c r="J300" s="1">
        <v>30.5</v>
      </c>
      <c r="K300" s="1" t="s">
        <v>739</v>
      </c>
      <c r="L300" s="1" t="s">
        <v>303</v>
      </c>
    </row>
    <row r="301">
      <c r="A301" s="1">
        <v>300.0</v>
      </c>
      <c r="B301" s="1">
        <v>1.0</v>
      </c>
      <c r="C301" s="1">
        <v>1.0</v>
      </c>
      <c r="D301" s="1" t="s">
        <v>740</v>
      </c>
      <c r="E301" s="1" t="s">
        <v>305</v>
      </c>
      <c r="F301" s="1">
        <v>50.0</v>
      </c>
      <c r="G301" s="1">
        <v>0.0</v>
      </c>
      <c r="H301" s="1">
        <v>1.0</v>
      </c>
      <c r="I301" s="1" t="s">
        <v>475</v>
      </c>
      <c r="J301" s="1">
        <v>247.5208</v>
      </c>
      <c r="K301" s="1" t="s">
        <v>476</v>
      </c>
      <c r="L301" s="1" t="s">
        <v>308</v>
      </c>
    </row>
    <row r="302">
      <c r="A302" s="1">
        <v>301.0</v>
      </c>
      <c r="B302" s="1">
        <v>1.0</v>
      </c>
      <c r="C302" s="1">
        <v>3.0</v>
      </c>
      <c r="D302" s="1" t="s">
        <v>741</v>
      </c>
      <c r="E302" s="1" t="s">
        <v>305</v>
      </c>
      <c r="F302" s="1" t="s">
        <v>302</v>
      </c>
      <c r="G302" s="1">
        <v>0.0</v>
      </c>
      <c r="H302" s="1">
        <v>0.0</v>
      </c>
      <c r="I302" s="1">
        <v>9234.0</v>
      </c>
      <c r="J302" s="1">
        <v>7.75</v>
      </c>
      <c r="K302" s="1" t="s">
        <v>302</v>
      </c>
      <c r="L302" s="1" t="s">
        <v>315</v>
      </c>
    </row>
    <row r="303">
      <c r="A303" s="1">
        <v>302.0</v>
      </c>
      <c r="B303" s="1">
        <v>1.0</v>
      </c>
      <c r="C303" s="1">
        <v>3.0</v>
      </c>
      <c r="D303" s="1" t="s">
        <v>742</v>
      </c>
      <c r="E303" s="1" t="s">
        <v>300</v>
      </c>
      <c r="F303" s="1" t="s">
        <v>302</v>
      </c>
      <c r="G303" s="1">
        <v>2.0</v>
      </c>
      <c r="H303" s="1">
        <v>0.0</v>
      </c>
      <c r="I303" s="1">
        <v>367226.0</v>
      </c>
      <c r="J303" s="1">
        <v>23.25</v>
      </c>
      <c r="K303" s="1" t="s">
        <v>302</v>
      </c>
      <c r="L303" s="1" t="s">
        <v>315</v>
      </c>
    </row>
    <row r="304">
      <c r="A304" s="1">
        <v>303.0</v>
      </c>
      <c r="B304" s="1">
        <v>0.0</v>
      </c>
      <c r="C304" s="1">
        <v>3.0</v>
      </c>
      <c r="D304" s="1" t="s">
        <v>743</v>
      </c>
      <c r="E304" s="1" t="s">
        <v>300</v>
      </c>
      <c r="F304" s="1">
        <v>19.0</v>
      </c>
      <c r="G304" s="1">
        <v>0.0</v>
      </c>
      <c r="H304" s="1">
        <v>0.0</v>
      </c>
      <c r="I304" s="1" t="s">
        <v>568</v>
      </c>
      <c r="J304" s="1">
        <v>0.0</v>
      </c>
      <c r="K304" s="1" t="s">
        <v>302</v>
      </c>
      <c r="L304" s="1" t="s">
        <v>303</v>
      </c>
    </row>
    <row r="305">
      <c r="A305" s="1">
        <v>304.0</v>
      </c>
      <c r="B305" s="1">
        <v>1.0</v>
      </c>
      <c r="C305" s="1">
        <v>2.0</v>
      </c>
      <c r="D305" s="1" t="s">
        <v>744</v>
      </c>
      <c r="E305" s="1" t="s">
        <v>305</v>
      </c>
      <c r="F305" s="1" t="s">
        <v>302</v>
      </c>
      <c r="G305" s="1">
        <v>0.0</v>
      </c>
      <c r="H305" s="1">
        <v>0.0</v>
      </c>
      <c r="I305" s="1">
        <v>226593.0</v>
      </c>
      <c r="J305" s="1">
        <v>12.35</v>
      </c>
      <c r="K305" s="1" t="s">
        <v>483</v>
      </c>
      <c r="L305" s="1" t="s">
        <v>315</v>
      </c>
    </row>
    <row r="306">
      <c r="A306" s="1">
        <v>305.0</v>
      </c>
      <c r="B306" s="1">
        <v>0.0</v>
      </c>
      <c r="C306" s="1">
        <v>3.0</v>
      </c>
      <c r="D306" s="1" t="s">
        <v>745</v>
      </c>
      <c r="E306" s="1" t="s">
        <v>300</v>
      </c>
      <c r="F306" s="1" t="s">
        <v>302</v>
      </c>
      <c r="G306" s="1">
        <v>0.0</v>
      </c>
      <c r="H306" s="1">
        <v>0.0</v>
      </c>
      <c r="I306" s="1" t="s">
        <v>746</v>
      </c>
      <c r="J306" s="1">
        <v>8.05</v>
      </c>
      <c r="K306" s="1" t="s">
        <v>302</v>
      </c>
      <c r="L306" s="1" t="s">
        <v>303</v>
      </c>
    </row>
    <row r="307">
      <c r="A307" s="1">
        <v>306.0</v>
      </c>
      <c r="B307" s="1">
        <v>1.0</v>
      </c>
      <c r="C307" s="1">
        <v>1.0</v>
      </c>
      <c r="D307" s="1" t="s">
        <v>747</v>
      </c>
      <c r="E307" s="1" t="s">
        <v>300</v>
      </c>
      <c r="F307" s="1">
        <v>0.92</v>
      </c>
      <c r="G307" s="1">
        <v>1.0</v>
      </c>
      <c r="H307" s="1">
        <v>2.0</v>
      </c>
      <c r="I307" s="1">
        <v>113781.0</v>
      </c>
      <c r="J307" s="1">
        <v>151.55</v>
      </c>
      <c r="K307" s="1" t="s">
        <v>737</v>
      </c>
      <c r="L307" s="1" t="s">
        <v>303</v>
      </c>
    </row>
    <row r="308">
      <c r="A308" s="1">
        <v>307.0</v>
      </c>
      <c r="B308" s="1">
        <v>1.0</v>
      </c>
      <c r="C308" s="1">
        <v>1.0</v>
      </c>
      <c r="D308" s="1" t="s">
        <v>748</v>
      </c>
      <c r="E308" s="1" t="s">
        <v>305</v>
      </c>
      <c r="F308" s="1" t="s">
        <v>302</v>
      </c>
      <c r="G308" s="1">
        <v>0.0</v>
      </c>
      <c r="H308" s="1">
        <v>0.0</v>
      </c>
      <c r="I308" s="1">
        <v>17421.0</v>
      </c>
      <c r="J308" s="1">
        <v>110.8833</v>
      </c>
      <c r="K308" s="1" t="s">
        <v>302</v>
      </c>
      <c r="L308" s="1" t="s">
        <v>308</v>
      </c>
    </row>
    <row r="309">
      <c r="A309" s="1">
        <v>308.0</v>
      </c>
      <c r="B309" s="1">
        <v>1.0</v>
      </c>
      <c r="C309" s="1">
        <v>1.0</v>
      </c>
      <c r="D309" s="1" t="s">
        <v>749</v>
      </c>
      <c r="E309" s="1" t="s">
        <v>305</v>
      </c>
      <c r="F309" s="1">
        <v>17.0</v>
      </c>
      <c r="G309" s="1">
        <v>1.0</v>
      </c>
      <c r="H309" s="1">
        <v>0.0</v>
      </c>
      <c r="I309" s="1" t="s">
        <v>750</v>
      </c>
      <c r="J309" s="1">
        <v>108.9</v>
      </c>
      <c r="K309" s="1" t="s">
        <v>751</v>
      </c>
      <c r="L309" s="1" t="s">
        <v>308</v>
      </c>
    </row>
    <row r="310">
      <c r="A310" s="1">
        <v>309.0</v>
      </c>
      <c r="B310" s="1">
        <v>0.0</v>
      </c>
      <c r="C310" s="1">
        <v>2.0</v>
      </c>
      <c r="D310" s="1" t="s">
        <v>752</v>
      </c>
      <c r="E310" s="1" t="s">
        <v>300</v>
      </c>
      <c r="F310" s="1">
        <v>30.0</v>
      </c>
      <c r="G310" s="1">
        <v>1.0</v>
      </c>
      <c r="H310" s="1">
        <v>0.0</v>
      </c>
      <c r="I310" s="1" t="s">
        <v>753</v>
      </c>
      <c r="J310" s="1">
        <v>24.0</v>
      </c>
      <c r="K310" s="1" t="s">
        <v>302</v>
      </c>
      <c r="L310" s="1" t="s">
        <v>308</v>
      </c>
    </row>
    <row r="311">
      <c r="A311" s="1">
        <v>310.0</v>
      </c>
      <c r="B311" s="1">
        <v>1.0</v>
      </c>
      <c r="C311" s="1">
        <v>1.0</v>
      </c>
      <c r="D311" s="1" t="s">
        <v>754</v>
      </c>
      <c r="E311" s="1" t="s">
        <v>305</v>
      </c>
      <c r="F311" s="1">
        <v>30.0</v>
      </c>
      <c r="G311" s="1">
        <v>0.0</v>
      </c>
      <c r="H311" s="1">
        <v>0.0</v>
      </c>
      <c r="I311" s="1" t="s">
        <v>755</v>
      </c>
      <c r="J311" s="1">
        <v>56.9292</v>
      </c>
      <c r="K311" s="1" t="s">
        <v>756</v>
      </c>
      <c r="L311" s="1" t="s">
        <v>308</v>
      </c>
    </row>
    <row r="312">
      <c r="A312" s="1">
        <v>311.0</v>
      </c>
      <c r="B312" s="1">
        <v>1.0</v>
      </c>
      <c r="C312" s="1">
        <v>1.0</v>
      </c>
      <c r="D312" s="1" t="s">
        <v>757</v>
      </c>
      <c r="E312" s="1" t="s">
        <v>305</v>
      </c>
      <c r="F312" s="1">
        <v>24.0</v>
      </c>
      <c r="G312" s="1">
        <v>0.0</v>
      </c>
      <c r="H312" s="1">
        <v>0.0</v>
      </c>
      <c r="I312" s="1">
        <v>11767.0</v>
      </c>
      <c r="J312" s="1">
        <v>83.1583</v>
      </c>
      <c r="K312" s="1" t="s">
        <v>758</v>
      </c>
      <c r="L312" s="1" t="s">
        <v>308</v>
      </c>
    </row>
    <row r="313">
      <c r="A313" s="1">
        <v>312.0</v>
      </c>
      <c r="B313" s="1">
        <v>1.0</v>
      </c>
      <c r="C313" s="1">
        <v>1.0</v>
      </c>
      <c r="D313" s="1" t="s">
        <v>759</v>
      </c>
      <c r="E313" s="1" t="s">
        <v>305</v>
      </c>
      <c r="F313" s="1">
        <v>18.0</v>
      </c>
      <c r="G313" s="1">
        <v>2.0</v>
      </c>
      <c r="H313" s="1">
        <v>2.0</v>
      </c>
      <c r="I313" s="1" t="s">
        <v>760</v>
      </c>
      <c r="J313" s="1">
        <v>262.375</v>
      </c>
      <c r="K313" s="1" t="s">
        <v>761</v>
      </c>
      <c r="L313" s="1" t="s">
        <v>308</v>
      </c>
    </row>
    <row r="314">
      <c r="A314" s="1">
        <v>313.0</v>
      </c>
      <c r="B314" s="1">
        <v>0.0</v>
      </c>
      <c r="C314" s="1">
        <v>2.0</v>
      </c>
      <c r="D314" s="1" t="s">
        <v>762</v>
      </c>
      <c r="E314" s="1" t="s">
        <v>305</v>
      </c>
      <c r="F314" s="1">
        <v>26.0</v>
      </c>
      <c r="G314" s="1">
        <v>1.0</v>
      </c>
      <c r="H314" s="1">
        <v>1.0</v>
      </c>
      <c r="I314" s="1">
        <v>250651.0</v>
      </c>
      <c r="J314" s="1">
        <v>26.0</v>
      </c>
      <c r="K314" s="1" t="s">
        <v>302</v>
      </c>
      <c r="L314" s="1" t="s">
        <v>303</v>
      </c>
    </row>
    <row r="315">
      <c r="A315" s="1">
        <v>314.0</v>
      </c>
      <c r="B315" s="1">
        <v>0.0</v>
      </c>
      <c r="C315" s="1">
        <v>3.0</v>
      </c>
      <c r="D315" s="1" t="s">
        <v>763</v>
      </c>
      <c r="E315" s="1" t="s">
        <v>300</v>
      </c>
      <c r="F315" s="1">
        <v>28.0</v>
      </c>
      <c r="G315" s="1">
        <v>0.0</v>
      </c>
      <c r="H315" s="1">
        <v>0.0</v>
      </c>
      <c r="I315" s="1">
        <v>349243.0</v>
      </c>
      <c r="J315" s="1">
        <v>7.8958</v>
      </c>
      <c r="K315" s="1" t="s">
        <v>302</v>
      </c>
      <c r="L315" s="1" t="s">
        <v>303</v>
      </c>
    </row>
    <row r="316">
      <c r="A316" s="1">
        <v>315.0</v>
      </c>
      <c r="B316" s="1">
        <v>0.0</v>
      </c>
      <c r="C316" s="1">
        <v>2.0</v>
      </c>
      <c r="D316" s="1" t="s">
        <v>764</v>
      </c>
      <c r="E316" s="1" t="s">
        <v>300</v>
      </c>
      <c r="F316" s="1">
        <v>43.0</v>
      </c>
      <c r="G316" s="1">
        <v>1.0</v>
      </c>
      <c r="H316" s="1">
        <v>1.0</v>
      </c>
      <c r="I316" s="1" t="s">
        <v>765</v>
      </c>
      <c r="J316" s="1">
        <v>26.25</v>
      </c>
      <c r="K316" s="1" t="s">
        <v>302</v>
      </c>
      <c r="L316" s="1" t="s">
        <v>303</v>
      </c>
    </row>
    <row r="317">
      <c r="A317" s="1">
        <v>316.0</v>
      </c>
      <c r="B317" s="1">
        <v>1.0</v>
      </c>
      <c r="C317" s="1">
        <v>3.0</v>
      </c>
      <c r="D317" s="1" t="s">
        <v>766</v>
      </c>
      <c r="E317" s="1" t="s">
        <v>305</v>
      </c>
      <c r="F317" s="1">
        <v>26.0</v>
      </c>
      <c r="G317" s="1">
        <v>0.0</v>
      </c>
      <c r="H317" s="1">
        <v>0.0</v>
      </c>
      <c r="I317" s="1">
        <v>347470.0</v>
      </c>
      <c r="J317" s="1">
        <v>7.8542</v>
      </c>
      <c r="K317" s="1" t="s">
        <v>302</v>
      </c>
      <c r="L317" s="1" t="s">
        <v>303</v>
      </c>
    </row>
    <row r="318">
      <c r="A318" s="1">
        <v>317.0</v>
      </c>
      <c r="B318" s="1">
        <v>1.0</v>
      </c>
      <c r="C318" s="1">
        <v>2.0</v>
      </c>
      <c r="D318" s="1" t="s">
        <v>767</v>
      </c>
      <c r="E318" s="1" t="s">
        <v>305</v>
      </c>
      <c r="F318" s="1">
        <v>24.0</v>
      </c>
      <c r="G318" s="1">
        <v>1.0</v>
      </c>
      <c r="H318" s="1">
        <v>0.0</v>
      </c>
      <c r="I318" s="1">
        <v>244367.0</v>
      </c>
      <c r="J318" s="1">
        <v>26.0</v>
      </c>
      <c r="K318" s="1" t="s">
        <v>302</v>
      </c>
      <c r="L318" s="1" t="s">
        <v>303</v>
      </c>
    </row>
    <row r="319">
      <c r="A319" s="1">
        <v>318.0</v>
      </c>
      <c r="B319" s="1">
        <v>0.0</v>
      </c>
      <c r="C319" s="1">
        <v>2.0</v>
      </c>
      <c r="D319" s="1" t="s">
        <v>768</v>
      </c>
      <c r="E319" s="1" t="s">
        <v>300</v>
      </c>
      <c r="F319" s="1">
        <v>54.0</v>
      </c>
      <c r="G319" s="1">
        <v>0.0</v>
      </c>
      <c r="H319" s="1">
        <v>0.0</v>
      </c>
      <c r="I319" s="1">
        <v>29011.0</v>
      </c>
      <c r="J319" s="1">
        <v>14.0</v>
      </c>
      <c r="K319" s="1" t="s">
        <v>302</v>
      </c>
      <c r="L319" s="1" t="s">
        <v>303</v>
      </c>
    </row>
    <row r="320">
      <c r="A320" s="1">
        <v>319.0</v>
      </c>
      <c r="B320" s="1">
        <v>1.0</v>
      </c>
      <c r="C320" s="1">
        <v>1.0</v>
      </c>
      <c r="D320" s="1" t="s">
        <v>769</v>
      </c>
      <c r="E320" s="1" t="s">
        <v>305</v>
      </c>
      <c r="F320" s="1">
        <v>31.0</v>
      </c>
      <c r="G320" s="1">
        <v>0.0</v>
      </c>
      <c r="H320" s="1">
        <v>2.0</v>
      </c>
      <c r="I320" s="1">
        <v>36928.0</v>
      </c>
      <c r="J320" s="1">
        <v>164.8667</v>
      </c>
      <c r="K320" s="1" t="s">
        <v>770</v>
      </c>
      <c r="L320" s="1" t="s">
        <v>303</v>
      </c>
    </row>
    <row r="321">
      <c r="A321" s="1">
        <v>320.0</v>
      </c>
      <c r="B321" s="1">
        <v>1.0</v>
      </c>
      <c r="C321" s="1">
        <v>1.0</v>
      </c>
      <c r="D321" s="1" t="s">
        <v>771</v>
      </c>
      <c r="E321" s="1" t="s">
        <v>305</v>
      </c>
      <c r="F321" s="1">
        <v>40.0</v>
      </c>
      <c r="G321" s="1">
        <v>1.0</v>
      </c>
      <c r="H321" s="1">
        <v>1.0</v>
      </c>
      <c r="I321" s="1">
        <v>16966.0</v>
      </c>
      <c r="J321" s="1">
        <v>134.5</v>
      </c>
      <c r="K321" s="1" t="s">
        <v>772</v>
      </c>
      <c r="L321" s="1" t="s">
        <v>308</v>
      </c>
    </row>
    <row r="322">
      <c r="A322" s="1">
        <v>321.0</v>
      </c>
      <c r="B322" s="1">
        <v>0.0</v>
      </c>
      <c r="C322" s="1">
        <v>3.0</v>
      </c>
      <c r="D322" s="1" t="s">
        <v>773</v>
      </c>
      <c r="E322" s="1" t="s">
        <v>300</v>
      </c>
      <c r="F322" s="1">
        <v>22.0</v>
      </c>
      <c r="G322" s="1">
        <v>0.0</v>
      </c>
      <c r="H322" s="1">
        <v>0.0</v>
      </c>
      <c r="I322" s="1" t="s">
        <v>774</v>
      </c>
      <c r="J322" s="1">
        <v>7.25</v>
      </c>
      <c r="K322" s="1" t="s">
        <v>302</v>
      </c>
      <c r="L322" s="1" t="s">
        <v>303</v>
      </c>
    </row>
    <row r="323">
      <c r="A323" s="1">
        <v>322.0</v>
      </c>
      <c r="B323" s="1">
        <v>0.0</v>
      </c>
      <c r="C323" s="1">
        <v>3.0</v>
      </c>
      <c r="D323" s="1" t="s">
        <v>775</v>
      </c>
      <c r="E323" s="1" t="s">
        <v>300</v>
      </c>
      <c r="F323" s="1">
        <v>27.0</v>
      </c>
      <c r="G323" s="1">
        <v>0.0</v>
      </c>
      <c r="H323" s="1">
        <v>0.0</v>
      </c>
      <c r="I323" s="1">
        <v>349219.0</v>
      </c>
      <c r="J323" s="1">
        <v>7.8958</v>
      </c>
      <c r="K323" s="1" t="s">
        <v>302</v>
      </c>
      <c r="L323" s="1" t="s">
        <v>303</v>
      </c>
    </row>
    <row r="324">
      <c r="A324" s="1">
        <v>323.0</v>
      </c>
      <c r="B324" s="1">
        <v>1.0</v>
      </c>
      <c r="C324" s="1">
        <v>2.0</v>
      </c>
      <c r="D324" s="1" t="s">
        <v>776</v>
      </c>
      <c r="E324" s="1" t="s">
        <v>305</v>
      </c>
      <c r="F324" s="1">
        <v>30.0</v>
      </c>
      <c r="G324" s="1">
        <v>0.0</v>
      </c>
      <c r="H324" s="1">
        <v>0.0</v>
      </c>
      <c r="I324" s="1">
        <v>234818.0</v>
      </c>
      <c r="J324" s="1">
        <v>12.35</v>
      </c>
      <c r="K324" s="1" t="s">
        <v>302</v>
      </c>
      <c r="L324" s="1" t="s">
        <v>315</v>
      </c>
    </row>
    <row r="325">
      <c r="A325" s="1">
        <v>324.0</v>
      </c>
      <c r="B325" s="1">
        <v>1.0</v>
      </c>
      <c r="C325" s="1">
        <v>2.0</v>
      </c>
      <c r="D325" s="1" t="s">
        <v>777</v>
      </c>
      <c r="E325" s="1" t="s">
        <v>305</v>
      </c>
      <c r="F325" s="1">
        <v>22.0</v>
      </c>
      <c r="G325" s="1">
        <v>1.0</v>
      </c>
      <c r="H325" s="1">
        <v>1.0</v>
      </c>
      <c r="I325" s="1">
        <v>248738.0</v>
      </c>
      <c r="J325" s="1">
        <v>29.0</v>
      </c>
      <c r="K325" s="1" t="s">
        <v>302</v>
      </c>
      <c r="L325" s="1" t="s">
        <v>303</v>
      </c>
    </row>
    <row r="326">
      <c r="A326" s="1">
        <v>325.0</v>
      </c>
      <c r="B326" s="1">
        <v>0.0</v>
      </c>
      <c r="C326" s="1">
        <v>3.0</v>
      </c>
      <c r="D326" s="1" t="s">
        <v>778</v>
      </c>
      <c r="E326" s="1" t="s">
        <v>300</v>
      </c>
      <c r="F326" s="1" t="s">
        <v>302</v>
      </c>
      <c r="G326" s="1">
        <v>8.0</v>
      </c>
      <c r="H326" s="1">
        <v>2.0</v>
      </c>
      <c r="I326" s="1" t="s">
        <v>539</v>
      </c>
      <c r="J326" s="1">
        <v>69.55</v>
      </c>
      <c r="K326" s="1" t="s">
        <v>302</v>
      </c>
      <c r="L326" s="1" t="s">
        <v>303</v>
      </c>
    </row>
    <row r="327">
      <c r="A327" s="1">
        <v>326.0</v>
      </c>
      <c r="B327" s="1">
        <v>1.0</v>
      </c>
      <c r="C327" s="1">
        <v>1.0</v>
      </c>
      <c r="D327" s="1" t="s">
        <v>779</v>
      </c>
      <c r="E327" s="1" t="s">
        <v>305</v>
      </c>
      <c r="F327" s="1">
        <v>36.0</v>
      </c>
      <c r="G327" s="1">
        <v>0.0</v>
      </c>
      <c r="H327" s="1">
        <v>0.0</v>
      </c>
      <c r="I327" s="1" t="s">
        <v>697</v>
      </c>
      <c r="J327" s="1">
        <v>135.6333</v>
      </c>
      <c r="K327" s="1" t="s">
        <v>780</v>
      </c>
      <c r="L327" s="1" t="s">
        <v>308</v>
      </c>
    </row>
    <row r="328">
      <c r="A328" s="1">
        <v>327.0</v>
      </c>
      <c r="B328" s="1">
        <v>0.0</v>
      </c>
      <c r="C328" s="1">
        <v>3.0</v>
      </c>
      <c r="D328" s="1" t="s">
        <v>781</v>
      </c>
      <c r="E328" s="1" t="s">
        <v>300</v>
      </c>
      <c r="F328" s="1">
        <v>61.0</v>
      </c>
      <c r="G328" s="1">
        <v>0.0</v>
      </c>
      <c r="H328" s="1">
        <v>0.0</v>
      </c>
      <c r="I328" s="1">
        <v>345364.0</v>
      </c>
      <c r="J328" s="1">
        <v>6.2375</v>
      </c>
      <c r="K328" s="1" t="s">
        <v>302</v>
      </c>
      <c r="L328" s="1" t="s">
        <v>303</v>
      </c>
    </row>
    <row r="329">
      <c r="A329" s="1">
        <v>328.0</v>
      </c>
      <c r="B329" s="1">
        <v>1.0</v>
      </c>
      <c r="C329" s="1">
        <v>2.0</v>
      </c>
      <c r="D329" s="1" t="s">
        <v>782</v>
      </c>
      <c r="E329" s="1" t="s">
        <v>305</v>
      </c>
      <c r="F329" s="1">
        <v>36.0</v>
      </c>
      <c r="G329" s="1">
        <v>0.0</v>
      </c>
      <c r="H329" s="1">
        <v>0.0</v>
      </c>
      <c r="I329" s="1">
        <v>28551.0</v>
      </c>
      <c r="J329" s="1">
        <v>13.0</v>
      </c>
      <c r="K329" s="1" t="s">
        <v>730</v>
      </c>
      <c r="L329" s="1" t="s">
        <v>303</v>
      </c>
    </row>
    <row r="330">
      <c r="A330" s="1">
        <v>329.0</v>
      </c>
      <c r="B330" s="1">
        <v>1.0</v>
      </c>
      <c r="C330" s="1">
        <v>3.0</v>
      </c>
      <c r="D330" s="1" t="s">
        <v>783</v>
      </c>
      <c r="E330" s="1" t="s">
        <v>305</v>
      </c>
      <c r="F330" s="1">
        <v>31.0</v>
      </c>
      <c r="G330" s="1">
        <v>1.0</v>
      </c>
      <c r="H330" s="1">
        <v>1.0</v>
      </c>
      <c r="I330" s="1">
        <v>363291.0</v>
      </c>
      <c r="J330" s="1">
        <v>20.525</v>
      </c>
      <c r="K330" s="1" t="s">
        <v>302</v>
      </c>
      <c r="L330" s="1" t="s">
        <v>303</v>
      </c>
    </row>
    <row r="331">
      <c r="A331" s="1">
        <v>330.0</v>
      </c>
      <c r="B331" s="1">
        <v>1.0</v>
      </c>
      <c r="C331" s="1">
        <v>1.0</v>
      </c>
      <c r="D331" s="1" t="s">
        <v>784</v>
      </c>
      <c r="E331" s="1" t="s">
        <v>305</v>
      </c>
      <c r="F331" s="1">
        <v>16.0</v>
      </c>
      <c r="G331" s="1">
        <v>0.0</v>
      </c>
      <c r="H331" s="1">
        <v>1.0</v>
      </c>
      <c r="I331" s="1">
        <v>111361.0</v>
      </c>
      <c r="J331" s="1">
        <v>57.9792</v>
      </c>
      <c r="K331" s="1" t="s">
        <v>785</v>
      </c>
      <c r="L331" s="1" t="s">
        <v>308</v>
      </c>
    </row>
    <row r="332">
      <c r="A332" s="1">
        <v>331.0</v>
      </c>
      <c r="B332" s="1">
        <v>1.0</v>
      </c>
      <c r="C332" s="1">
        <v>3.0</v>
      </c>
      <c r="D332" s="1" t="s">
        <v>786</v>
      </c>
      <c r="E332" s="1" t="s">
        <v>305</v>
      </c>
      <c r="F332" s="1" t="s">
        <v>302</v>
      </c>
      <c r="G332" s="1">
        <v>2.0</v>
      </c>
      <c r="H332" s="1">
        <v>0.0</v>
      </c>
      <c r="I332" s="1">
        <v>367226.0</v>
      </c>
      <c r="J332" s="1">
        <v>23.25</v>
      </c>
      <c r="K332" s="1" t="s">
        <v>302</v>
      </c>
      <c r="L332" s="1" t="s">
        <v>315</v>
      </c>
    </row>
    <row r="333">
      <c r="A333" s="1">
        <v>332.0</v>
      </c>
      <c r="B333" s="1">
        <v>0.0</v>
      </c>
      <c r="C333" s="1">
        <v>1.0</v>
      </c>
      <c r="D333" s="1" t="s">
        <v>787</v>
      </c>
      <c r="E333" s="1" t="s">
        <v>300</v>
      </c>
      <c r="F333" s="1">
        <v>45.5</v>
      </c>
      <c r="G333" s="1">
        <v>0.0</v>
      </c>
      <c r="H333" s="1">
        <v>0.0</v>
      </c>
      <c r="I333" s="1">
        <v>113043.0</v>
      </c>
      <c r="J333" s="1">
        <v>28.5</v>
      </c>
      <c r="K333" s="1" t="s">
        <v>788</v>
      </c>
      <c r="L333" s="1" t="s">
        <v>303</v>
      </c>
    </row>
    <row r="334">
      <c r="A334" s="1">
        <v>333.0</v>
      </c>
      <c r="B334" s="1">
        <v>0.0</v>
      </c>
      <c r="C334" s="1">
        <v>1.0</v>
      </c>
      <c r="D334" s="1" t="s">
        <v>789</v>
      </c>
      <c r="E334" s="1" t="s">
        <v>300</v>
      </c>
      <c r="F334" s="1">
        <v>38.0</v>
      </c>
      <c r="G334" s="1">
        <v>0.0</v>
      </c>
      <c r="H334" s="1">
        <v>1.0</v>
      </c>
      <c r="I334" s="1" t="s">
        <v>694</v>
      </c>
      <c r="J334" s="1">
        <v>153.4625</v>
      </c>
      <c r="K334" s="1" t="s">
        <v>790</v>
      </c>
      <c r="L334" s="1" t="s">
        <v>303</v>
      </c>
    </row>
    <row r="335">
      <c r="A335" s="1">
        <v>334.0</v>
      </c>
      <c r="B335" s="1">
        <v>0.0</v>
      </c>
      <c r="C335" s="1">
        <v>3.0</v>
      </c>
      <c r="D335" s="1" t="s">
        <v>791</v>
      </c>
      <c r="E335" s="1" t="s">
        <v>300</v>
      </c>
      <c r="F335" s="1">
        <v>16.0</v>
      </c>
      <c r="G335" s="1">
        <v>2.0</v>
      </c>
      <c r="H335" s="1">
        <v>0.0</v>
      </c>
      <c r="I335" s="1">
        <v>345764.0</v>
      </c>
      <c r="J335" s="1">
        <v>18.0</v>
      </c>
      <c r="K335" s="1" t="s">
        <v>302</v>
      </c>
      <c r="L335" s="1" t="s">
        <v>303</v>
      </c>
    </row>
    <row r="336">
      <c r="A336" s="1">
        <v>335.0</v>
      </c>
      <c r="B336" s="1">
        <v>1.0</v>
      </c>
      <c r="C336" s="1">
        <v>1.0</v>
      </c>
      <c r="D336" s="1" t="s">
        <v>792</v>
      </c>
      <c r="E336" s="1" t="s">
        <v>305</v>
      </c>
      <c r="F336" s="1" t="s">
        <v>302</v>
      </c>
      <c r="G336" s="1">
        <v>1.0</v>
      </c>
      <c r="H336" s="1">
        <v>0.0</v>
      </c>
      <c r="I336" s="1" t="s">
        <v>793</v>
      </c>
      <c r="J336" s="1">
        <v>133.65</v>
      </c>
      <c r="K336" s="1" t="s">
        <v>302</v>
      </c>
      <c r="L336" s="1" t="s">
        <v>303</v>
      </c>
    </row>
    <row r="337">
      <c r="A337" s="1">
        <v>336.0</v>
      </c>
      <c r="B337" s="1">
        <v>0.0</v>
      </c>
      <c r="C337" s="1">
        <v>3.0</v>
      </c>
      <c r="D337" s="1" t="s">
        <v>794</v>
      </c>
      <c r="E337" s="1" t="s">
        <v>300</v>
      </c>
      <c r="F337" s="1" t="s">
        <v>302</v>
      </c>
      <c r="G337" s="1">
        <v>0.0</v>
      </c>
      <c r="H337" s="1">
        <v>0.0</v>
      </c>
      <c r="I337" s="1">
        <v>349225.0</v>
      </c>
      <c r="J337" s="1">
        <v>7.8958</v>
      </c>
      <c r="K337" s="1" t="s">
        <v>302</v>
      </c>
      <c r="L337" s="1" t="s">
        <v>303</v>
      </c>
    </row>
    <row r="338">
      <c r="A338" s="1">
        <v>337.0</v>
      </c>
      <c r="B338" s="1">
        <v>0.0</v>
      </c>
      <c r="C338" s="1">
        <v>1.0</v>
      </c>
      <c r="D338" s="1" t="s">
        <v>795</v>
      </c>
      <c r="E338" s="1" t="s">
        <v>300</v>
      </c>
      <c r="F338" s="1">
        <v>29.0</v>
      </c>
      <c r="G338" s="1">
        <v>1.0</v>
      </c>
      <c r="H338" s="1">
        <v>0.0</v>
      </c>
      <c r="I338" s="1">
        <v>113776.0</v>
      </c>
      <c r="J338" s="1">
        <v>66.6</v>
      </c>
      <c r="K338" s="1" t="s">
        <v>525</v>
      </c>
      <c r="L338" s="1" t="s">
        <v>303</v>
      </c>
    </row>
    <row r="339">
      <c r="A339" s="1">
        <v>338.0</v>
      </c>
      <c r="B339" s="1">
        <v>1.0</v>
      </c>
      <c r="C339" s="1">
        <v>1.0</v>
      </c>
      <c r="D339" s="1" t="s">
        <v>796</v>
      </c>
      <c r="E339" s="1" t="s">
        <v>305</v>
      </c>
      <c r="F339" s="1">
        <v>41.0</v>
      </c>
      <c r="G339" s="1">
        <v>0.0</v>
      </c>
      <c r="H339" s="1">
        <v>0.0</v>
      </c>
      <c r="I339" s="1">
        <v>16966.0</v>
      </c>
      <c r="J339" s="1">
        <v>134.5</v>
      </c>
      <c r="K339" s="1" t="s">
        <v>797</v>
      </c>
      <c r="L339" s="1" t="s">
        <v>308</v>
      </c>
    </row>
    <row r="340">
      <c r="A340" s="1">
        <v>339.0</v>
      </c>
      <c r="B340" s="1">
        <v>1.0</v>
      </c>
      <c r="C340" s="1">
        <v>3.0</v>
      </c>
      <c r="D340" s="1" t="s">
        <v>798</v>
      </c>
      <c r="E340" s="1" t="s">
        <v>300</v>
      </c>
      <c r="F340" s="1">
        <v>45.0</v>
      </c>
      <c r="G340" s="1">
        <v>0.0</v>
      </c>
      <c r="H340" s="1">
        <v>0.0</v>
      </c>
      <c r="I340" s="1">
        <v>7598.0</v>
      </c>
      <c r="J340" s="1">
        <v>8.05</v>
      </c>
      <c r="K340" s="1" t="s">
        <v>302</v>
      </c>
      <c r="L340" s="1" t="s">
        <v>303</v>
      </c>
    </row>
    <row r="341">
      <c r="A341" s="1">
        <v>340.0</v>
      </c>
      <c r="B341" s="1">
        <v>0.0</v>
      </c>
      <c r="C341" s="1">
        <v>1.0</v>
      </c>
      <c r="D341" s="1" t="s">
        <v>799</v>
      </c>
      <c r="E341" s="1" t="s">
        <v>300</v>
      </c>
      <c r="F341" s="1">
        <v>45.0</v>
      </c>
      <c r="G341" s="1">
        <v>0.0</v>
      </c>
      <c r="H341" s="1">
        <v>0.0</v>
      </c>
      <c r="I341" s="1">
        <v>113784.0</v>
      </c>
      <c r="J341" s="1">
        <v>35.5</v>
      </c>
      <c r="K341" s="1" t="s">
        <v>800</v>
      </c>
      <c r="L341" s="1" t="s">
        <v>303</v>
      </c>
    </row>
    <row r="342">
      <c r="A342" s="1">
        <v>341.0</v>
      </c>
      <c r="B342" s="1">
        <v>1.0</v>
      </c>
      <c r="C342" s="1">
        <v>2.0</v>
      </c>
      <c r="D342" s="1" t="s">
        <v>801</v>
      </c>
      <c r="E342" s="1" t="s">
        <v>300</v>
      </c>
      <c r="F342" s="1">
        <v>2.0</v>
      </c>
      <c r="G342" s="1">
        <v>1.0</v>
      </c>
      <c r="H342" s="1">
        <v>1.0</v>
      </c>
      <c r="I342" s="1">
        <v>230080.0</v>
      </c>
      <c r="J342" s="1">
        <v>26.0</v>
      </c>
      <c r="K342" s="1" t="s">
        <v>520</v>
      </c>
      <c r="L342" s="1" t="s">
        <v>303</v>
      </c>
    </row>
    <row r="343">
      <c r="A343" s="1">
        <v>342.0</v>
      </c>
      <c r="B343" s="1">
        <v>1.0</v>
      </c>
      <c r="C343" s="1">
        <v>1.0</v>
      </c>
      <c r="D343" s="1" t="s">
        <v>802</v>
      </c>
      <c r="E343" s="1" t="s">
        <v>305</v>
      </c>
      <c r="F343" s="1">
        <v>24.0</v>
      </c>
      <c r="G343" s="1">
        <v>3.0</v>
      </c>
      <c r="H343" s="1">
        <v>2.0</v>
      </c>
      <c r="I343" s="1">
        <v>19950.0</v>
      </c>
      <c r="J343" s="1">
        <v>263.0</v>
      </c>
      <c r="K343" s="1" t="s">
        <v>345</v>
      </c>
      <c r="L343" s="1" t="s">
        <v>303</v>
      </c>
    </row>
    <row r="344">
      <c r="A344" s="1">
        <v>343.0</v>
      </c>
      <c r="B344" s="1">
        <v>0.0</v>
      </c>
      <c r="C344" s="1">
        <v>2.0</v>
      </c>
      <c r="D344" s="1" t="s">
        <v>803</v>
      </c>
      <c r="E344" s="1" t="s">
        <v>300</v>
      </c>
      <c r="F344" s="1">
        <v>28.0</v>
      </c>
      <c r="G344" s="1">
        <v>0.0</v>
      </c>
      <c r="H344" s="1">
        <v>0.0</v>
      </c>
      <c r="I344" s="1">
        <v>248740.0</v>
      </c>
      <c r="J344" s="1">
        <v>13.0</v>
      </c>
      <c r="K344" s="1" t="s">
        <v>302</v>
      </c>
      <c r="L344" s="1" t="s">
        <v>303</v>
      </c>
    </row>
    <row r="345">
      <c r="A345" s="1">
        <v>344.0</v>
      </c>
      <c r="B345" s="1">
        <v>0.0</v>
      </c>
      <c r="C345" s="1">
        <v>2.0</v>
      </c>
      <c r="D345" s="1" t="s">
        <v>804</v>
      </c>
      <c r="E345" s="1" t="s">
        <v>300</v>
      </c>
      <c r="F345" s="1">
        <v>25.0</v>
      </c>
      <c r="G345" s="1">
        <v>0.0</v>
      </c>
      <c r="H345" s="1">
        <v>0.0</v>
      </c>
      <c r="I345" s="1">
        <v>244361.0</v>
      </c>
      <c r="J345" s="1">
        <v>13.0</v>
      </c>
      <c r="K345" s="1" t="s">
        <v>302</v>
      </c>
      <c r="L345" s="1" t="s">
        <v>303</v>
      </c>
    </row>
    <row r="346">
      <c r="A346" s="1">
        <v>345.0</v>
      </c>
      <c r="B346" s="1">
        <v>0.0</v>
      </c>
      <c r="C346" s="1">
        <v>2.0</v>
      </c>
      <c r="D346" s="1" t="s">
        <v>805</v>
      </c>
      <c r="E346" s="1" t="s">
        <v>300</v>
      </c>
      <c r="F346" s="1">
        <v>36.0</v>
      </c>
      <c r="G346" s="1">
        <v>0.0</v>
      </c>
      <c r="H346" s="1">
        <v>0.0</v>
      </c>
      <c r="I346" s="1">
        <v>229236.0</v>
      </c>
      <c r="J346" s="1">
        <v>13.0</v>
      </c>
      <c r="K346" s="1" t="s">
        <v>302</v>
      </c>
      <c r="L346" s="1" t="s">
        <v>303</v>
      </c>
    </row>
    <row r="347">
      <c r="A347" s="1">
        <v>346.0</v>
      </c>
      <c r="B347" s="1">
        <v>1.0</v>
      </c>
      <c r="C347" s="1">
        <v>2.0</v>
      </c>
      <c r="D347" s="1" t="s">
        <v>806</v>
      </c>
      <c r="E347" s="1" t="s">
        <v>305</v>
      </c>
      <c r="F347" s="1">
        <v>24.0</v>
      </c>
      <c r="G347" s="1">
        <v>0.0</v>
      </c>
      <c r="H347" s="1">
        <v>0.0</v>
      </c>
      <c r="I347" s="1">
        <v>248733.0</v>
      </c>
      <c r="J347" s="1">
        <v>13.0</v>
      </c>
      <c r="K347" s="1" t="s">
        <v>405</v>
      </c>
      <c r="L347" s="1" t="s">
        <v>303</v>
      </c>
    </row>
    <row r="348">
      <c r="A348" s="1">
        <v>347.0</v>
      </c>
      <c r="B348" s="1">
        <v>1.0</v>
      </c>
      <c r="C348" s="1">
        <v>2.0</v>
      </c>
      <c r="D348" s="1" t="s">
        <v>807</v>
      </c>
      <c r="E348" s="1" t="s">
        <v>305</v>
      </c>
      <c r="F348" s="1">
        <v>40.0</v>
      </c>
      <c r="G348" s="1">
        <v>0.0</v>
      </c>
      <c r="H348" s="1">
        <v>0.0</v>
      </c>
      <c r="I348" s="1">
        <v>31418.0</v>
      </c>
      <c r="J348" s="1">
        <v>13.0</v>
      </c>
      <c r="K348" s="1" t="s">
        <v>302</v>
      </c>
      <c r="L348" s="1" t="s">
        <v>303</v>
      </c>
    </row>
    <row r="349">
      <c r="A349" s="1">
        <v>348.0</v>
      </c>
      <c r="B349" s="1">
        <v>1.0</v>
      </c>
      <c r="C349" s="1">
        <v>3.0</v>
      </c>
      <c r="D349" s="1" t="s">
        <v>808</v>
      </c>
      <c r="E349" s="1" t="s">
        <v>305</v>
      </c>
      <c r="F349" s="1" t="s">
        <v>302</v>
      </c>
      <c r="G349" s="1">
        <v>1.0</v>
      </c>
      <c r="H349" s="1">
        <v>0.0</v>
      </c>
      <c r="I349" s="1">
        <v>386525.0</v>
      </c>
      <c r="J349" s="1">
        <v>16.1</v>
      </c>
      <c r="K349" s="1" t="s">
        <v>302</v>
      </c>
      <c r="L349" s="1" t="s">
        <v>303</v>
      </c>
    </row>
    <row r="350">
      <c r="A350" s="1">
        <v>349.0</v>
      </c>
      <c r="B350" s="1">
        <v>1.0</v>
      </c>
      <c r="C350" s="1">
        <v>3.0</v>
      </c>
      <c r="D350" s="1" t="s">
        <v>809</v>
      </c>
      <c r="E350" s="1" t="s">
        <v>300</v>
      </c>
      <c r="F350" s="1">
        <v>3.0</v>
      </c>
      <c r="G350" s="1">
        <v>1.0</v>
      </c>
      <c r="H350" s="1">
        <v>1.0</v>
      </c>
      <c r="I350" s="1" t="s">
        <v>810</v>
      </c>
      <c r="J350" s="1">
        <v>15.9</v>
      </c>
      <c r="K350" s="1" t="s">
        <v>302</v>
      </c>
      <c r="L350" s="1" t="s">
        <v>303</v>
      </c>
    </row>
    <row r="351">
      <c r="A351" s="1">
        <v>350.0</v>
      </c>
      <c r="B351" s="1">
        <v>0.0</v>
      </c>
      <c r="C351" s="1">
        <v>3.0</v>
      </c>
      <c r="D351" s="1" t="s">
        <v>811</v>
      </c>
      <c r="E351" s="1" t="s">
        <v>300</v>
      </c>
      <c r="F351" s="1">
        <v>42.0</v>
      </c>
      <c r="G351" s="1">
        <v>0.0</v>
      </c>
      <c r="H351" s="1">
        <v>0.0</v>
      </c>
      <c r="I351" s="1">
        <v>315088.0</v>
      </c>
      <c r="J351" s="1">
        <v>8.6625</v>
      </c>
      <c r="K351" s="1" t="s">
        <v>302</v>
      </c>
      <c r="L351" s="1" t="s">
        <v>303</v>
      </c>
    </row>
    <row r="352">
      <c r="A352" s="1">
        <v>351.0</v>
      </c>
      <c r="B352" s="1">
        <v>0.0</v>
      </c>
      <c r="C352" s="1">
        <v>3.0</v>
      </c>
      <c r="D352" s="1" t="s">
        <v>812</v>
      </c>
      <c r="E352" s="1" t="s">
        <v>300</v>
      </c>
      <c r="F352" s="1">
        <v>23.0</v>
      </c>
      <c r="G352" s="1">
        <v>0.0</v>
      </c>
      <c r="H352" s="1">
        <v>0.0</v>
      </c>
      <c r="I352" s="1">
        <v>7267.0</v>
      </c>
      <c r="J352" s="1">
        <v>9.225</v>
      </c>
      <c r="K352" s="1" t="s">
        <v>302</v>
      </c>
      <c r="L352" s="1" t="s">
        <v>303</v>
      </c>
    </row>
    <row r="353">
      <c r="A353" s="1">
        <v>352.0</v>
      </c>
      <c r="B353" s="1">
        <v>0.0</v>
      </c>
      <c r="C353" s="1">
        <v>1.0</v>
      </c>
      <c r="D353" s="1" t="s">
        <v>813</v>
      </c>
      <c r="E353" s="1" t="s">
        <v>300</v>
      </c>
      <c r="F353" s="1" t="s">
        <v>302</v>
      </c>
      <c r="G353" s="1">
        <v>0.0</v>
      </c>
      <c r="H353" s="1">
        <v>0.0</v>
      </c>
      <c r="I353" s="1">
        <v>113510.0</v>
      </c>
      <c r="J353" s="1">
        <v>35.0</v>
      </c>
      <c r="K353" s="1" t="s">
        <v>814</v>
      </c>
      <c r="L353" s="1" t="s">
        <v>303</v>
      </c>
    </row>
    <row r="354">
      <c r="A354" s="1">
        <v>353.0</v>
      </c>
      <c r="B354" s="1">
        <v>0.0</v>
      </c>
      <c r="C354" s="1">
        <v>3.0</v>
      </c>
      <c r="D354" s="1" t="s">
        <v>815</v>
      </c>
      <c r="E354" s="1" t="s">
        <v>300</v>
      </c>
      <c r="F354" s="1">
        <v>15.0</v>
      </c>
      <c r="G354" s="1">
        <v>1.0</v>
      </c>
      <c r="H354" s="1">
        <v>1.0</v>
      </c>
      <c r="I354" s="1">
        <v>2695.0</v>
      </c>
      <c r="J354" s="1">
        <v>7.2292</v>
      </c>
      <c r="K354" s="1" t="s">
        <v>302</v>
      </c>
      <c r="L354" s="1" t="s">
        <v>308</v>
      </c>
    </row>
    <row r="355">
      <c r="A355" s="1">
        <v>354.0</v>
      </c>
      <c r="B355" s="1">
        <v>0.0</v>
      </c>
      <c r="C355" s="1">
        <v>3.0</v>
      </c>
      <c r="D355" s="1" t="s">
        <v>816</v>
      </c>
      <c r="E355" s="1" t="s">
        <v>300</v>
      </c>
      <c r="F355" s="1">
        <v>25.0</v>
      </c>
      <c r="G355" s="1">
        <v>1.0</v>
      </c>
      <c r="H355" s="1">
        <v>0.0</v>
      </c>
      <c r="I355" s="1">
        <v>349237.0</v>
      </c>
      <c r="J355" s="1">
        <v>17.8</v>
      </c>
      <c r="K355" s="1" t="s">
        <v>302</v>
      </c>
      <c r="L355" s="1" t="s">
        <v>303</v>
      </c>
    </row>
    <row r="356">
      <c r="A356" s="1">
        <v>355.0</v>
      </c>
      <c r="B356" s="1">
        <v>0.0</v>
      </c>
      <c r="C356" s="1">
        <v>3.0</v>
      </c>
      <c r="D356" s="1" t="s">
        <v>817</v>
      </c>
      <c r="E356" s="1" t="s">
        <v>300</v>
      </c>
      <c r="F356" s="1" t="s">
        <v>302</v>
      </c>
      <c r="G356" s="1">
        <v>0.0</v>
      </c>
      <c r="H356" s="1">
        <v>0.0</v>
      </c>
      <c r="I356" s="1">
        <v>2647.0</v>
      </c>
      <c r="J356" s="1">
        <v>7.225</v>
      </c>
      <c r="K356" s="1" t="s">
        <v>302</v>
      </c>
      <c r="L356" s="1" t="s">
        <v>308</v>
      </c>
    </row>
    <row r="357">
      <c r="A357" s="1">
        <v>356.0</v>
      </c>
      <c r="B357" s="1">
        <v>0.0</v>
      </c>
      <c r="C357" s="1">
        <v>3.0</v>
      </c>
      <c r="D357" s="1" t="s">
        <v>818</v>
      </c>
      <c r="E357" s="1" t="s">
        <v>300</v>
      </c>
      <c r="F357" s="1">
        <v>28.0</v>
      </c>
      <c r="G357" s="1">
        <v>0.0</v>
      </c>
      <c r="H357" s="1">
        <v>0.0</v>
      </c>
      <c r="I357" s="1">
        <v>345783.0</v>
      </c>
      <c r="J357" s="1">
        <v>9.5</v>
      </c>
      <c r="K357" s="1" t="s">
        <v>302</v>
      </c>
      <c r="L357" s="1" t="s">
        <v>303</v>
      </c>
    </row>
    <row r="358">
      <c r="A358" s="1">
        <v>357.0</v>
      </c>
      <c r="B358" s="1">
        <v>1.0</v>
      </c>
      <c r="C358" s="1">
        <v>1.0</v>
      </c>
      <c r="D358" s="1" t="s">
        <v>819</v>
      </c>
      <c r="E358" s="1" t="s">
        <v>305</v>
      </c>
      <c r="F358" s="1">
        <v>22.0</v>
      </c>
      <c r="G358" s="1">
        <v>0.0</v>
      </c>
      <c r="H358" s="1">
        <v>1.0</v>
      </c>
      <c r="I358" s="1">
        <v>113505.0</v>
      </c>
      <c r="J358" s="1">
        <v>55.0</v>
      </c>
      <c r="K358" s="1" t="s">
        <v>548</v>
      </c>
      <c r="L358" s="1" t="s">
        <v>303</v>
      </c>
    </row>
    <row r="359">
      <c r="A359" s="1">
        <v>358.0</v>
      </c>
      <c r="B359" s="1">
        <v>0.0</v>
      </c>
      <c r="C359" s="1">
        <v>2.0</v>
      </c>
      <c r="D359" s="1" t="s">
        <v>820</v>
      </c>
      <c r="E359" s="1" t="s">
        <v>305</v>
      </c>
      <c r="F359" s="1">
        <v>38.0</v>
      </c>
      <c r="G359" s="1">
        <v>0.0</v>
      </c>
      <c r="H359" s="1">
        <v>0.0</v>
      </c>
      <c r="I359" s="1">
        <v>237671.0</v>
      </c>
      <c r="J359" s="1">
        <v>13.0</v>
      </c>
      <c r="K359" s="1" t="s">
        <v>302</v>
      </c>
      <c r="L359" s="1" t="s">
        <v>303</v>
      </c>
    </row>
    <row r="360">
      <c r="A360" s="1">
        <v>359.0</v>
      </c>
      <c r="B360" s="1">
        <v>1.0</v>
      </c>
      <c r="C360" s="1">
        <v>3.0</v>
      </c>
      <c r="D360" s="1" t="s">
        <v>821</v>
      </c>
      <c r="E360" s="1" t="s">
        <v>305</v>
      </c>
      <c r="F360" s="1" t="s">
        <v>302</v>
      </c>
      <c r="G360" s="1">
        <v>0.0</v>
      </c>
      <c r="H360" s="1">
        <v>0.0</v>
      </c>
      <c r="I360" s="1">
        <v>330931.0</v>
      </c>
      <c r="J360" s="1">
        <v>7.8792</v>
      </c>
      <c r="K360" s="1" t="s">
        <v>302</v>
      </c>
      <c r="L360" s="1" t="s">
        <v>315</v>
      </c>
    </row>
    <row r="361">
      <c r="A361" s="1">
        <v>360.0</v>
      </c>
      <c r="B361" s="1">
        <v>1.0</v>
      </c>
      <c r="C361" s="1">
        <v>3.0</v>
      </c>
      <c r="D361" s="1" t="s">
        <v>822</v>
      </c>
      <c r="E361" s="1" t="s">
        <v>305</v>
      </c>
      <c r="F361" s="1" t="s">
        <v>302</v>
      </c>
      <c r="G361" s="1">
        <v>0.0</v>
      </c>
      <c r="H361" s="1">
        <v>0.0</v>
      </c>
      <c r="I361" s="1">
        <v>330980.0</v>
      </c>
      <c r="J361" s="1">
        <v>7.8792</v>
      </c>
      <c r="K361" s="1" t="s">
        <v>302</v>
      </c>
      <c r="L361" s="1" t="s">
        <v>315</v>
      </c>
    </row>
    <row r="362">
      <c r="A362" s="1">
        <v>361.0</v>
      </c>
      <c r="B362" s="1">
        <v>0.0</v>
      </c>
      <c r="C362" s="1">
        <v>3.0</v>
      </c>
      <c r="D362" s="1" t="s">
        <v>823</v>
      </c>
      <c r="E362" s="1" t="s">
        <v>300</v>
      </c>
      <c r="F362" s="1">
        <v>40.0</v>
      </c>
      <c r="G362" s="1">
        <v>1.0</v>
      </c>
      <c r="H362" s="1">
        <v>4.0</v>
      </c>
      <c r="I362" s="1">
        <v>347088.0</v>
      </c>
      <c r="J362" s="1">
        <v>27.9</v>
      </c>
      <c r="K362" s="1" t="s">
        <v>302</v>
      </c>
      <c r="L362" s="1" t="s">
        <v>303</v>
      </c>
    </row>
    <row r="363">
      <c r="A363" s="1">
        <v>362.0</v>
      </c>
      <c r="B363" s="1">
        <v>0.0</v>
      </c>
      <c r="C363" s="1">
        <v>2.0</v>
      </c>
      <c r="D363" s="1" t="s">
        <v>824</v>
      </c>
      <c r="E363" s="1" t="s">
        <v>300</v>
      </c>
      <c r="F363" s="1">
        <v>29.0</v>
      </c>
      <c r="G363" s="1">
        <v>1.0</v>
      </c>
      <c r="H363" s="1">
        <v>0.0</v>
      </c>
      <c r="I363" s="1" t="s">
        <v>825</v>
      </c>
      <c r="J363" s="1">
        <v>27.7208</v>
      </c>
      <c r="K363" s="1" t="s">
        <v>302</v>
      </c>
      <c r="L363" s="1" t="s">
        <v>308</v>
      </c>
    </row>
    <row r="364">
      <c r="A364" s="1">
        <v>363.0</v>
      </c>
      <c r="B364" s="1">
        <v>0.0</v>
      </c>
      <c r="C364" s="1">
        <v>3.0</v>
      </c>
      <c r="D364" s="1" t="s">
        <v>826</v>
      </c>
      <c r="E364" s="1" t="s">
        <v>305</v>
      </c>
      <c r="F364" s="1">
        <v>45.0</v>
      </c>
      <c r="G364" s="1">
        <v>0.0</v>
      </c>
      <c r="H364" s="1">
        <v>1.0</v>
      </c>
      <c r="I364" s="1">
        <v>2691.0</v>
      </c>
      <c r="J364" s="1">
        <v>14.4542</v>
      </c>
      <c r="K364" s="1" t="s">
        <v>302</v>
      </c>
      <c r="L364" s="1" t="s">
        <v>308</v>
      </c>
    </row>
    <row r="365">
      <c r="A365" s="1">
        <v>364.0</v>
      </c>
      <c r="B365" s="1">
        <v>0.0</v>
      </c>
      <c r="C365" s="1">
        <v>3.0</v>
      </c>
      <c r="D365" s="1" t="s">
        <v>827</v>
      </c>
      <c r="E365" s="1" t="s">
        <v>300</v>
      </c>
      <c r="F365" s="1">
        <v>35.0</v>
      </c>
      <c r="G365" s="1">
        <v>0.0</v>
      </c>
      <c r="H365" s="1">
        <v>0.0</v>
      </c>
      <c r="I365" s="1" t="s">
        <v>828</v>
      </c>
      <c r="J365" s="1">
        <v>7.05</v>
      </c>
      <c r="K365" s="1" t="s">
        <v>302</v>
      </c>
      <c r="L365" s="1" t="s">
        <v>303</v>
      </c>
    </row>
    <row r="366">
      <c r="A366" s="1">
        <v>365.0</v>
      </c>
      <c r="B366" s="1">
        <v>0.0</v>
      </c>
      <c r="C366" s="1">
        <v>3.0</v>
      </c>
      <c r="D366" s="1" t="s">
        <v>829</v>
      </c>
      <c r="E366" s="1" t="s">
        <v>300</v>
      </c>
      <c r="F366" s="1" t="s">
        <v>302</v>
      </c>
      <c r="G366" s="1">
        <v>1.0</v>
      </c>
      <c r="H366" s="1">
        <v>0.0</v>
      </c>
      <c r="I366" s="1">
        <v>370365.0</v>
      </c>
      <c r="J366" s="1">
        <v>15.5</v>
      </c>
      <c r="K366" s="1" t="s">
        <v>302</v>
      </c>
      <c r="L366" s="1" t="s">
        <v>315</v>
      </c>
    </row>
    <row r="367">
      <c r="A367" s="1">
        <v>366.0</v>
      </c>
      <c r="B367" s="1">
        <v>0.0</v>
      </c>
      <c r="C367" s="1">
        <v>3.0</v>
      </c>
      <c r="D367" s="1" t="s">
        <v>830</v>
      </c>
      <c r="E367" s="1" t="s">
        <v>300</v>
      </c>
      <c r="F367" s="1">
        <v>30.0</v>
      </c>
      <c r="G367" s="1">
        <v>0.0</v>
      </c>
      <c r="H367" s="1">
        <v>0.0</v>
      </c>
      <c r="I367" s="1" t="s">
        <v>831</v>
      </c>
      <c r="J367" s="1">
        <v>7.25</v>
      </c>
      <c r="K367" s="1" t="s">
        <v>302</v>
      </c>
      <c r="L367" s="1" t="s">
        <v>303</v>
      </c>
    </row>
    <row r="368">
      <c r="A368" s="1">
        <v>367.0</v>
      </c>
      <c r="B368" s="1">
        <v>1.0</v>
      </c>
      <c r="C368" s="1">
        <v>1.0</v>
      </c>
      <c r="D368" s="1" t="s">
        <v>832</v>
      </c>
      <c r="E368" s="1" t="s">
        <v>305</v>
      </c>
      <c r="F368" s="1">
        <v>60.0</v>
      </c>
      <c r="G368" s="1">
        <v>1.0</v>
      </c>
      <c r="H368" s="1">
        <v>0.0</v>
      </c>
      <c r="I368" s="1">
        <v>110813.0</v>
      </c>
      <c r="J368" s="1">
        <v>75.25</v>
      </c>
      <c r="K368" s="1" t="s">
        <v>833</v>
      </c>
      <c r="L368" s="1" t="s">
        <v>308</v>
      </c>
    </row>
    <row r="369">
      <c r="A369" s="1">
        <v>368.0</v>
      </c>
      <c r="B369" s="1">
        <v>1.0</v>
      </c>
      <c r="C369" s="1">
        <v>3.0</v>
      </c>
      <c r="D369" s="1" t="s">
        <v>834</v>
      </c>
      <c r="E369" s="1" t="s">
        <v>305</v>
      </c>
      <c r="F369" s="1" t="s">
        <v>302</v>
      </c>
      <c r="G369" s="1">
        <v>0.0</v>
      </c>
      <c r="H369" s="1">
        <v>0.0</v>
      </c>
      <c r="I369" s="1">
        <v>2626.0</v>
      </c>
      <c r="J369" s="1">
        <v>7.2292</v>
      </c>
      <c r="K369" s="1" t="s">
        <v>302</v>
      </c>
      <c r="L369" s="1" t="s">
        <v>308</v>
      </c>
    </row>
    <row r="370">
      <c r="A370" s="1">
        <v>369.0</v>
      </c>
      <c r="B370" s="1">
        <v>1.0</v>
      </c>
      <c r="C370" s="1">
        <v>3.0</v>
      </c>
      <c r="D370" s="1" t="s">
        <v>835</v>
      </c>
      <c r="E370" s="1" t="s">
        <v>305</v>
      </c>
      <c r="F370" s="1" t="s">
        <v>302</v>
      </c>
      <c r="G370" s="1">
        <v>0.0</v>
      </c>
      <c r="H370" s="1">
        <v>0.0</v>
      </c>
      <c r="I370" s="1">
        <v>14313.0</v>
      </c>
      <c r="J370" s="1">
        <v>7.75</v>
      </c>
      <c r="K370" s="1" t="s">
        <v>302</v>
      </c>
      <c r="L370" s="1" t="s">
        <v>315</v>
      </c>
    </row>
    <row r="371">
      <c r="A371" s="1">
        <v>370.0</v>
      </c>
      <c r="B371" s="1">
        <v>1.0</v>
      </c>
      <c r="C371" s="1">
        <v>1.0</v>
      </c>
      <c r="D371" s="1" t="s">
        <v>836</v>
      </c>
      <c r="E371" s="1" t="s">
        <v>305</v>
      </c>
      <c r="F371" s="1">
        <v>24.0</v>
      </c>
      <c r="G371" s="1">
        <v>0.0</v>
      </c>
      <c r="H371" s="1">
        <v>0.0</v>
      </c>
      <c r="I371" s="1" t="s">
        <v>837</v>
      </c>
      <c r="J371" s="1">
        <v>69.3</v>
      </c>
      <c r="K371" s="1" t="s">
        <v>838</v>
      </c>
      <c r="L371" s="1" t="s">
        <v>308</v>
      </c>
    </row>
    <row r="372">
      <c r="A372" s="1">
        <v>371.0</v>
      </c>
      <c r="B372" s="1">
        <v>1.0</v>
      </c>
      <c r="C372" s="1">
        <v>1.0</v>
      </c>
      <c r="D372" s="1" t="s">
        <v>839</v>
      </c>
      <c r="E372" s="1" t="s">
        <v>300</v>
      </c>
      <c r="F372" s="1">
        <v>25.0</v>
      </c>
      <c r="G372" s="1">
        <v>1.0</v>
      </c>
      <c r="H372" s="1">
        <v>0.0</v>
      </c>
      <c r="I372" s="1">
        <v>11765.0</v>
      </c>
      <c r="J372" s="1">
        <v>55.4417</v>
      </c>
      <c r="K372" s="1" t="s">
        <v>840</v>
      </c>
      <c r="L372" s="1" t="s">
        <v>308</v>
      </c>
    </row>
    <row r="373">
      <c r="A373" s="1">
        <v>372.0</v>
      </c>
      <c r="B373" s="1">
        <v>0.0</v>
      </c>
      <c r="C373" s="1">
        <v>3.0</v>
      </c>
      <c r="D373" s="1" t="s">
        <v>841</v>
      </c>
      <c r="E373" s="1" t="s">
        <v>300</v>
      </c>
      <c r="F373" s="1">
        <v>18.0</v>
      </c>
      <c r="G373" s="1">
        <v>1.0</v>
      </c>
      <c r="H373" s="1">
        <v>0.0</v>
      </c>
      <c r="I373" s="1">
        <v>3101267.0</v>
      </c>
      <c r="J373" s="1">
        <v>6.4958</v>
      </c>
      <c r="K373" s="1" t="s">
        <v>302</v>
      </c>
      <c r="L373" s="1" t="s">
        <v>303</v>
      </c>
    </row>
    <row r="374">
      <c r="A374" s="1">
        <v>373.0</v>
      </c>
      <c r="B374" s="1">
        <v>0.0</v>
      </c>
      <c r="C374" s="1">
        <v>3.0</v>
      </c>
      <c r="D374" s="1" t="s">
        <v>842</v>
      </c>
      <c r="E374" s="1" t="s">
        <v>300</v>
      </c>
      <c r="F374" s="1">
        <v>19.0</v>
      </c>
      <c r="G374" s="1">
        <v>0.0</v>
      </c>
      <c r="H374" s="1">
        <v>0.0</v>
      </c>
      <c r="I374" s="1">
        <v>323951.0</v>
      </c>
      <c r="J374" s="1">
        <v>8.05</v>
      </c>
      <c r="K374" s="1" t="s">
        <v>302</v>
      </c>
      <c r="L374" s="1" t="s">
        <v>303</v>
      </c>
    </row>
    <row r="375">
      <c r="A375" s="1">
        <v>374.0</v>
      </c>
      <c r="B375" s="1">
        <v>0.0</v>
      </c>
      <c r="C375" s="1">
        <v>1.0</v>
      </c>
      <c r="D375" s="1" t="s">
        <v>843</v>
      </c>
      <c r="E375" s="1" t="s">
        <v>300</v>
      </c>
      <c r="F375" s="1">
        <v>22.0</v>
      </c>
      <c r="G375" s="1">
        <v>0.0</v>
      </c>
      <c r="H375" s="1">
        <v>0.0</v>
      </c>
      <c r="I375" s="1" t="s">
        <v>697</v>
      </c>
      <c r="J375" s="1">
        <v>135.6333</v>
      </c>
      <c r="K375" s="1" t="s">
        <v>302</v>
      </c>
      <c r="L375" s="1" t="s">
        <v>308</v>
      </c>
    </row>
    <row r="376">
      <c r="A376" s="1">
        <v>375.0</v>
      </c>
      <c r="B376" s="1">
        <v>0.0</v>
      </c>
      <c r="C376" s="1">
        <v>3.0</v>
      </c>
      <c r="D376" s="1" t="s">
        <v>844</v>
      </c>
      <c r="E376" s="1" t="s">
        <v>305</v>
      </c>
      <c r="F376" s="1">
        <v>3.0</v>
      </c>
      <c r="G376" s="1">
        <v>3.0</v>
      </c>
      <c r="H376" s="1">
        <v>1.0</v>
      </c>
      <c r="I376" s="1">
        <v>349909.0</v>
      </c>
      <c r="J376" s="1">
        <v>21.075</v>
      </c>
      <c r="K376" s="1" t="s">
        <v>302</v>
      </c>
      <c r="L376" s="1" t="s">
        <v>303</v>
      </c>
    </row>
    <row r="377">
      <c r="A377" s="1">
        <v>376.0</v>
      </c>
      <c r="B377" s="1">
        <v>1.0</v>
      </c>
      <c r="C377" s="1">
        <v>1.0</v>
      </c>
      <c r="D377" s="1" t="s">
        <v>845</v>
      </c>
      <c r="E377" s="1" t="s">
        <v>305</v>
      </c>
      <c r="F377" s="1" t="s">
        <v>302</v>
      </c>
      <c r="G377" s="1">
        <v>1.0</v>
      </c>
      <c r="H377" s="1">
        <v>0.0</v>
      </c>
      <c r="I377" s="1" t="s">
        <v>357</v>
      </c>
      <c r="J377" s="1">
        <v>82.1708</v>
      </c>
      <c r="K377" s="1" t="s">
        <v>302</v>
      </c>
      <c r="L377" s="1" t="s">
        <v>308</v>
      </c>
    </row>
    <row r="378">
      <c r="A378" s="1">
        <v>377.0</v>
      </c>
      <c r="B378" s="1">
        <v>1.0</v>
      </c>
      <c r="C378" s="1">
        <v>3.0</v>
      </c>
      <c r="D378" s="1" t="s">
        <v>846</v>
      </c>
      <c r="E378" s="1" t="s">
        <v>305</v>
      </c>
      <c r="F378" s="1">
        <v>22.0</v>
      </c>
      <c r="G378" s="1">
        <v>0.0</v>
      </c>
      <c r="H378" s="1">
        <v>0.0</v>
      </c>
      <c r="I378" s="1" t="s">
        <v>847</v>
      </c>
      <c r="J378" s="1">
        <v>7.25</v>
      </c>
      <c r="K378" s="1" t="s">
        <v>302</v>
      </c>
      <c r="L378" s="1" t="s">
        <v>303</v>
      </c>
    </row>
    <row r="379">
      <c r="A379" s="1">
        <v>378.0</v>
      </c>
      <c r="B379" s="1">
        <v>0.0</v>
      </c>
      <c r="C379" s="1">
        <v>1.0</v>
      </c>
      <c r="D379" s="1" t="s">
        <v>848</v>
      </c>
      <c r="E379" s="1" t="s">
        <v>300</v>
      </c>
      <c r="F379" s="1">
        <v>27.0</v>
      </c>
      <c r="G379" s="1">
        <v>0.0</v>
      </c>
      <c r="H379" s="1">
        <v>2.0</v>
      </c>
      <c r="I379" s="1">
        <v>113503.0</v>
      </c>
      <c r="J379" s="1">
        <v>211.5</v>
      </c>
      <c r="K379" s="1" t="s">
        <v>849</v>
      </c>
      <c r="L379" s="1" t="s">
        <v>308</v>
      </c>
    </row>
    <row r="380">
      <c r="A380" s="1">
        <v>379.0</v>
      </c>
      <c r="B380" s="1">
        <v>0.0</v>
      </c>
      <c r="C380" s="1">
        <v>3.0</v>
      </c>
      <c r="D380" s="1" t="s">
        <v>850</v>
      </c>
      <c r="E380" s="1" t="s">
        <v>300</v>
      </c>
      <c r="F380" s="1">
        <v>20.0</v>
      </c>
      <c r="G380" s="1">
        <v>0.0</v>
      </c>
      <c r="H380" s="1">
        <v>0.0</v>
      </c>
      <c r="I380" s="1">
        <v>2648.0</v>
      </c>
      <c r="J380" s="1">
        <v>4.0125</v>
      </c>
      <c r="K380" s="1" t="s">
        <v>302</v>
      </c>
      <c r="L380" s="1" t="s">
        <v>308</v>
      </c>
    </row>
    <row r="381">
      <c r="A381" s="1">
        <v>380.0</v>
      </c>
      <c r="B381" s="1">
        <v>0.0</v>
      </c>
      <c r="C381" s="1">
        <v>3.0</v>
      </c>
      <c r="D381" s="1" t="s">
        <v>851</v>
      </c>
      <c r="E381" s="1" t="s">
        <v>300</v>
      </c>
      <c r="F381" s="1">
        <v>19.0</v>
      </c>
      <c r="G381" s="1">
        <v>0.0</v>
      </c>
      <c r="H381" s="1">
        <v>0.0</v>
      </c>
      <c r="I381" s="1">
        <v>347069.0</v>
      </c>
      <c r="J381" s="1">
        <v>7.775</v>
      </c>
      <c r="K381" s="1" t="s">
        <v>302</v>
      </c>
      <c r="L381" s="1" t="s">
        <v>303</v>
      </c>
    </row>
    <row r="382">
      <c r="A382" s="1">
        <v>381.0</v>
      </c>
      <c r="B382" s="1">
        <v>1.0</v>
      </c>
      <c r="C382" s="1">
        <v>1.0</v>
      </c>
      <c r="D382" s="1" t="s">
        <v>852</v>
      </c>
      <c r="E382" s="1" t="s">
        <v>305</v>
      </c>
      <c r="F382" s="1">
        <v>42.0</v>
      </c>
      <c r="G382" s="1">
        <v>0.0</v>
      </c>
      <c r="H382" s="1">
        <v>0.0</v>
      </c>
      <c r="I382" s="1" t="s">
        <v>853</v>
      </c>
      <c r="J382" s="1">
        <v>227.525</v>
      </c>
      <c r="K382" s="1" t="s">
        <v>302</v>
      </c>
      <c r="L382" s="1" t="s">
        <v>308</v>
      </c>
    </row>
    <row r="383">
      <c r="A383" s="1">
        <v>382.0</v>
      </c>
      <c r="B383" s="1">
        <v>1.0</v>
      </c>
      <c r="C383" s="1">
        <v>3.0</v>
      </c>
      <c r="D383" s="1" t="s">
        <v>854</v>
      </c>
      <c r="E383" s="1" t="s">
        <v>305</v>
      </c>
      <c r="F383" s="1">
        <v>1.0</v>
      </c>
      <c r="G383" s="1">
        <v>0.0</v>
      </c>
      <c r="H383" s="1">
        <v>2.0</v>
      </c>
      <c r="I383" s="1">
        <v>2653.0</v>
      </c>
      <c r="J383" s="1">
        <v>15.7417</v>
      </c>
      <c r="K383" s="1" t="s">
        <v>302</v>
      </c>
      <c r="L383" s="1" t="s">
        <v>308</v>
      </c>
    </row>
    <row r="384">
      <c r="A384" s="1">
        <v>383.0</v>
      </c>
      <c r="B384" s="1">
        <v>0.0</v>
      </c>
      <c r="C384" s="1">
        <v>3.0</v>
      </c>
      <c r="D384" s="1" t="s">
        <v>855</v>
      </c>
      <c r="E384" s="1" t="s">
        <v>300</v>
      </c>
      <c r="F384" s="1">
        <v>32.0</v>
      </c>
      <c r="G384" s="1">
        <v>0.0</v>
      </c>
      <c r="H384" s="1">
        <v>0.0</v>
      </c>
      <c r="I384" s="1" t="s">
        <v>856</v>
      </c>
      <c r="J384" s="1">
        <v>7.925</v>
      </c>
      <c r="K384" s="1" t="s">
        <v>302</v>
      </c>
      <c r="L384" s="1" t="s">
        <v>303</v>
      </c>
    </row>
    <row r="385">
      <c r="A385" s="1">
        <v>384.0</v>
      </c>
      <c r="B385" s="1">
        <v>1.0</v>
      </c>
      <c r="C385" s="1">
        <v>1.0</v>
      </c>
      <c r="D385" s="1" t="s">
        <v>857</v>
      </c>
      <c r="E385" s="1" t="s">
        <v>305</v>
      </c>
      <c r="F385" s="1">
        <v>35.0</v>
      </c>
      <c r="G385" s="1">
        <v>1.0</v>
      </c>
      <c r="H385" s="1">
        <v>0.0</v>
      </c>
      <c r="I385" s="1">
        <v>113789.0</v>
      </c>
      <c r="J385" s="1">
        <v>52.0</v>
      </c>
      <c r="K385" s="1" t="s">
        <v>302</v>
      </c>
      <c r="L385" s="1" t="s">
        <v>303</v>
      </c>
    </row>
    <row r="386">
      <c r="A386" s="1">
        <v>385.0</v>
      </c>
      <c r="B386" s="1">
        <v>0.0</v>
      </c>
      <c r="C386" s="1">
        <v>3.0</v>
      </c>
      <c r="D386" s="1" t="s">
        <v>858</v>
      </c>
      <c r="E386" s="1" t="s">
        <v>300</v>
      </c>
      <c r="F386" s="1" t="s">
        <v>302</v>
      </c>
      <c r="G386" s="1">
        <v>0.0</v>
      </c>
      <c r="H386" s="1">
        <v>0.0</v>
      </c>
      <c r="I386" s="1">
        <v>349227.0</v>
      </c>
      <c r="J386" s="1">
        <v>7.8958</v>
      </c>
      <c r="K386" s="1" t="s">
        <v>302</v>
      </c>
      <c r="L386" s="1" t="s">
        <v>303</v>
      </c>
    </row>
    <row r="387">
      <c r="A387" s="1">
        <v>386.0</v>
      </c>
      <c r="B387" s="1">
        <v>0.0</v>
      </c>
      <c r="C387" s="1">
        <v>2.0</v>
      </c>
      <c r="D387" s="1" t="s">
        <v>859</v>
      </c>
      <c r="E387" s="1" t="s">
        <v>300</v>
      </c>
      <c r="F387" s="1">
        <v>18.0</v>
      </c>
      <c r="G387" s="1">
        <v>0.0</v>
      </c>
      <c r="H387" s="1">
        <v>0.0</v>
      </c>
      <c r="I387" s="1" t="s">
        <v>414</v>
      </c>
      <c r="J387" s="1">
        <v>73.5</v>
      </c>
      <c r="K387" s="1" t="s">
        <v>302</v>
      </c>
      <c r="L387" s="1" t="s">
        <v>303</v>
      </c>
    </row>
    <row r="388">
      <c r="A388" s="1">
        <v>387.0</v>
      </c>
      <c r="B388" s="1">
        <v>0.0</v>
      </c>
      <c r="C388" s="1">
        <v>3.0</v>
      </c>
      <c r="D388" s="1" t="s">
        <v>860</v>
      </c>
      <c r="E388" s="1" t="s">
        <v>300</v>
      </c>
      <c r="F388" s="1">
        <v>1.0</v>
      </c>
      <c r="G388" s="1">
        <v>5.0</v>
      </c>
      <c r="H388" s="1">
        <v>2.0</v>
      </c>
      <c r="I388" s="1" t="s">
        <v>393</v>
      </c>
      <c r="J388" s="1">
        <v>46.9</v>
      </c>
      <c r="K388" s="1" t="s">
        <v>302</v>
      </c>
      <c r="L388" s="1" t="s">
        <v>303</v>
      </c>
    </row>
    <row r="389">
      <c r="A389" s="1">
        <v>388.0</v>
      </c>
      <c r="B389" s="1">
        <v>1.0</v>
      </c>
      <c r="C389" s="1">
        <v>2.0</v>
      </c>
      <c r="D389" s="1" t="s">
        <v>861</v>
      </c>
      <c r="E389" s="1" t="s">
        <v>305</v>
      </c>
      <c r="F389" s="1">
        <v>36.0</v>
      </c>
      <c r="G389" s="1">
        <v>0.0</v>
      </c>
      <c r="H389" s="1">
        <v>0.0</v>
      </c>
      <c r="I389" s="1">
        <v>27849.0</v>
      </c>
      <c r="J389" s="1">
        <v>13.0</v>
      </c>
      <c r="K389" s="1" t="s">
        <v>302</v>
      </c>
      <c r="L389" s="1" t="s">
        <v>303</v>
      </c>
    </row>
    <row r="390">
      <c r="A390" s="1">
        <v>389.0</v>
      </c>
      <c r="B390" s="1">
        <v>0.0</v>
      </c>
      <c r="C390" s="1">
        <v>3.0</v>
      </c>
      <c r="D390" s="1" t="s">
        <v>862</v>
      </c>
      <c r="E390" s="1" t="s">
        <v>300</v>
      </c>
      <c r="F390" s="1" t="s">
        <v>302</v>
      </c>
      <c r="G390" s="1">
        <v>0.0</v>
      </c>
      <c r="H390" s="1">
        <v>0.0</v>
      </c>
      <c r="I390" s="1">
        <v>367655.0</v>
      </c>
      <c r="J390" s="1">
        <v>7.7292</v>
      </c>
      <c r="K390" s="1" t="s">
        <v>302</v>
      </c>
      <c r="L390" s="1" t="s">
        <v>315</v>
      </c>
    </row>
    <row r="391">
      <c r="A391" s="1">
        <v>390.0</v>
      </c>
      <c r="B391" s="1">
        <v>1.0</v>
      </c>
      <c r="C391" s="1">
        <v>2.0</v>
      </c>
      <c r="D391" s="1" t="s">
        <v>863</v>
      </c>
      <c r="E391" s="1" t="s">
        <v>305</v>
      </c>
      <c r="F391" s="1">
        <v>17.0</v>
      </c>
      <c r="G391" s="1">
        <v>0.0</v>
      </c>
      <c r="H391" s="1">
        <v>0.0</v>
      </c>
      <c r="I391" s="1" t="s">
        <v>864</v>
      </c>
      <c r="J391" s="1">
        <v>12.0</v>
      </c>
      <c r="K391" s="1" t="s">
        <v>302</v>
      </c>
      <c r="L391" s="1" t="s">
        <v>308</v>
      </c>
    </row>
    <row r="392">
      <c r="A392" s="1">
        <v>391.0</v>
      </c>
      <c r="B392" s="1">
        <v>1.0</v>
      </c>
      <c r="C392" s="1">
        <v>1.0</v>
      </c>
      <c r="D392" s="1" t="s">
        <v>865</v>
      </c>
      <c r="E392" s="1" t="s">
        <v>300</v>
      </c>
      <c r="F392" s="1">
        <v>36.0</v>
      </c>
      <c r="G392" s="1">
        <v>1.0</v>
      </c>
      <c r="H392" s="1">
        <v>2.0</v>
      </c>
      <c r="I392" s="1">
        <v>113760.0</v>
      </c>
      <c r="J392" s="1">
        <v>120.0</v>
      </c>
      <c r="K392" s="1" t="s">
        <v>866</v>
      </c>
      <c r="L392" s="1" t="s">
        <v>303</v>
      </c>
    </row>
    <row r="393">
      <c r="A393" s="1">
        <v>392.0</v>
      </c>
      <c r="B393" s="1">
        <v>1.0</v>
      </c>
      <c r="C393" s="1">
        <v>3.0</v>
      </c>
      <c r="D393" s="1" t="s">
        <v>867</v>
      </c>
      <c r="E393" s="1" t="s">
        <v>300</v>
      </c>
      <c r="F393" s="1">
        <v>21.0</v>
      </c>
      <c r="G393" s="1">
        <v>0.0</v>
      </c>
      <c r="H393" s="1">
        <v>0.0</v>
      </c>
      <c r="I393" s="1">
        <v>350034.0</v>
      </c>
      <c r="J393" s="1">
        <v>7.7958</v>
      </c>
      <c r="K393" s="1" t="s">
        <v>302</v>
      </c>
      <c r="L393" s="1" t="s">
        <v>303</v>
      </c>
    </row>
    <row r="394">
      <c r="A394" s="1">
        <v>393.0</v>
      </c>
      <c r="B394" s="1">
        <v>0.0</v>
      </c>
      <c r="C394" s="1">
        <v>3.0</v>
      </c>
      <c r="D394" s="1" t="s">
        <v>868</v>
      </c>
      <c r="E394" s="1" t="s">
        <v>300</v>
      </c>
      <c r="F394" s="1">
        <v>28.0</v>
      </c>
      <c r="G394" s="1">
        <v>2.0</v>
      </c>
      <c r="H394" s="1">
        <v>0.0</v>
      </c>
      <c r="I394" s="1">
        <v>3101277.0</v>
      </c>
      <c r="J394" s="1">
        <v>7.925</v>
      </c>
      <c r="K394" s="1" t="s">
        <v>302</v>
      </c>
      <c r="L394" s="1" t="s">
        <v>303</v>
      </c>
    </row>
    <row r="395">
      <c r="A395" s="1">
        <v>394.0</v>
      </c>
      <c r="B395" s="1">
        <v>1.0</v>
      </c>
      <c r="C395" s="1">
        <v>1.0</v>
      </c>
      <c r="D395" s="1" t="s">
        <v>869</v>
      </c>
      <c r="E395" s="1" t="s">
        <v>305</v>
      </c>
      <c r="F395" s="1">
        <v>23.0</v>
      </c>
      <c r="G395" s="1">
        <v>1.0</v>
      </c>
      <c r="H395" s="1">
        <v>0.0</v>
      </c>
      <c r="I395" s="1">
        <v>35273.0</v>
      </c>
      <c r="J395" s="1">
        <v>113.275</v>
      </c>
      <c r="K395" s="1" t="s">
        <v>616</v>
      </c>
      <c r="L395" s="1" t="s">
        <v>308</v>
      </c>
    </row>
    <row r="396">
      <c r="A396" s="1">
        <v>395.0</v>
      </c>
      <c r="B396" s="1">
        <v>1.0</v>
      </c>
      <c r="C396" s="1">
        <v>3.0</v>
      </c>
      <c r="D396" s="1" t="s">
        <v>870</v>
      </c>
      <c r="E396" s="1" t="s">
        <v>305</v>
      </c>
      <c r="F396" s="1">
        <v>24.0</v>
      </c>
      <c r="G396" s="1">
        <v>0.0</v>
      </c>
      <c r="H396" s="1">
        <v>2.0</v>
      </c>
      <c r="I396" s="1" t="s">
        <v>322</v>
      </c>
      <c r="J396" s="1">
        <v>16.7</v>
      </c>
      <c r="K396" s="1" t="s">
        <v>323</v>
      </c>
      <c r="L396" s="1" t="s">
        <v>303</v>
      </c>
    </row>
    <row r="397">
      <c r="A397" s="1">
        <v>396.0</v>
      </c>
      <c r="B397" s="1">
        <v>0.0</v>
      </c>
      <c r="C397" s="1">
        <v>3.0</v>
      </c>
      <c r="D397" s="1" t="s">
        <v>871</v>
      </c>
      <c r="E397" s="1" t="s">
        <v>300</v>
      </c>
      <c r="F397" s="1">
        <v>22.0</v>
      </c>
      <c r="G397" s="1">
        <v>0.0</v>
      </c>
      <c r="H397" s="1">
        <v>0.0</v>
      </c>
      <c r="I397" s="1">
        <v>350052.0</v>
      </c>
      <c r="J397" s="1">
        <v>7.7958</v>
      </c>
      <c r="K397" s="1" t="s">
        <v>302</v>
      </c>
      <c r="L397" s="1" t="s">
        <v>303</v>
      </c>
    </row>
    <row r="398">
      <c r="A398" s="1">
        <v>397.0</v>
      </c>
      <c r="B398" s="1">
        <v>0.0</v>
      </c>
      <c r="C398" s="1">
        <v>3.0</v>
      </c>
      <c r="D398" s="1" t="s">
        <v>872</v>
      </c>
      <c r="E398" s="1" t="s">
        <v>305</v>
      </c>
      <c r="F398" s="1">
        <v>31.0</v>
      </c>
      <c r="G398" s="1">
        <v>0.0</v>
      </c>
      <c r="H398" s="1">
        <v>0.0</v>
      </c>
      <c r="I398" s="1">
        <v>350407.0</v>
      </c>
      <c r="J398" s="1">
        <v>7.8542</v>
      </c>
      <c r="K398" s="1" t="s">
        <v>302</v>
      </c>
      <c r="L398" s="1" t="s">
        <v>303</v>
      </c>
    </row>
    <row r="399">
      <c r="A399" s="1">
        <v>398.0</v>
      </c>
      <c r="B399" s="1">
        <v>0.0</v>
      </c>
      <c r="C399" s="1">
        <v>2.0</v>
      </c>
      <c r="D399" s="1" t="s">
        <v>873</v>
      </c>
      <c r="E399" s="1" t="s">
        <v>300</v>
      </c>
      <c r="F399" s="1">
        <v>46.0</v>
      </c>
      <c r="G399" s="1">
        <v>0.0</v>
      </c>
      <c r="H399" s="1">
        <v>0.0</v>
      </c>
      <c r="I399" s="1">
        <v>28403.0</v>
      </c>
      <c r="J399" s="1">
        <v>26.0</v>
      </c>
      <c r="K399" s="1" t="s">
        <v>302</v>
      </c>
      <c r="L399" s="1" t="s">
        <v>303</v>
      </c>
    </row>
    <row r="400">
      <c r="A400" s="1">
        <v>399.0</v>
      </c>
      <c r="B400" s="1">
        <v>0.0</v>
      </c>
      <c r="C400" s="1">
        <v>2.0</v>
      </c>
      <c r="D400" s="1" t="s">
        <v>874</v>
      </c>
      <c r="E400" s="1" t="s">
        <v>300</v>
      </c>
      <c r="F400" s="1">
        <v>23.0</v>
      </c>
      <c r="G400" s="1">
        <v>0.0</v>
      </c>
      <c r="H400" s="1">
        <v>0.0</v>
      </c>
      <c r="I400" s="1">
        <v>244278.0</v>
      </c>
      <c r="J400" s="1">
        <v>10.5</v>
      </c>
      <c r="K400" s="1" t="s">
        <v>302</v>
      </c>
      <c r="L400" s="1" t="s">
        <v>303</v>
      </c>
    </row>
    <row r="401">
      <c r="A401" s="1">
        <v>400.0</v>
      </c>
      <c r="B401" s="1">
        <v>1.0</v>
      </c>
      <c r="C401" s="1">
        <v>2.0</v>
      </c>
      <c r="D401" s="1" t="s">
        <v>875</v>
      </c>
      <c r="E401" s="1" t="s">
        <v>305</v>
      </c>
      <c r="F401" s="1">
        <v>28.0</v>
      </c>
      <c r="G401" s="1">
        <v>0.0</v>
      </c>
      <c r="H401" s="1">
        <v>0.0</v>
      </c>
      <c r="I401" s="1">
        <v>240929.0</v>
      </c>
      <c r="J401" s="1">
        <v>12.65</v>
      </c>
      <c r="K401" s="1" t="s">
        <v>302</v>
      </c>
      <c r="L401" s="1" t="s">
        <v>303</v>
      </c>
    </row>
    <row r="402">
      <c r="A402" s="1">
        <v>401.0</v>
      </c>
      <c r="B402" s="1">
        <v>1.0</v>
      </c>
      <c r="C402" s="1">
        <v>3.0</v>
      </c>
      <c r="D402" s="1" t="s">
        <v>876</v>
      </c>
      <c r="E402" s="1" t="s">
        <v>300</v>
      </c>
      <c r="F402" s="1">
        <v>39.0</v>
      </c>
      <c r="G402" s="1">
        <v>0.0</v>
      </c>
      <c r="H402" s="1">
        <v>0.0</v>
      </c>
      <c r="I402" s="1" t="s">
        <v>877</v>
      </c>
      <c r="J402" s="1">
        <v>7.925</v>
      </c>
      <c r="K402" s="1" t="s">
        <v>302</v>
      </c>
      <c r="L402" s="1" t="s">
        <v>303</v>
      </c>
    </row>
    <row r="403">
      <c r="A403" s="1">
        <v>402.0</v>
      </c>
      <c r="B403" s="1">
        <v>0.0</v>
      </c>
      <c r="C403" s="1">
        <v>3.0</v>
      </c>
      <c r="D403" s="1" t="s">
        <v>878</v>
      </c>
      <c r="E403" s="1" t="s">
        <v>300</v>
      </c>
      <c r="F403" s="1">
        <v>26.0</v>
      </c>
      <c r="G403" s="1">
        <v>0.0</v>
      </c>
      <c r="H403" s="1">
        <v>0.0</v>
      </c>
      <c r="I403" s="1">
        <v>341826.0</v>
      </c>
      <c r="J403" s="1">
        <v>8.05</v>
      </c>
      <c r="K403" s="1" t="s">
        <v>302</v>
      </c>
      <c r="L403" s="1" t="s">
        <v>303</v>
      </c>
    </row>
    <row r="404">
      <c r="A404" s="1">
        <v>403.0</v>
      </c>
      <c r="B404" s="1">
        <v>0.0</v>
      </c>
      <c r="C404" s="1">
        <v>3.0</v>
      </c>
      <c r="D404" s="1" t="s">
        <v>879</v>
      </c>
      <c r="E404" s="1" t="s">
        <v>305</v>
      </c>
      <c r="F404" s="1">
        <v>21.0</v>
      </c>
      <c r="G404" s="1">
        <v>1.0</v>
      </c>
      <c r="H404" s="1">
        <v>0.0</v>
      </c>
      <c r="I404" s="1">
        <v>4137.0</v>
      </c>
      <c r="J404" s="1">
        <v>9.825</v>
      </c>
      <c r="K404" s="1" t="s">
        <v>302</v>
      </c>
      <c r="L404" s="1" t="s">
        <v>303</v>
      </c>
    </row>
    <row r="405">
      <c r="A405" s="1">
        <v>404.0</v>
      </c>
      <c r="B405" s="1">
        <v>0.0</v>
      </c>
      <c r="C405" s="1">
        <v>3.0</v>
      </c>
      <c r="D405" s="1" t="s">
        <v>880</v>
      </c>
      <c r="E405" s="1" t="s">
        <v>300</v>
      </c>
      <c r="F405" s="1">
        <v>28.0</v>
      </c>
      <c r="G405" s="1">
        <v>1.0</v>
      </c>
      <c r="H405" s="1">
        <v>0.0</v>
      </c>
      <c r="I405" s="1" t="s">
        <v>512</v>
      </c>
      <c r="J405" s="1">
        <v>15.85</v>
      </c>
      <c r="K405" s="1" t="s">
        <v>302</v>
      </c>
      <c r="L405" s="1" t="s">
        <v>303</v>
      </c>
    </row>
    <row r="406">
      <c r="A406" s="1">
        <v>405.0</v>
      </c>
      <c r="B406" s="1">
        <v>0.0</v>
      </c>
      <c r="C406" s="1">
        <v>3.0</v>
      </c>
      <c r="D406" s="1" t="s">
        <v>881</v>
      </c>
      <c r="E406" s="1" t="s">
        <v>305</v>
      </c>
      <c r="F406" s="1">
        <v>20.0</v>
      </c>
      <c r="G406" s="1">
        <v>0.0</v>
      </c>
      <c r="H406" s="1">
        <v>0.0</v>
      </c>
      <c r="I406" s="1">
        <v>315096.0</v>
      </c>
      <c r="J406" s="1">
        <v>8.6625</v>
      </c>
      <c r="K406" s="1" t="s">
        <v>302</v>
      </c>
      <c r="L406" s="1" t="s">
        <v>303</v>
      </c>
    </row>
    <row r="407">
      <c r="A407" s="1">
        <v>406.0</v>
      </c>
      <c r="B407" s="1">
        <v>0.0</v>
      </c>
      <c r="C407" s="1">
        <v>2.0</v>
      </c>
      <c r="D407" s="1" t="s">
        <v>882</v>
      </c>
      <c r="E407" s="1" t="s">
        <v>300</v>
      </c>
      <c r="F407" s="1">
        <v>34.0</v>
      </c>
      <c r="G407" s="1">
        <v>1.0</v>
      </c>
      <c r="H407" s="1">
        <v>0.0</v>
      </c>
      <c r="I407" s="1">
        <v>28664.0</v>
      </c>
      <c r="J407" s="1">
        <v>21.0</v>
      </c>
      <c r="K407" s="1" t="s">
        <v>302</v>
      </c>
      <c r="L407" s="1" t="s">
        <v>303</v>
      </c>
    </row>
    <row r="408">
      <c r="A408" s="1">
        <v>407.0</v>
      </c>
      <c r="B408" s="1">
        <v>0.0</v>
      </c>
      <c r="C408" s="1">
        <v>3.0</v>
      </c>
      <c r="D408" s="1" t="s">
        <v>883</v>
      </c>
      <c r="E408" s="1" t="s">
        <v>300</v>
      </c>
      <c r="F408" s="1">
        <v>51.0</v>
      </c>
      <c r="G408" s="1">
        <v>0.0</v>
      </c>
      <c r="H408" s="1">
        <v>0.0</v>
      </c>
      <c r="I408" s="1">
        <v>347064.0</v>
      </c>
      <c r="J408" s="1">
        <v>7.75</v>
      </c>
      <c r="K408" s="1" t="s">
        <v>302</v>
      </c>
      <c r="L408" s="1" t="s">
        <v>303</v>
      </c>
    </row>
    <row r="409">
      <c r="A409" s="1">
        <v>408.0</v>
      </c>
      <c r="B409" s="1">
        <v>1.0</v>
      </c>
      <c r="C409" s="1">
        <v>2.0</v>
      </c>
      <c r="D409" s="1" t="s">
        <v>884</v>
      </c>
      <c r="E409" s="1" t="s">
        <v>300</v>
      </c>
      <c r="F409" s="1">
        <v>3.0</v>
      </c>
      <c r="G409" s="1">
        <v>1.0</v>
      </c>
      <c r="H409" s="1">
        <v>1.0</v>
      </c>
      <c r="I409" s="1">
        <v>29106.0</v>
      </c>
      <c r="J409" s="1">
        <v>18.75</v>
      </c>
      <c r="K409" s="1" t="s">
        <v>302</v>
      </c>
      <c r="L409" s="1" t="s">
        <v>303</v>
      </c>
    </row>
    <row r="410">
      <c r="A410" s="1">
        <v>409.0</v>
      </c>
      <c r="B410" s="1">
        <v>0.0</v>
      </c>
      <c r="C410" s="1">
        <v>3.0</v>
      </c>
      <c r="D410" s="1" t="s">
        <v>885</v>
      </c>
      <c r="E410" s="1" t="s">
        <v>300</v>
      </c>
      <c r="F410" s="1">
        <v>21.0</v>
      </c>
      <c r="G410" s="1">
        <v>0.0</v>
      </c>
      <c r="H410" s="1">
        <v>0.0</v>
      </c>
      <c r="I410" s="1">
        <v>312992.0</v>
      </c>
      <c r="J410" s="1">
        <v>7.775</v>
      </c>
      <c r="K410" s="1" t="s">
        <v>302</v>
      </c>
      <c r="L410" s="1" t="s">
        <v>303</v>
      </c>
    </row>
    <row r="411">
      <c r="A411" s="1">
        <v>410.0</v>
      </c>
      <c r="B411" s="1">
        <v>0.0</v>
      </c>
      <c r="C411" s="1">
        <v>3.0</v>
      </c>
      <c r="D411" s="1" t="s">
        <v>886</v>
      </c>
      <c r="E411" s="1" t="s">
        <v>305</v>
      </c>
      <c r="F411" s="1" t="s">
        <v>302</v>
      </c>
      <c r="G411" s="1">
        <v>3.0</v>
      </c>
      <c r="H411" s="1">
        <v>1.0</v>
      </c>
      <c r="I411" s="1">
        <v>4133.0</v>
      </c>
      <c r="J411" s="1">
        <v>25.4667</v>
      </c>
      <c r="K411" s="1" t="s">
        <v>302</v>
      </c>
      <c r="L411" s="1" t="s">
        <v>303</v>
      </c>
    </row>
    <row r="412">
      <c r="A412" s="1">
        <v>411.0</v>
      </c>
      <c r="B412" s="1">
        <v>0.0</v>
      </c>
      <c r="C412" s="1">
        <v>3.0</v>
      </c>
      <c r="D412" s="1" t="s">
        <v>887</v>
      </c>
      <c r="E412" s="1" t="s">
        <v>300</v>
      </c>
      <c r="F412" s="1" t="s">
        <v>302</v>
      </c>
      <c r="G412" s="1">
        <v>0.0</v>
      </c>
      <c r="H412" s="1">
        <v>0.0</v>
      </c>
      <c r="I412" s="1">
        <v>349222.0</v>
      </c>
      <c r="J412" s="1">
        <v>7.8958</v>
      </c>
      <c r="K412" s="1" t="s">
        <v>302</v>
      </c>
      <c r="L412" s="1" t="s">
        <v>303</v>
      </c>
    </row>
    <row r="413">
      <c r="A413" s="1">
        <v>412.0</v>
      </c>
      <c r="B413" s="1">
        <v>0.0</v>
      </c>
      <c r="C413" s="1">
        <v>3.0</v>
      </c>
      <c r="D413" s="1" t="s">
        <v>888</v>
      </c>
      <c r="E413" s="1" t="s">
        <v>300</v>
      </c>
      <c r="F413" s="1" t="s">
        <v>302</v>
      </c>
      <c r="G413" s="1">
        <v>0.0</v>
      </c>
      <c r="H413" s="1">
        <v>0.0</v>
      </c>
      <c r="I413" s="1">
        <v>394140.0</v>
      </c>
      <c r="J413" s="1">
        <v>6.8583</v>
      </c>
      <c r="K413" s="1" t="s">
        <v>302</v>
      </c>
      <c r="L413" s="1" t="s">
        <v>315</v>
      </c>
    </row>
    <row r="414">
      <c r="A414" s="1">
        <v>413.0</v>
      </c>
      <c r="B414" s="1">
        <v>1.0</v>
      </c>
      <c r="C414" s="1">
        <v>1.0</v>
      </c>
      <c r="D414" s="1" t="s">
        <v>889</v>
      </c>
      <c r="E414" s="1" t="s">
        <v>305</v>
      </c>
      <c r="F414" s="1">
        <v>33.0</v>
      </c>
      <c r="G414" s="1">
        <v>1.0</v>
      </c>
      <c r="H414" s="1">
        <v>0.0</v>
      </c>
      <c r="I414" s="1">
        <v>19928.0</v>
      </c>
      <c r="J414" s="1">
        <v>90.0</v>
      </c>
      <c r="K414" s="1" t="s">
        <v>661</v>
      </c>
      <c r="L414" s="1" t="s">
        <v>315</v>
      </c>
    </row>
    <row r="415">
      <c r="A415" s="1">
        <v>414.0</v>
      </c>
      <c r="B415" s="1">
        <v>0.0</v>
      </c>
      <c r="C415" s="1">
        <v>2.0</v>
      </c>
      <c r="D415" s="1" t="s">
        <v>890</v>
      </c>
      <c r="E415" s="1" t="s">
        <v>300</v>
      </c>
      <c r="F415" s="1" t="s">
        <v>302</v>
      </c>
      <c r="G415" s="1">
        <v>0.0</v>
      </c>
      <c r="H415" s="1">
        <v>0.0</v>
      </c>
      <c r="I415" s="1">
        <v>239853.0</v>
      </c>
      <c r="J415" s="1">
        <v>0.0</v>
      </c>
      <c r="K415" s="1" t="s">
        <v>302</v>
      </c>
      <c r="L415" s="1" t="s">
        <v>303</v>
      </c>
    </row>
    <row r="416">
      <c r="A416" s="1">
        <v>415.0</v>
      </c>
      <c r="B416" s="1">
        <v>1.0</v>
      </c>
      <c r="C416" s="1">
        <v>3.0</v>
      </c>
      <c r="D416" s="1" t="s">
        <v>891</v>
      </c>
      <c r="E416" s="1" t="s">
        <v>300</v>
      </c>
      <c r="F416" s="1">
        <v>44.0</v>
      </c>
      <c r="G416" s="1">
        <v>0.0</v>
      </c>
      <c r="H416" s="1">
        <v>0.0</v>
      </c>
      <c r="I416" s="1" t="s">
        <v>892</v>
      </c>
      <c r="J416" s="1">
        <v>7.925</v>
      </c>
      <c r="K416" s="1" t="s">
        <v>302</v>
      </c>
      <c r="L416" s="1" t="s">
        <v>303</v>
      </c>
    </row>
    <row r="417">
      <c r="A417" s="1">
        <v>416.0</v>
      </c>
      <c r="B417" s="1">
        <v>0.0</v>
      </c>
      <c r="C417" s="1">
        <v>3.0</v>
      </c>
      <c r="D417" s="1" t="s">
        <v>893</v>
      </c>
      <c r="E417" s="1" t="s">
        <v>305</v>
      </c>
      <c r="F417" s="1" t="s">
        <v>302</v>
      </c>
      <c r="G417" s="1">
        <v>0.0</v>
      </c>
      <c r="H417" s="1">
        <v>0.0</v>
      </c>
      <c r="I417" s="1">
        <v>343095.0</v>
      </c>
      <c r="J417" s="1">
        <v>8.05</v>
      </c>
      <c r="K417" s="1" t="s">
        <v>302</v>
      </c>
      <c r="L417" s="1" t="s">
        <v>303</v>
      </c>
    </row>
    <row r="418">
      <c r="A418" s="1">
        <v>417.0</v>
      </c>
      <c r="B418" s="1">
        <v>1.0</v>
      </c>
      <c r="C418" s="1">
        <v>2.0</v>
      </c>
      <c r="D418" s="1" t="s">
        <v>894</v>
      </c>
      <c r="E418" s="1" t="s">
        <v>305</v>
      </c>
      <c r="F418" s="1">
        <v>34.0</v>
      </c>
      <c r="G418" s="1">
        <v>1.0</v>
      </c>
      <c r="H418" s="1">
        <v>1.0</v>
      </c>
      <c r="I418" s="1">
        <v>28220.0</v>
      </c>
      <c r="J418" s="1">
        <v>32.5</v>
      </c>
      <c r="K418" s="1" t="s">
        <v>302</v>
      </c>
      <c r="L418" s="1" t="s">
        <v>303</v>
      </c>
    </row>
    <row r="419">
      <c r="A419" s="1">
        <v>418.0</v>
      </c>
      <c r="B419" s="1">
        <v>1.0</v>
      </c>
      <c r="C419" s="1">
        <v>2.0</v>
      </c>
      <c r="D419" s="1" t="s">
        <v>895</v>
      </c>
      <c r="E419" s="1" t="s">
        <v>305</v>
      </c>
      <c r="F419" s="1">
        <v>18.0</v>
      </c>
      <c r="G419" s="1">
        <v>0.0</v>
      </c>
      <c r="H419" s="1">
        <v>2.0</v>
      </c>
      <c r="I419" s="1">
        <v>250652.0</v>
      </c>
      <c r="J419" s="1">
        <v>13.0</v>
      </c>
      <c r="K419" s="1" t="s">
        <v>302</v>
      </c>
      <c r="L419" s="1" t="s">
        <v>303</v>
      </c>
    </row>
    <row r="420">
      <c r="A420" s="1">
        <v>419.0</v>
      </c>
      <c r="B420" s="1">
        <v>0.0</v>
      </c>
      <c r="C420" s="1">
        <v>2.0</v>
      </c>
      <c r="D420" s="1" t="s">
        <v>896</v>
      </c>
      <c r="E420" s="1" t="s">
        <v>300</v>
      </c>
      <c r="F420" s="1">
        <v>30.0</v>
      </c>
      <c r="G420" s="1">
        <v>0.0</v>
      </c>
      <c r="H420" s="1">
        <v>0.0</v>
      </c>
      <c r="I420" s="1">
        <v>28228.0</v>
      </c>
      <c r="J420" s="1">
        <v>13.0</v>
      </c>
      <c r="K420" s="1" t="s">
        <v>302</v>
      </c>
      <c r="L420" s="1" t="s">
        <v>303</v>
      </c>
    </row>
    <row r="421">
      <c r="A421" s="1">
        <v>420.0</v>
      </c>
      <c r="B421" s="1">
        <v>0.0</v>
      </c>
      <c r="C421" s="1">
        <v>3.0</v>
      </c>
      <c r="D421" s="1" t="s">
        <v>897</v>
      </c>
      <c r="E421" s="1" t="s">
        <v>305</v>
      </c>
      <c r="F421" s="1">
        <v>10.0</v>
      </c>
      <c r="G421" s="1">
        <v>0.0</v>
      </c>
      <c r="H421" s="1">
        <v>2.0</v>
      </c>
      <c r="I421" s="1">
        <v>345773.0</v>
      </c>
      <c r="J421" s="1">
        <v>24.15</v>
      </c>
      <c r="K421" s="1" t="s">
        <v>302</v>
      </c>
      <c r="L421" s="1" t="s">
        <v>303</v>
      </c>
    </row>
    <row r="422">
      <c r="A422" s="1">
        <v>421.0</v>
      </c>
      <c r="B422" s="1">
        <v>0.0</v>
      </c>
      <c r="C422" s="1">
        <v>3.0</v>
      </c>
      <c r="D422" s="1" t="s">
        <v>898</v>
      </c>
      <c r="E422" s="1" t="s">
        <v>300</v>
      </c>
      <c r="F422" s="1" t="s">
        <v>302</v>
      </c>
      <c r="G422" s="1">
        <v>0.0</v>
      </c>
      <c r="H422" s="1">
        <v>0.0</v>
      </c>
      <c r="I422" s="1">
        <v>349254.0</v>
      </c>
      <c r="J422" s="1">
        <v>7.8958</v>
      </c>
      <c r="K422" s="1" t="s">
        <v>302</v>
      </c>
      <c r="L422" s="1" t="s">
        <v>308</v>
      </c>
    </row>
    <row r="423">
      <c r="A423" s="1">
        <v>422.0</v>
      </c>
      <c r="B423" s="1">
        <v>0.0</v>
      </c>
      <c r="C423" s="1">
        <v>3.0</v>
      </c>
      <c r="D423" s="1" t="s">
        <v>899</v>
      </c>
      <c r="E423" s="1" t="s">
        <v>300</v>
      </c>
      <c r="F423" s="1">
        <v>21.0</v>
      </c>
      <c r="G423" s="1">
        <v>0.0</v>
      </c>
      <c r="H423" s="1">
        <v>0.0</v>
      </c>
      <c r="I423" s="1" t="s">
        <v>900</v>
      </c>
      <c r="J423" s="1">
        <v>7.7333</v>
      </c>
      <c r="K423" s="1" t="s">
        <v>302</v>
      </c>
      <c r="L423" s="1" t="s">
        <v>315</v>
      </c>
    </row>
    <row r="424">
      <c r="A424" s="1">
        <v>423.0</v>
      </c>
      <c r="B424" s="1">
        <v>0.0</v>
      </c>
      <c r="C424" s="1">
        <v>3.0</v>
      </c>
      <c r="D424" s="1" t="s">
        <v>901</v>
      </c>
      <c r="E424" s="1" t="s">
        <v>300</v>
      </c>
      <c r="F424" s="1">
        <v>29.0</v>
      </c>
      <c r="G424" s="1">
        <v>0.0</v>
      </c>
      <c r="H424" s="1">
        <v>0.0</v>
      </c>
      <c r="I424" s="1">
        <v>315082.0</v>
      </c>
      <c r="J424" s="1">
        <v>7.875</v>
      </c>
      <c r="K424" s="1" t="s">
        <v>302</v>
      </c>
      <c r="L424" s="1" t="s">
        <v>303</v>
      </c>
    </row>
    <row r="425">
      <c r="A425" s="1">
        <v>424.0</v>
      </c>
      <c r="B425" s="1">
        <v>0.0</v>
      </c>
      <c r="C425" s="1">
        <v>3.0</v>
      </c>
      <c r="D425" s="1" t="s">
        <v>902</v>
      </c>
      <c r="E425" s="1" t="s">
        <v>305</v>
      </c>
      <c r="F425" s="1">
        <v>28.0</v>
      </c>
      <c r="G425" s="1">
        <v>1.0</v>
      </c>
      <c r="H425" s="1">
        <v>1.0</v>
      </c>
      <c r="I425" s="1">
        <v>347080.0</v>
      </c>
      <c r="J425" s="1">
        <v>14.4</v>
      </c>
      <c r="K425" s="1" t="s">
        <v>302</v>
      </c>
      <c r="L425" s="1" t="s">
        <v>303</v>
      </c>
    </row>
    <row r="426">
      <c r="A426" s="1">
        <v>425.0</v>
      </c>
      <c r="B426" s="1">
        <v>0.0</v>
      </c>
      <c r="C426" s="1">
        <v>3.0</v>
      </c>
      <c r="D426" s="1" t="s">
        <v>903</v>
      </c>
      <c r="E426" s="1" t="s">
        <v>300</v>
      </c>
      <c r="F426" s="1">
        <v>18.0</v>
      </c>
      <c r="G426" s="1">
        <v>1.0</v>
      </c>
      <c r="H426" s="1">
        <v>1.0</v>
      </c>
      <c r="I426" s="1">
        <v>370129.0</v>
      </c>
      <c r="J426" s="1">
        <v>20.2125</v>
      </c>
      <c r="K426" s="1" t="s">
        <v>302</v>
      </c>
      <c r="L426" s="1" t="s">
        <v>303</v>
      </c>
    </row>
    <row r="427">
      <c r="A427" s="1">
        <v>426.0</v>
      </c>
      <c r="B427" s="1">
        <v>0.0</v>
      </c>
      <c r="C427" s="1">
        <v>3.0</v>
      </c>
      <c r="D427" s="1" t="s">
        <v>904</v>
      </c>
      <c r="E427" s="1" t="s">
        <v>300</v>
      </c>
      <c r="F427" s="1" t="s">
        <v>302</v>
      </c>
      <c r="G427" s="1">
        <v>0.0</v>
      </c>
      <c r="H427" s="1">
        <v>0.0</v>
      </c>
      <c r="I427" s="1" t="s">
        <v>905</v>
      </c>
      <c r="J427" s="1">
        <v>7.25</v>
      </c>
      <c r="K427" s="1" t="s">
        <v>302</v>
      </c>
      <c r="L427" s="1" t="s">
        <v>303</v>
      </c>
    </row>
    <row r="428">
      <c r="A428" s="1">
        <v>427.0</v>
      </c>
      <c r="B428" s="1">
        <v>1.0</v>
      </c>
      <c r="C428" s="1">
        <v>2.0</v>
      </c>
      <c r="D428" s="1" t="s">
        <v>906</v>
      </c>
      <c r="E428" s="1" t="s">
        <v>305</v>
      </c>
      <c r="F428" s="1">
        <v>28.0</v>
      </c>
      <c r="G428" s="1">
        <v>1.0</v>
      </c>
      <c r="H428" s="1">
        <v>0.0</v>
      </c>
      <c r="I428" s="1">
        <v>2003.0</v>
      </c>
      <c r="J428" s="1">
        <v>26.0</v>
      </c>
      <c r="K428" s="1" t="s">
        <v>302</v>
      </c>
      <c r="L428" s="1" t="s">
        <v>303</v>
      </c>
    </row>
    <row r="429">
      <c r="A429" s="1">
        <v>428.0</v>
      </c>
      <c r="B429" s="1">
        <v>1.0</v>
      </c>
      <c r="C429" s="1">
        <v>2.0</v>
      </c>
      <c r="D429" s="1" t="s">
        <v>907</v>
      </c>
      <c r="E429" s="1" t="s">
        <v>305</v>
      </c>
      <c r="F429" s="1">
        <v>19.0</v>
      </c>
      <c r="G429" s="1">
        <v>0.0</v>
      </c>
      <c r="H429" s="1">
        <v>0.0</v>
      </c>
      <c r="I429" s="1">
        <v>250655.0</v>
      </c>
      <c r="J429" s="1">
        <v>26.0</v>
      </c>
      <c r="K429" s="1" t="s">
        <v>302</v>
      </c>
      <c r="L429" s="1" t="s">
        <v>303</v>
      </c>
    </row>
    <row r="430">
      <c r="A430" s="1">
        <v>429.0</v>
      </c>
      <c r="B430" s="1">
        <v>0.0</v>
      </c>
      <c r="C430" s="1">
        <v>3.0</v>
      </c>
      <c r="D430" s="1" t="s">
        <v>908</v>
      </c>
      <c r="E430" s="1" t="s">
        <v>300</v>
      </c>
      <c r="F430" s="1" t="s">
        <v>302</v>
      </c>
      <c r="G430" s="1">
        <v>0.0</v>
      </c>
      <c r="H430" s="1">
        <v>0.0</v>
      </c>
      <c r="I430" s="1">
        <v>364851.0</v>
      </c>
      <c r="J430" s="1">
        <v>7.75</v>
      </c>
      <c r="K430" s="1" t="s">
        <v>302</v>
      </c>
      <c r="L430" s="1" t="s">
        <v>315</v>
      </c>
    </row>
    <row r="431">
      <c r="A431" s="1">
        <v>430.0</v>
      </c>
      <c r="B431" s="1">
        <v>1.0</v>
      </c>
      <c r="C431" s="1">
        <v>3.0</v>
      </c>
      <c r="D431" s="1" t="s">
        <v>909</v>
      </c>
      <c r="E431" s="1" t="s">
        <v>300</v>
      </c>
      <c r="F431" s="1">
        <v>32.0</v>
      </c>
      <c r="G431" s="1">
        <v>0.0</v>
      </c>
      <c r="H431" s="1">
        <v>0.0</v>
      </c>
      <c r="I431" s="1" t="s">
        <v>910</v>
      </c>
      <c r="J431" s="1">
        <v>8.05</v>
      </c>
      <c r="K431" s="1" t="s">
        <v>911</v>
      </c>
      <c r="L431" s="1" t="s">
        <v>303</v>
      </c>
    </row>
    <row r="432">
      <c r="A432" s="1">
        <v>431.0</v>
      </c>
      <c r="B432" s="1">
        <v>1.0</v>
      </c>
      <c r="C432" s="1">
        <v>1.0</v>
      </c>
      <c r="D432" s="1" t="s">
        <v>912</v>
      </c>
      <c r="E432" s="1" t="s">
        <v>300</v>
      </c>
      <c r="F432" s="1">
        <v>28.0</v>
      </c>
      <c r="G432" s="1">
        <v>0.0</v>
      </c>
      <c r="H432" s="1">
        <v>0.0</v>
      </c>
      <c r="I432" s="1">
        <v>110564.0</v>
      </c>
      <c r="J432" s="1">
        <v>26.55</v>
      </c>
      <c r="K432" s="1" t="s">
        <v>386</v>
      </c>
      <c r="L432" s="1" t="s">
        <v>303</v>
      </c>
    </row>
    <row r="433">
      <c r="A433" s="1">
        <v>432.0</v>
      </c>
      <c r="B433" s="1">
        <v>1.0</v>
      </c>
      <c r="C433" s="1">
        <v>3.0</v>
      </c>
      <c r="D433" s="1" t="s">
        <v>913</v>
      </c>
      <c r="E433" s="1" t="s">
        <v>305</v>
      </c>
      <c r="F433" s="1" t="s">
        <v>302</v>
      </c>
      <c r="G433" s="1">
        <v>1.0</v>
      </c>
      <c r="H433" s="1">
        <v>0.0</v>
      </c>
      <c r="I433" s="1">
        <v>376564.0</v>
      </c>
      <c r="J433" s="1">
        <v>16.1</v>
      </c>
      <c r="K433" s="1" t="s">
        <v>302</v>
      </c>
      <c r="L433" s="1" t="s">
        <v>303</v>
      </c>
    </row>
    <row r="434">
      <c r="A434" s="1">
        <v>433.0</v>
      </c>
      <c r="B434" s="1">
        <v>1.0</v>
      </c>
      <c r="C434" s="1">
        <v>2.0</v>
      </c>
      <c r="D434" s="1" t="s">
        <v>914</v>
      </c>
      <c r="E434" s="1" t="s">
        <v>305</v>
      </c>
      <c r="F434" s="1">
        <v>42.0</v>
      </c>
      <c r="G434" s="1">
        <v>1.0</v>
      </c>
      <c r="H434" s="1">
        <v>0.0</v>
      </c>
      <c r="I434" s="1" t="s">
        <v>915</v>
      </c>
      <c r="J434" s="1">
        <v>26.0</v>
      </c>
      <c r="K434" s="1" t="s">
        <v>302</v>
      </c>
      <c r="L434" s="1" t="s">
        <v>303</v>
      </c>
    </row>
    <row r="435">
      <c r="A435" s="1">
        <v>434.0</v>
      </c>
      <c r="B435" s="1">
        <v>0.0</v>
      </c>
      <c r="C435" s="1">
        <v>3.0</v>
      </c>
      <c r="D435" s="1" t="s">
        <v>916</v>
      </c>
      <c r="E435" s="1" t="s">
        <v>300</v>
      </c>
      <c r="F435" s="1">
        <v>17.0</v>
      </c>
      <c r="G435" s="1">
        <v>0.0</v>
      </c>
      <c r="H435" s="1">
        <v>0.0</v>
      </c>
      <c r="I435" s="1" t="s">
        <v>917</v>
      </c>
      <c r="J435" s="1">
        <v>7.125</v>
      </c>
      <c r="K435" s="1" t="s">
        <v>302</v>
      </c>
      <c r="L435" s="1" t="s">
        <v>303</v>
      </c>
    </row>
    <row r="436">
      <c r="A436" s="1">
        <v>435.0</v>
      </c>
      <c r="B436" s="1">
        <v>0.0</v>
      </c>
      <c r="C436" s="1">
        <v>1.0</v>
      </c>
      <c r="D436" s="1" t="s">
        <v>918</v>
      </c>
      <c r="E436" s="1" t="s">
        <v>300</v>
      </c>
      <c r="F436" s="1">
        <v>50.0</v>
      </c>
      <c r="G436" s="1">
        <v>1.0</v>
      </c>
      <c r="H436" s="1">
        <v>0.0</v>
      </c>
      <c r="I436" s="1">
        <v>13507.0</v>
      </c>
      <c r="J436" s="1">
        <v>55.9</v>
      </c>
      <c r="K436" s="1" t="s">
        <v>919</v>
      </c>
      <c r="L436" s="1" t="s">
        <v>303</v>
      </c>
    </row>
    <row r="437">
      <c r="A437" s="1">
        <v>436.0</v>
      </c>
      <c r="B437" s="1">
        <v>1.0</v>
      </c>
      <c r="C437" s="1">
        <v>1.0</v>
      </c>
      <c r="D437" s="1" t="s">
        <v>920</v>
      </c>
      <c r="E437" s="1" t="s">
        <v>305</v>
      </c>
      <c r="F437" s="1">
        <v>14.0</v>
      </c>
      <c r="G437" s="1">
        <v>1.0</v>
      </c>
      <c r="H437" s="1">
        <v>2.0</v>
      </c>
      <c r="I437" s="1">
        <v>113760.0</v>
      </c>
      <c r="J437" s="1">
        <v>120.0</v>
      </c>
      <c r="K437" s="1" t="s">
        <v>866</v>
      </c>
      <c r="L437" s="1" t="s">
        <v>303</v>
      </c>
    </row>
    <row r="438">
      <c r="A438" s="1">
        <v>437.0</v>
      </c>
      <c r="B438" s="1">
        <v>0.0</v>
      </c>
      <c r="C438" s="1">
        <v>3.0</v>
      </c>
      <c r="D438" s="1" t="s">
        <v>921</v>
      </c>
      <c r="E438" s="1" t="s">
        <v>305</v>
      </c>
      <c r="F438" s="1">
        <v>21.0</v>
      </c>
      <c r="G438" s="1">
        <v>2.0</v>
      </c>
      <c r="H438" s="1">
        <v>2.0</v>
      </c>
      <c r="I438" s="1" t="s">
        <v>431</v>
      </c>
      <c r="J438" s="1">
        <v>34.375</v>
      </c>
      <c r="K438" s="1" t="s">
        <v>302</v>
      </c>
      <c r="L438" s="1" t="s">
        <v>303</v>
      </c>
    </row>
    <row r="439">
      <c r="A439" s="1">
        <v>438.0</v>
      </c>
      <c r="B439" s="1">
        <v>1.0</v>
      </c>
      <c r="C439" s="1">
        <v>2.0</v>
      </c>
      <c r="D439" s="1" t="s">
        <v>922</v>
      </c>
      <c r="E439" s="1" t="s">
        <v>305</v>
      </c>
      <c r="F439" s="1">
        <v>24.0</v>
      </c>
      <c r="G439" s="1">
        <v>2.0</v>
      </c>
      <c r="H439" s="1">
        <v>3.0</v>
      </c>
      <c r="I439" s="1">
        <v>29106.0</v>
      </c>
      <c r="J439" s="1">
        <v>18.75</v>
      </c>
      <c r="K439" s="1" t="s">
        <v>302</v>
      </c>
      <c r="L439" s="1" t="s">
        <v>303</v>
      </c>
    </row>
    <row r="440">
      <c r="A440" s="1">
        <v>439.0</v>
      </c>
      <c r="B440" s="1">
        <v>0.0</v>
      </c>
      <c r="C440" s="1">
        <v>1.0</v>
      </c>
      <c r="D440" s="1" t="s">
        <v>923</v>
      </c>
      <c r="E440" s="1" t="s">
        <v>300</v>
      </c>
      <c r="F440" s="1">
        <v>64.0</v>
      </c>
      <c r="G440" s="1">
        <v>1.0</v>
      </c>
      <c r="H440" s="1">
        <v>4.0</v>
      </c>
      <c r="I440" s="1">
        <v>19950.0</v>
      </c>
      <c r="J440" s="1">
        <v>263.0</v>
      </c>
      <c r="K440" s="1" t="s">
        <v>345</v>
      </c>
      <c r="L440" s="1" t="s">
        <v>303</v>
      </c>
    </row>
    <row r="441">
      <c r="A441" s="1">
        <v>440.0</v>
      </c>
      <c r="B441" s="1">
        <v>0.0</v>
      </c>
      <c r="C441" s="1">
        <v>2.0</v>
      </c>
      <c r="D441" s="1" t="s">
        <v>924</v>
      </c>
      <c r="E441" s="1" t="s">
        <v>300</v>
      </c>
      <c r="F441" s="1">
        <v>31.0</v>
      </c>
      <c r="G441" s="1">
        <v>0.0</v>
      </c>
      <c r="H441" s="1">
        <v>0.0</v>
      </c>
      <c r="I441" s="1" t="s">
        <v>925</v>
      </c>
      <c r="J441" s="1">
        <v>10.5</v>
      </c>
      <c r="K441" s="1" t="s">
        <v>302</v>
      </c>
      <c r="L441" s="1" t="s">
        <v>303</v>
      </c>
    </row>
    <row r="442">
      <c r="A442" s="1">
        <v>441.0</v>
      </c>
      <c r="B442" s="1">
        <v>1.0</v>
      </c>
      <c r="C442" s="1">
        <v>2.0</v>
      </c>
      <c r="D442" s="1" t="s">
        <v>926</v>
      </c>
      <c r="E442" s="1" t="s">
        <v>305</v>
      </c>
      <c r="F442" s="1">
        <v>45.0</v>
      </c>
      <c r="G442" s="1">
        <v>1.0</v>
      </c>
      <c r="H442" s="1">
        <v>1.0</v>
      </c>
      <c r="I442" s="1" t="s">
        <v>765</v>
      </c>
      <c r="J442" s="1">
        <v>26.25</v>
      </c>
      <c r="K442" s="1" t="s">
        <v>302</v>
      </c>
      <c r="L442" s="1" t="s">
        <v>303</v>
      </c>
    </row>
    <row r="443">
      <c r="A443" s="1">
        <v>442.0</v>
      </c>
      <c r="B443" s="1">
        <v>0.0</v>
      </c>
      <c r="C443" s="1">
        <v>3.0</v>
      </c>
      <c r="D443" s="1" t="s">
        <v>927</v>
      </c>
      <c r="E443" s="1" t="s">
        <v>300</v>
      </c>
      <c r="F443" s="1">
        <v>20.0</v>
      </c>
      <c r="G443" s="1">
        <v>0.0</v>
      </c>
      <c r="H443" s="1">
        <v>0.0</v>
      </c>
      <c r="I443" s="1">
        <v>345769.0</v>
      </c>
      <c r="J443" s="1">
        <v>9.5</v>
      </c>
      <c r="K443" s="1" t="s">
        <v>302</v>
      </c>
      <c r="L443" s="1" t="s">
        <v>303</v>
      </c>
    </row>
    <row r="444">
      <c r="A444" s="1">
        <v>443.0</v>
      </c>
      <c r="B444" s="1">
        <v>0.0</v>
      </c>
      <c r="C444" s="1">
        <v>3.0</v>
      </c>
      <c r="D444" s="1" t="s">
        <v>928</v>
      </c>
      <c r="E444" s="1" t="s">
        <v>300</v>
      </c>
      <c r="F444" s="1">
        <v>25.0</v>
      </c>
      <c r="G444" s="1">
        <v>1.0</v>
      </c>
      <c r="H444" s="1">
        <v>0.0</v>
      </c>
      <c r="I444" s="1">
        <v>347076.0</v>
      </c>
      <c r="J444" s="1">
        <v>7.775</v>
      </c>
      <c r="K444" s="1" t="s">
        <v>302</v>
      </c>
      <c r="L444" s="1" t="s">
        <v>303</v>
      </c>
    </row>
    <row r="445">
      <c r="A445" s="1">
        <v>444.0</v>
      </c>
      <c r="B445" s="1">
        <v>1.0</v>
      </c>
      <c r="C445" s="1">
        <v>2.0</v>
      </c>
      <c r="D445" s="1" t="s">
        <v>929</v>
      </c>
      <c r="E445" s="1" t="s">
        <v>305</v>
      </c>
      <c r="F445" s="1">
        <v>28.0</v>
      </c>
      <c r="G445" s="1">
        <v>0.0</v>
      </c>
      <c r="H445" s="1">
        <v>0.0</v>
      </c>
      <c r="I445" s="1">
        <v>230434.0</v>
      </c>
      <c r="J445" s="1">
        <v>13.0</v>
      </c>
      <c r="K445" s="1" t="s">
        <v>302</v>
      </c>
      <c r="L445" s="1" t="s">
        <v>303</v>
      </c>
    </row>
    <row r="446">
      <c r="A446" s="1">
        <v>445.0</v>
      </c>
      <c r="B446" s="1">
        <v>1.0</v>
      </c>
      <c r="C446" s="1">
        <v>3.0</v>
      </c>
      <c r="D446" s="1" t="s">
        <v>930</v>
      </c>
      <c r="E446" s="1" t="s">
        <v>300</v>
      </c>
      <c r="F446" s="1" t="s">
        <v>302</v>
      </c>
      <c r="G446" s="1">
        <v>0.0</v>
      </c>
      <c r="H446" s="1">
        <v>0.0</v>
      </c>
      <c r="I446" s="1">
        <v>65306.0</v>
      </c>
      <c r="J446" s="1">
        <v>8.1125</v>
      </c>
      <c r="K446" s="1" t="s">
        <v>302</v>
      </c>
      <c r="L446" s="1" t="s">
        <v>303</v>
      </c>
    </row>
    <row r="447">
      <c r="A447" s="1">
        <v>446.0</v>
      </c>
      <c r="B447" s="1">
        <v>1.0</v>
      </c>
      <c r="C447" s="1">
        <v>1.0</v>
      </c>
      <c r="D447" s="1" t="s">
        <v>931</v>
      </c>
      <c r="E447" s="1" t="s">
        <v>300</v>
      </c>
      <c r="F447" s="1">
        <v>4.0</v>
      </c>
      <c r="G447" s="1">
        <v>0.0</v>
      </c>
      <c r="H447" s="1">
        <v>2.0</v>
      </c>
      <c r="I447" s="1">
        <v>33638.0</v>
      </c>
      <c r="J447" s="1">
        <v>81.8583</v>
      </c>
      <c r="K447" s="1" t="s">
        <v>932</v>
      </c>
      <c r="L447" s="1" t="s">
        <v>303</v>
      </c>
    </row>
    <row r="448">
      <c r="A448" s="1">
        <v>447.0</v>
      </c>
      <c r="B448" s="1">
        <v>1.0</v>
      </c>
      <c r="C448" s="1">
        <v>2.0</v>
      </c>
      <c r="D448" s="1" t="s">
        <v>933</v>
      </c>
      <c r="E448" s="1" t="s">
        <v>305</v>
      </c>
      <c r="F448" s="1">
        <v>13.0</v>
      </c>
      <c r="G448" s="1">
        <v>0.0</v>
      </c>
      <c r="H448" s="1">
        <v>1.0</v>
      </c>
      <c r="I448" s="1">
        <v>250644.0</v>
      </c>
      <c r="J448" s="1">
        <v>19.5</v>
      </c>
      <c r="K448" s="1" t="s">
        <v>302</v>
      </c>
      <c r="L448" s="1" t="s">
        <v>303</v>
      </c>
    </row>
    <row r="449">
      <c r="A449" s="1">
        <v>448.0</v>
      </c>
      <c r="B449" s="1">
        <v>1.0</v>
      </c>
      <c r="C449" s="1">
        <v>1.0</v>
      </c>
      <c r="D449" s="1" t="s">
        <v>934</v>
      </c>
      <c r="E449" s="1" t="s">
        <v>300</v>
      </c>
      <c r="F449" s="1">
        <v>34.0</v>
      </c>
      <c r="G449" s="1">
        <v>0.0</v>
      </c>
      <c r="H449" s="1">
        <v>0.0</v>
      </c>
      <c r="I449" s="1">
        <v>113794.0</v>
      </c>
      <c r="J449" s="1">
        <v>26.55</v>
      </c>
      <c r="K449" s="1" t="s">
        <v>302</v>
      </c>
      <c r="L449" s="1" t="s">
        <v>303</v>
      </c>
    </row>
    <row r="450">
      <c r="A450" s="1">
        <v>449.0</v>
      </c>
      <c r="B450" s="1">
        <v>1.0</v>
      </c>
      <c r="C450" s="1">
        <v>3.0</v>
      </c>
      <c r="D450" s="1" t="s">
        <v>935</v>
      </c>
      <c r="E450" s="1" t="s">
        <v>305</v>
      </c>
      <c r="F450" s="1">
        <v>5.0</v>
      </c>
      <c r="G450" s="1">
        <v>2.0</v>
      </c>
      <c r="H450" s="1">
        <v>1.0</v>
      </c>
      <c r="I450" s="1">
        <v>2666.0</v>
      </c>
      <c r="J450" s="1">
        <v>19.2583</v>
      </c>
      <c r="K450" s="1" t="s">
        <v>302</v>
      </c>
      <c r="L450" s="1" t="s">
        <v>308</v>
      </c>
    </row>
    <row r="451">
      <c r="A451" s="1">
        <v>450.0</v>
      </c>
      <c r="B451" s="1">
        <v>1.0</v>
      </c>
      <c r="C451" s="1">
        <v>1.0</v>
      </c>
      <c r="D451" s="1" t="s">
        <v>936</v>
      </c>
      <c r="E451" s="1" t="s">
        <v>300</v>
      </c>
      <c r="F451" s="1">
        <v>52.0</v>
      </c>
      <c r="G451" s="1">
        <v>0.0</v>
      </c>
      <c r="H451" s="1">
        <v>0.0</v>
      </c>
      <c r="I451" s="1">
        <v>113786.0</v>
      </c>
      <c r="J451" s="1">
        <v>30.5</v>
      </c>
      <c r="K451" s="1" t="s">
        <v>937</v>
      </c>
      <c r="L451" s="1" t="s">
        <v>303</v>
      </c>
    </row>
    <row r="452">
      <c r="A452" s="1">
        <v>451.0</v>
      </c>
      <c r="B452" s="1">
        <v>0.0</v>
      </c>
      <c r="C452" s="1">
        <v>2.0</v>
      </c>
      <c r="D452" s="1" t="s">
        <v>938</v>
      </c>
      <c r="E452" s="1" t="s">
        <v>300</v>
      </c>
      <c r="F452" s="1">
        <v>36.0</v>
      </c>
      <c r="G452" s="1">
        <v>1.0</v>
      </c>
      <c r="H452" s="1">
        <v>2.0</v>
      </c>
      <c r="I452" s="1" t="s">
        <v>391</v>
      </c>
      <c r="J452" s="1">
        <v>27.75</v>
      </c>
      <c r="K452" s="1" t="s">
        <v>302</v>
      </c>
      <c r="L452" s="1" t="s">
        <v>303</v>
      </c>
    </row>
    <row r="453">
      <c r="A453" s="1">
        <v>452.0</v>
      </c>
      <c r="B453" s="1">
        <v>0.0</v>
      </c>
      <c r="C453" s="1">
        <v>3.0</v>
      </c>
      <c r="D453" s="1" t="s">
        <v>939</v>
      </c>
      <c r="E453" s="1" t="s">
        <v>300</v>
      </c>
      <c r="F453" s="1" t="s">
        <v>302</v>
      </c>
      <c r="G453" s="1">
        <v>1.0</v>
      </c>
      <c r="H453" s="1">
        <v>0.0</v>
      </c>
      <c r="I453" s="1">
        <v>65303.0</v>
      </c>
      <c r="J453" s="1">
        <v>19.9667</v>
      </c>
      <c r="K453" s="1" t="s">
        <v>302</v>
      </c>
      <c r="L453" s="1" t="s">
        <v>303</v>
      </c>
    </row>
    <row r="454">
      <c r="A454" s="1">
        <v>453.0</v>
      </c>
      <c r="B454" s="1">
        <v>0.0</v>
      </c>
      <c r="C454" s="1">
        <v>1.0</v>
      </c>
      <c r="D454" s="1" t="s">
        <v>940</v>
      </c>
      <c r="E454" s="1" t="s">
        <v>300</v>
      </c>
      <c r="F454" s="1">
        <v>30.0</v>
      </c>
      <c r="G454" s="1">
        <v>0.0</v>
      </c>
      <c r="H454" s="1">
        <v>0.0</v>
      </c>
      <c r="I454" s="1">
        <v>113051.0</v>
      </c>
      <c r="J454" s="1">
        <v>27.75</v>
      </c>
      <c r="K454" s="1" t="s">
        <v>941</v>
      </c>
      <c r="L454" s="1" t="s">
        <v>308</v>
      </c>
    </row>
    <row r="455">
      <c r="A455" s="1">
        <v>454.0</v>
      </c>
      <c r="B455" s="1">
        <v>1.0</v>
      </c>
      <c r="C455" s="1">
        <v>1.0</v>
      </c>
      <c r="D455" s="1" t="s">
        <v>942</v>
      </c>
      <c r="E455" s="1" t="s">
        <v>300</v>
      </c>
      <c r="F455" s="1">
        <v>49.0</v>
      </c>
      <c r="G455" s="1">
        <v>1.0</v>
      </c>
      <c r="H455" s="1">
        <v>0.0</v>
      </c>
      <c r="I455" s="1">
        <v>17453.0</v>
      </c>
      <c r="J455" s="1">
        <v>89.1042</v>
      </c>
      <c r="K455" s="1" t="s">
        <v>943</v>
      </c>
      <c r="L455" s="1" t="s">
        <v>308</v>
      </c>
    </row>
    <row r="456">
      <c r="A456" s="1">
        <v>455.0</v>
      </c>
      <c r="B456" s="1">
        <v>0.0</v>
      </c>
      <c r="C456" s="1">
        <v>3.0</v>
      </c>
      <c r="D456" s="1" t="s">
        <v>944</v>
      </c>
      <c r="E456" s="1" t="s">
        <v>300</v>
      </c>
      <c r="F456" s="1" t="s">
        <v>302</v>
      </c>
      <c r="G456" s="1">
        <v>0.0</v>
      </c>
      <c r="H456" s="1">
        <v>0.0</v>
      </c>
      <c r="I456" s="1" t="s">
        <v>945</v>
      </c>
      <c r="J456" s="1">
        <v>8.05</v>
      </c>
      <c r="K456" s="1" t="s">
        <v>302</v>
      </c>
      <c r="L456" s="1" t="s">
        <v>303</v>
      </c>
    </row>
    <row r="457">
      <c r="A457" s="1">
        <v>456.0</v>
      </c>
      <c r="B457" s="1">
        <v>1.0</v>
      </c>
      <c r="C457" s="1">
        <v>3.0</v>
      </c>
      <c r="D457" s="1" t="s">
        <v>946</v>
      </c>
      <c r="E457" s="1" t="s">
        <v>300</v>
      </c>
      <c r="F457" s="1">
        <v>29.0</v>
      </c>
      <c r="G457" s="1">
        <v>0.0</v>
      </c>
      <c r="H457" s="1">
        <v>0.0</v>
      </c>
      <c r="I457" s="1">
        <v>349240.0</v>
      </c>
      <c r="J457" s="1">
        <v>7.8958</v>
      </c>
      <c r="K457" s="1" t="s">
        <v>302</v>
      </c>
      <c r="L457" s="1" t="s">
        <v>308</v>
      </c>
    </row>
    <row r="458">
      <c r="A458" s="1">
        <v>457.0</v>
      </c>
      <c r="B458" s="1">
        <v>0.0</v>
      </c>
      <c r="C458" s="1">
        <v>1.0</v>
      </c>
      <c r="D458" s="1" t="s">
        <v>947</v>
      </c>
      <c r="E458" s="1" t="s">
        <v>300</v>
      </c>
      <c r="F458" s="1">
        <v>65.0</v>
      </c>
      <c r="G458" s="1">
        <v>0.0</v>
      </c>
      <c r="H458" s="1">
        <v>0.0</v>
      </c>
      <c r="I458" s="1">
        <v>13509.0</v>
      </c>
      <c r="J458" s="1">
        <v>26.55</v>
      </c>
      <c r="K458" s="1" t="s">
        <v>948</v>
      </c>
      <c r="L458" s="1" t="s">
        <v>303</v>
      </c>
    </row>
    <row r="459">
      <c r="A459" s="1">
        <v>458.0</v>
      </c>
      <c r="B459" s="1">
        <v>1.0</v>
      </c>
      <c r="C459" s="1">
        <v>1.0</v>
      </c>
      <c r="D459" s="1" t="s">
        <v>949</v>
      </c>
      <c r="E459" s="1" t="s">
        <v>305</v>
      </c>
      <c r="F459" s="1" t="s">
        <v>302</v>
      </c>
      <c r="G459" s="1">
        <v>1.0</v>
      </c>
      <c r="H459" s="1">
        <v>0.0</v>
      </c>
      <c r="I459" s="1">
        <v>17464.0</v>
      </c>
      <c r="J459" s="1">
        <v>51.8625</v>
      </c>
      <c r="K459" s="1" t="s">
        <v>950</v>
      </c>
      <c r="L459" s="1" t="s">
        <v>303</v>
      </c>
    </row>
    <row r="460">
      <c r="A460" s="1">
        <v>459.0</v>
      </c>
      <c r="B460" s="1">
        <v>1.0</v>
      </c>
      <c r="C460" s="1">
        <v>2.0</v>
      </c>
      <c r="D460" s="1" t="s">
        <v>951</v>
      </c>
      <c r="E460" s="1" t="s">
        <v>305</v>
      </c>
      <c r="F460" s="1">
        <v>50.0</v>
      </c>
      <c r="G460" s="1">
        <v>0.0</v>
      </c>
      <c r="H460" s="1">
        <v>0.0</v>
      </c>
      <c r="I460" s="1" t="s">
        <v>952</v>
      </c>
      <c r="J460" s="1">
        <v>10.5</v>
      </c>
      <c r="K460" s="1" t="s">
        <v>302</v>
      </c>
      <c r="L460" s="1" t="s">
        <v>303</v>
      </c>
    </row>
    <row r="461">
      <c r="A461" s="1">
        <v>460.0</v>
      </c>
      <c r="B461" s="1">
        <v>0.0</v>
      </c>
      <c r="C461" s="1">
        <v>3.0</v>
      </c>
      <c r="D461" s="1" t="s">
        <v>953</v>
      </c>
      <c r="E461" s="1" t="s">
        <v>300</v>
      </c>
      <c r="F461" s="1" t="s">
        <v>302</v>
      </c>
      <c r="G461" s="1">
        <v>0.0</v>
      </c>
      <c r="H461" s="1">
        <v>0.0</v>
      </c>
      <c r="I461" s="1">
        <v>371060.0</v>
      </c>
      <c r="J461" s="1">
        <v>7.75</v>
      </c>
      <c r="K461" s="1" t="s">
        <v>302</v>
      </c>
      <c r="L461" s="1" t="s">
        <v>315</v>
      </c>
    </row>
    <row r="462">
      <c r="A462" s="1">
        <v>461.0</v>
      </c>
      <c r="B462" s="1">
        <v>1.0</v>
      </c>
      <c r="C462" s="1">
        <v>1.0</v>
      </c>
      <c r="D462" s="1" t="s">
        <v>954</v>
      </c>
      <c r="E462" s="1" t="s">
        <v>300</v>
      </c>
      <c r="F462" s="1">
        <v>48.0</v>
      </c>
      <c r="G462" s="1">
        <v>0.0</v>
      </c>
      <c r="H462" s="1">
        <v>0.0</v>
      </c>
      <c r="I462" s="1">
        <v>19952.0</v>
      </c>
      <c r="J462" s="1">
        <v>26.55</v>
      </c>
      <c r="K462" s="1" t="s">
        <v>955</v>
      </c>
      <c r="L462" s="1" t="s">
        <v>303</v>
      </c>
    </row>
    <row r="463">
      <c r="A463" s="1">
        <v>462.0</v>
      </c>
      <c r="B463" s="1">
        <v>0.0</v>
      </c>
      <c r="C463" s="1">
        <v>3.0</v>
      </c>
      <c r="D463" s="1" t="s">
        <v>956</v>
      </c>
      <c r="E463" s="1" t="s">
        <v>300</v>
      </c>
      <c r="F463" s="1">
        <v>34.0</v>
      </c>
      <c r="G463" s="1">
        <v>0.0</v>
      </c>
      <c r="H463" s="1">
        <v>0.0</v>
      </c>
      <c r="I463" s="1">
        <v>364506.0</v>
      </c>
      <c r="J463" s="1">
        <v>8.05</v>
      </c>
      <c r="K463" s="1" t="s">
        <v>302</v>
      </c>
      <c r="L463" s="1" t="s">
        <v>303</v>
      </c>
    </row>
    <row r="464">
      <c r="A464" s="1">
        <v>463.0</v>
      </c>
      <c r="B464" s="1">
        <v>0.0</v>
      </c>
      <c r="C464" s="1">
        <v>1.0</v>
      </c>
      <c r="D464" s="1" t="s">
        <v>957</v>
      </c>
      <c r="E464" s="1" t="s">
        <v>300</v>
      </c>
      <c r="F464" s="1">
        <v>47.0</v>
      </c>
      <c r="G464" s="1">
        <v>0.0</v>
      </c>
      <c r="H464" s="1">
        <v>0.0</v>
      </c>
      <c r="I464" s="1">
        <v>111320.0</v>
      </c>
      <c r="J464" s="1">
        <v>38.5</v>
      </c>
      <c r="K464" s="1" t="s">
        <v>958</v>
      </c>
      <c r="L464" s="1" t="s">
        <v>303</v>
      </c>
    </row>
    <row r="465">
      <c r="A465" s="1">
        <v>464.0</v>
      </c>
      <c r="B465" s="1">
        <v>0.0</v>
      </c>
      <c r="C465" s="1">
        <v>2.0</v>
      </c>
      <c r="D465" s="1" t="s">
        <v>959</v>
      </c>
      <c r="E465" s="1" t="s">
        <v>300</v>
      </c>
      <c r="F465" s="1">
        <v>48.0</v>
      </c>
      <c r="G465" s="1">
        <v>0.0</v>
      </c>
      <c r="H465" s="1">
        <v>0.0</v>
      </c>
      <c r="I465" s="1">
        <v>234360.0</v>
      </c>
      <c r="J465" s="1">
        <v>13.0</v>
      </c>
      <c r="K465" s="1" t="s">
        <v>302</v>
      </c>
      <c r="L465" s="1" t="s">
        <v>303</v>
      </c>
    </row>
    <row r="466">
      <c r="A466" s="1">
        <v>465.0</v>
      </c>
      <c r="B466" s="1">
        <v>0.0</v>
      </c>
      <c r="C466" s="1">
        <v>3.0</v>
      </c>
      <c r="D466" s="1" t="s">
        <v>960</v>
      </c>
      <c r="E466" s="1" t="s">
        <v>300</v>
      </c>
      <c r="F466" s="1" t="s">
        <v>302</v>
      </c>
      <c r="G466" s="1">
        <v>0.0</v>
      </c>
      <c r="H466" s="1">
        <v>0.0</v>
      </c>
      <c r="I466" s="1" t="s">
        <v>961</v>
      </c>
      <c r="J466" s="1">
        <v>8.05</v>
      </c>
      <c r="K466" s="1" t="s">
        <v>302</v>
      </c>
      <c r="L466" s="1" t="s">
        <v>303</v>
      </c>
    </row>
    <row r="467">
      <c r="A467" s="1">
        <v>466.0</v>
      </c>
      <c r="B467" s="1">
        <v>0.0</v>
      </c>
      <c r="C467" s="1">
        <v>3.0</v>
      </c>
      <c r="D467" s="1" t="s">
        <v>962</v>
      </c>
      <c r="E467" s="1" t="s">
        <v>300</v>
      </c>
      <c r="F467" s="1">
        <v>38.0</v>
      </c>
      <c r="G467" s="1">
        <v>0.0</v>
      </c>
      <c r="H467" s="1">
        <v>0.0</v>
      </c>
      <c r="I467" s="1" t="s">
        <v>963</v>
      </c>
      <c r="J467" s="1">
        <v>7.05</v>
      </c>
      <c r="K467" s="1" t="s">
        <v>302</v>
      </c>
      <c r="L467" s="1" t="s">
        <v>303</v>
      </c>
    </row>
    <row r="468">
      <c r="A468" s="1">
        <v>467.0</v>
      </c>
      <c r="B468" s="1">
        <v>0.0</v>
      </c>
      <c r="C468" s="1">
        <v>2.0</v>
      </c>
      <c r="D468" s="1" t="s">
        <v>964</v>
      </c>
      <c r="E468" s="1" t="s">
        <v>300</v>
      </c>
      <c r="F468" s="1" t="s">
        <v>302</v>
      </c>
      <c r="G468" s="1">
        <v>0.0</v>
      </c>
      <c r="H468" s="1">
        <v>0.0</v>
      </c>
      <c r="I468" s="1">
        <v>239853.0</v>
      </c>
      <c r="J468" s="1">
        <v>0.0</v>
      </c>
      <c r="K468" s="1" t="s">
        <v>302</v>
      </c>
      <c r="L468" s="1" t="s">
        <v>303</v>
      </c>
    </row>
    <row r="469">
      <c r="A469" s="1">
        <v>468.0</v>
      </c>
      <c r="B469" s="1">
        <v>0.0</v>
      </c>
      <c r="C469" s="1">
        <v>1.0</v>
      </c>
      <c r="D469" s="1" t="s">
        <v>965</v>
      </c>
      <c r="E469" s="1" t="s">
        <v>300</v>
      </c>
      <c r="F469" s="1">
        <v>56.0</v>
      </c>
      <c r="G469" s="1">
        <v>0.0</v>
      </c>
      <c r="H469" s="1">
        <v>0.0</v>
      </c>
      <c r="I469" s="1">
        <v>113792.0</v>
      </c>
      <c r="J469" s="1">
        <v>26.55</v>
      </c>
      <c r="K469" s="1" t="s">
        <v>302</v>
      </c>
      <c r="L469" s="1" t="s">
        <v>303</v>
      </c>
    </row>
    <row r="470">
      <c r="A470" s="1">
        <v>469.0</v>
      </c>
      <c r="B470" s="1">
        <v>0.0</v>
      </c>
      <c r="C470" s="1">
        <v>3.0</v>
      </c>
      <c r="D470" s="1" t="s">
        <v>966</v>
      </c>
      <c r="E470" s="1" t="s">
        <v>300</v>
      </c>
      <c r="F470" s="1" t="s">
        <v>302</v>
      </c>
      <c r="G470" s="1">
        <v>0.0</v>
      </c>
      <c r="H470" s="1">
        <v>0.0</v>
      </c>
      <c r="I470" s="1">
        <v>36209.0</v>
      </c>
      <c r="J470" s="1">
        <v>7.725</v>
      </c>
      <c r="K470" s="1" t="s">
        <v>302</v>
      </c>
      <c r="L470" s="1" t="s">
        <v>315</v>
      </c>
    </row>
    <row r="471">
      <c r="A471" s="1">
        <v>470.0</v>
      </c>
      <c r="B471" s="1">
        <v>1.0</v>
      </c>
      <c r="C471" s="1">
        <v>3.0</v>
      </c>
      <c r="D471" s="1" t="s">
        <v>967</v>
      </c>
      <c r="E471" s="1" t="s">
        <v>305</v>
      </c>
      <c r="F471" s="1">
        <v>0.75</v>
      </c>
      <c r="G471" s="1">
        <v>2.0</v>
      </c>
      <c r="H471" s="1">
        <v>1.0</v>
      </c>
      <c r="I471" s="1">
        <v>2666.0</v>
      </c>
      <c r="J471" s="1">
        <v>19.2583</v>
      </c>
      <c r="K471" s="1" t="s">
        <v>302</v>
      </c>
      <c r="L471" s="1" t="s">
        <v>308</v>
      </c>
    </row>
    <row r="472">
      <c r="A472" s="1">
        <v>471.0</v>
      </c>
      <c r="B472" s="1">
        <v>0.0</v>
      </c>
      <c r="C472" s="1">
        <v>3.0</v>
      </c>
      <c r="D472" s="1" t="s">
        <v>968</v>
      </c>
      <c r="E472" s="1" t="s">
        <v>300</v>
      </c>
      <c r="F472" s="1" t="s">
        <v>302</v>
      </c>
      <c r="G472" s="1">
        <v>0.0</v>
      </c>
      <c r="H472" s="1">
        <v>0.0</v>
      </c>
      <c r="I472" s="1">
        <v>323592.0</v>
      </c>
      <c r="J472" s="1">
        <v>7.25</v>
      </c>
      <c r="K472" s="1" t="s">
        <v>302</v>
      </c>
      <c r="L472" s="1" t="s">
        <v>303</v>
      </c>
    </row>
    <row r="473">
      <c r="A473" s="1">
        <v>472.0</v>
      </c>
      <c r="B473" s="1">
        <v>0.0</v>
      </c>
      <c r="C473" s="1">
        <v>3.0</v>
      </c>
      <c r="D473" s="1" t="s">
        <v>969</v>
      </c>
      <c r="E473" s="1" t="s">
        <v>300</v>
      </c>
      <c r="F473" s="1">
        <v>38.0</v>
      </c>
      <c r="G473" s="1">
        <v>0.0</v>
      </c>
      <c r="H473" s="1">
        <v>0.0</v>
      </c>
      <c r="I473" s="1">
        <v>315089.0</v>
      </c>
      <c r="J473" s="1">
        <v>8.6625</v>
      </c>
      <c r="K473" s="1" t="s">
        <v>302</v>
      </c>
      <c r="L473" s="1" t="s">
        <v>303</v>
      </c>
    </row>
    <row r="474">
      <c r="A474" s="1">
        <v>473.0</v>
      </c>
      <c r="B474" s="1">
        <v>1.0</v>
      </c>
      <c r="C474" s="1">
        <v>2.0</v>
      </c>
      <c r="D474" s="1" t="s">
        <v>970</v>
      </c>
      <c r="E474" s="1" t="s">
        <v>305</v>
      </c>
      <c r="F474" s="1">
        <v>33.0</v>
      </c>
      <c r="G474" s="1">
        <v>1.0</v>
      </c>
      <c r="H474" s="1">
        <v>2.0</v>
      </c>
      <c r="I474" s="1" t="s">
        <v>391</v>
      </c>
      <c r="J474" s="1">
        <v>27.75</v>
      </c>
      <c r="K474" s="1" t="s">
        <v>302</v>
      </c>
      <c r="L474" s="1" t="s">
        <v>303</v>
      </c>
    </row>
    <row r="475">
      <c r="A475" s="1">
        <v>474.0</v>
      </c>
      <c r="B475" s="1">
        <v>1.0</v>
      </c>
      <c r="C475" s="1">
        <v>2.0</v>
      </c>
      <c r="D475" s="1" t="s">
        <v>971</v>
      </c>
      <c r="E475" s="1" t="s">
        <v>305</v>
      </c>
      <c r="F475" s="1">
        <v>23.0</v>
      </c>
      <c r="G475" s="1">
        <v>0.0</v>
      </c>
      <c r="H475" s="1">
        <v>0.0</v>
      </c>
      <c r="I475" s="1" t="s">
        <v>972</v>
      </c>
      <c r="J475" s="1">
        <v>13.7917</v>
      </c>
      <c r="K475" s="1" t="s">
        <v>730</v>
      </c>
      <c r="L475" s="1" t="s">
        <v>308</v>
      </c>
    </row>
    <row r="476">
      <c r="A476" s="1">
        <v>475.0</v>
      </c>
      <c r="B476" s="1">
        <v>0.0</v>
      </c>
      <c r="C476" s="1">
        <v>3.0</v>
      </c>
      <c r="D476" s="1" t="s">
        <v>973</v>
      </c>
      <c r="E476" s="1" t="s">
        <v>305</v>
      </c>
      <c r="F476" s="1">
        <v>22.0</v>
      </c>
      <c r="G476" s="1">
        <v>0.0</v>
      </c>
      <c r="H476" s="1">
        <v>0.0</v>
      </c>
      <c r="I476" s="1">
        <v>7553.0</v>
      </c>
      <c r="J476" s="1">
        <v>9.8375</v>
      </c>
      <c r="K476" s="1" t="s">
        <v>302</v>
      </c>
      <c r="L476" s="1" t="s">
        <v>303</v>
      </c>
    </row>
    <row r="477">
      <c r="A477" s="1">
        <v>476.0</v>
      </c>
      <c r="B477" s="1">
        <v>0.0</v>
      </c>
      <c r="C477" s="1">
        <v>1.0</v>
      </c>
      <c r="D477" s="1" t="s">
        <v>974</v>
      </c>
      <c r="E477" s="1" t="s">
        <v>300</v>
      </c>
      <c r="F477" s="1" t="s">
        <v>302</v>
      </c>
      <c r="G477" s="1">
        <v>0.0</v>
      </c>
      <c r="H477" s="1">
        <v>0.0</v>
      </c>
      <c r="I477" s="1">
        <v>110465.0</v>
      </c>
      <c r="J477" s="1">
        <v>52.0</v>
      </c>
      <c r="K477" s="1" t="s">
        <v>975</v>
      </c>
      <c r="L477" s="1" t="s">
        <v>303</v>
      </c>
    </row>
    <row r="478">
      <c r="A478" s="1">
        <v>477.0</v>
      </c>
      <c r="B478" s="1">
        <v>0.0</v>
      </c>
      <c r="C478" s="1">
        <v>2.0</v>
      </c>
      <c r="D478" s="1" t="s">
        <v>976</v>
      </c>
      <c r="E478" s="1" t="s">
        <v>300</v>
      </c>
      <c r="F478" s="1">
        <v>34.0</v>
      </c>
      <c r="G478" s="1">
        <v>1.0</v>
      </c>
      <c r="H478" s="1">
        <v>0.0</v>
      </c>
      <c r="I478" s="1">
        <v>31027.0</v>
      </c>
      <c r="J478" s="1">
        <v>21.0</v>
      </c>
      <c r="K478" s="1" t="s">
        <v>302</v>
      </c>
      <c r="L478" s="1" t="s">
        <v>303</v>
      </c>
    </row>
    <row r="479">
      <c r="A479" s="1">
        <v>478.0</v>
      </c>
      <c r="B479" s="1">
        <v>0.0</v>
      </c>
      <c r="C479" s="1">
        <v>3.0</v>
      </c>
      <c r="D479" s="1" t="s">
        <v>977</v>
      </c>
      <c r="E479" s="1" t="s">
        <v>300</v>
      </c>
      <c r="F479" s="1">
        <v>29.0</v>
      </c>
      <c r="G479" s="1">
        <v>1.0</v>
      </c>
      <c r="H479" s="1">
        <v>0.0</v>
      </c>
      <c r="I479" s="1">
        <v>3460.0</v>
      </c>
      <c r="J479" s="1">
        <v>7.0458</v>
      </c>
      <c r="K479" s="1" t="s">
        <v>302</v>
      </c>
      <c r="L479" s="1" t="s">
        <v>303</v>
      </c>
    </row>
    <row r="480">
      <c r="A480" s="1">
        <v>479.0</v>
      </c>
      <c r="B480" s="1">
        <v>0.0</v>
      </c>
      <c r="C480" s="1">
        <v>3.0</v>
      </c>
      <c r="D480" s="1" t="s">
        <v>978</v>
      </c>
      <c r="E480" s="1" t="s">
        <v>300</v>
      </c>
      <c r="F480" s="1">
        <v>22.0</v>
      </c>
      <c r="G480" s="1">
        <v>0.0</v>
      </c>
      <c r="H480" s="1">
        <v>0.0</v>
      </c>
      <c r="I480" s="1">
        <v>350060.0</v>
      </c>
      <c r="J480" s="1">
        <v>7.5208</v>
      </c>
      <c r="K480" s="1" t="s">
        <v>302</v>
      </c>
      <c r="L480" s="1" t="s">
        <v>303</v>
      </c>
    </row>
    <row r="481">
      <c r="A481" s="1">
        <v>480.0</v>
      </c>
      <c r="B481" s="1">
        <v>1.0</v>
      </c>
      <c r="C481" s="1">
        <v>3.0</v>
      </c>
      <c r="D481" s="1" t="s">
        <v>979</v>
      </c>
      <c r="E481" s="1" t="s">
        <v>305</v>
      </c>
      <c r="F481" s="1">
        <v>2.0</v>
      </c>
      <c r="G481" s="1">
        <v>0.0</v>
      </c>
      <c r="H481" s="1">
        <v>1.0</v>
      </c>
      <c r="I481" s="1">
        <v>3101298.0</v>
      </c>
      <c r="J481" s="1">
        <v>12.2875</v>
      </c>
      <c r="K481" s="1" t="s">
        <v>302</v>
      </c>
      <c r="L481" s="1" t="s">
        <v>303</v>
      </c>
    </row>
    <row r="482">
      <c r="A482" s="1">
        <v>481.0</v>
      </c>
      <c r="B482" s="1">
        <v>0.0</v>
      </c>
      <c r="C482" s="1">
        <v>3.0</v>
      </c>
      <c r="D482" s="1" t="s">
        <v>980</v>
      </c>
      <c r="E482" s="1" t="s">
        <v>300</v>
      </c>
      <c r="F482" s="1">
        <v>9.0</v>
      </c>
      <c r="G482" s="1">
        <v>5.0</v>
      </c>
      <c r="H482" s="1">
        <v>2.0</v>
      </c>
      <c r="I482" s="1" t="s">
        <v>393</v>
      </c>
      <c r="J482" s="1">
        <v>46.9</v>
      </c>
      <c r="K482" s="1" t="s">
        <v>302</v>
      </c>
      <c r="L482" s="1" t="s">
        <v>303</v>
      </c>
    </row>
    <row r="483">
      <c r="A483" s="1">
        <v>482.0</v>
      </c>
      <c r="B483" s="1">
        <v>0.0</v>
      </c>
      <c r="C483" s="1">
        <v>2.0</v>
      </c>
      <c r="D483" s="1" t="s">
        <v>981</v>
      </c>
      <c r="E483" s="1" t="s">
        <v>300</v>
      </c>
      <c r="F483" s="1" t="s">
        <v>302</v>
      </c>
      <c r="G483" s="1">
        <v>0.0</v>
      </c>
      <c r="H483" s="1">
        <v>0.0</v>
      </c>
      <c r="I483" s="1">
        <v>239854.0</v>
      </c>
      <c r="J483" s="1">
        <v>0.0</v>
      </c>
      <c r="K483" s="1" t="s">
        <v>302</v>
      </c>
      <c r="L483" s="1" t="s">
        <v>303</v>
      </c>
    </row>
    <row r="484">
      <c r="A484" s="1">
        <v>483.0</v>
      </c>
      <c r="B484" s="1">
        <v>0.0</v>
      </c>
      <c r="C484" s="1">
        <v>3.0</v>
      </c>
      <c r="D484" s="1" t="s">
        <v>982</v>
      </c>
      <c r="E484" s="1" t="s">
        <v>300</v>
      </c>
      <c r="F484" s="1">
        <v>50.0</v>
      </c>
      <c r="G484" s="1">
        <v>0.0</v>
      </c>
      <c r="H484" s="1">
        <v>0.0</v>
      </c>
      <c r="I484" s="1" t="s">
        <v>983</v>
      </c>
      <c r="J484" s="1">
        <v>8.05</v>
      </c>
      <c r="K484" s="1" t="s">
        <v>302</v>
      </c>
      <c r="L484" s="1" t="s">
        <v>303</v>
      </c>
    </row>
    <row r="485">
      <c r="A485" s="1">
        <v>484.0</v>
      </c>
      <c r="B485" s="1">
        <v>1.0</v>
      </c>
      <c r="C485" s="1">
        <v>3.0</v>
      </c>
      <c r="D485" s="1" t="s">
        <v>984</v>
      </c>
      <c r="E485" s="1" t="s">
        <v>305</v>
      </c>
      <c r="F485" s="1">
        <v>63.0</v>
      </c>
      <c r="G485" s="1">
        <v>0.0</v>
      </c>
      <c r="H485" s="1">
        <v>0.0</v>
      </c>
      <c r="I485" s="1">
        <v>4134.0</v>
      </c>
      <c r="J485" s="1">
        <v>9.5875</v>
      </c>
      <c r="K485" s="1" t="s">
        <v>302</v>
      </c>
      <c r="L485" s="1" t="s">
        <v>303</v>
      </c>
    </row>
    <row r="486">
      <c r="A486" s="1">
        <v>485.0</v>
      </c>
      <c r="B486" s="1">
        <v>1.0</v>
      </c>
      <c r="C486" s="1">
        <v>1.0</v>
      </c>
      <c r="D486" s="1" t="s">
        <v>985</v>
      </c>
      <c r="E486" s="1" t="s">
        <v>300</v>
      </c>
      <c r="F486" s="1">
        <v>25.0</v>
      </c>
      <c r="G486" s="1">
        <v>1.0</v>
      </c>
      <c r="H486" s="1">
        <v>0.0</v>
      </c>
      <c r="I486" s="1">
        <v>11967.0</v>
      </c>
      <c r="J486" s="1">
        <v>91.0792</v>
      </c>
      <c r="K486" s="1" t="s">
        <v>727</v>
      </c>
      <c r="L486" s="1" t="s">
        <v>308</v>
      </c>
    </row>
    <row r="487">
      <c r="A487" s="1">
        <v>486.0</v>
      </c>
      <c r="B487" s="1">
        <v>0.0</v>
      </c>
      <c r="C487" s="1">
        <v>3.0</v>
      </c>
      <c r="D487" s="1" t="s">
        <v>986</v>
      </c>
      <c r="E487" s="1" t="s">
        <v>305</v>
      </c>
      <c r="F487" s="1" t="s">
        <v>302</v>
      </c>
      <c r="G487" s="1">
        <v>3.0</v>
      </c>
      <c r="H487" s="1">
        <v>1.0</v>
      </c>
      <c r="I487" s="1">
        <v>4133.0</v>
      </c>
      <c r="J487" s="1">
        <v>25.4667</v>
      </c>
      <c r="K487" s="1" t="s">
        <v>302</v>
      </c>
      <c r="L487" s="1" t="s">
        <v>303</v>
      </c>
    </row>
    <row r="488">
      <c r="A488" s="1">
        <v>487.0</v>
      </c>
      <c r="B488" s="1">
        <v>1.0</v>
      </c>
      <c r="C488" s="1">
        <v>1.0</v>
      </c>
      <c r="D488" s="1" t="s">
        <v>987</v>
      </c>
      <c r="E488" s="1" t="s">
        <v>305</v>
      </c>
      <c r="F488" s="1">
        <v>35.0</v>
      </c>
      <c r="G488" s="1">
        <v>1.0</v>
      </c>
      <c r="H488" s="1">
        <v>0.0</v>
      </c>
      <c r="I488" s="1">
        <v>19943.0</v>
      </c>
      <c r="J488" s="1">
        <v>90.0</v>
      </c>
      <c r="K488" s="1" t="s">
        <v>630</v>
      </c>
      <c r="L488" s="1" t="s">
        <v>303</v>
      </c>
    </row>
    <row r="489">
      <c r="A489" s="1">
        <v>488.0</v>
      </c>
      <c r="B489" s="1">
        <v>0.0</v>
      </c>
      <c r="C489" s="1">
        <v>1.0</v>
      </c>
      <c r="D489" s="1" t="s">
        <v>988</v>
      </c>
      <c r="E489" s="1" t="s">
        <v>300</v>
      </c>
      <c r="F489" s="1">
        <v>58.0</v>
      </c>
      <c r="G489" s="1">
        <v>0.0</v>
      </c>
      <c r="H489" s="1">
        <v>0.0</v>
      </c>
      <c r="I489" s="1">
        <v>11771.0</v>
      </c>
      <c r="J489" s="1">
        <v>29.7</v>
      </c>
      <c r="K489" s="1" t="s">
        <v>989</v>
      </c>
      <c r="L489" s="1" t="s">
        <v>308</v>
      </c>
    </row>
    <row r="490">
      <c r="A490" s="1">
        <v>489.0</v>
      </c>
      <c r="B490" s="1">
        <v>0.0</v>
      </c>
      <c r="C490" s="1">
        <v>3.0</v>
      </c>
      <c r="D490" s="1" t="s">
        <v>990</v>
      </c>
      <c r="E490" s="1" t="s">
        <v>300</v>
      </c>
      <c r="F490" s="1">
        <v>30.0</v>
      </c>
      <c r="G490" s="1">
        <v>0.0</v>
      </c>
      <c r="H490" s="1">
        <v>0.0</v>
      </c>
      <c r="I490" s="1" t="s">
        <v>991</v>
      </c>
      <c r="J490" s="1">
        <v>8.05</v>
      </c>
      <c r="K490" s="1" t="s">
        <v>302</v>
      </c>
      <c r="L490" s="1" t="s">
        <v>303</v>
      </c>
    </row>
    <row r="491">
      <c r="A491" s="1">
        <v>490.0</v>
      </c>
      <c r="B491" s="1">
        <v>1.0</v>
      </c>
      <c r="C491" s="1">
        <v>3.0</v>
      </c>
      <c r="D491" s="1" t="s">
        <v>992</v>
      </c>
      <c r="E491" s="1" t="s">
        <v>300</v>
      </c>
      <c r="F491" s="1">
        <v>9.0</v>
      </c>
      <c r="G491" s="1">
        <v>1.0</v>
      </c>
      <c r="H491" s="1">
        <v>1.0</v>
      </c>
      <c r="I491" s="1" t="s">
        <v>810</v>
      </c>
      <c r="J491" s="1">
        <v>15.9</v>
      </c>
      <c r="K491" s="1" t="s">
        <v>302</v>
      </c>
      <c r="L491" s="1" t="s">
        <v>303</v>
      </c>
    </row>
    <row r="492">
      <c r="A492" s="1">
        <v>491.0</v>
      </c>
      <c r="B492" s="1">
        <v>0.0</v>
      </c>
      <c r="C492" s="1">
        <v>3.0</v>
      </c>
      <c r="D492" s="1" t="s">
        <v>993</v>
      </c>
      <c r="E492" s="1" t="s">
        <v>300</v>
      </c>
      <c r="F492" s="1" t="s">
        <v>302</v>
      </c>
      <c r="G492" s="1">
        <v>1.0</v>
      </c>
      <c r="H492" s="1">
        <v>0.0</v>
      </c>
      <c r="I492" s="1">
        <v>65304.0</v>
      </c>
      <c r="J492" s="1">
        <v>19.9667</v>
      </c>
      <c r="K492" s="1" t="s">
        <v>302</v>
      </c>
      <c r="L492" s="1" t="s">
        <v>303</v>
      </c>
    </row>
    <row r="493">
      <c r="A493" s="1">
        <v>492.0</v>
      </c>
      <c r="B493" s="1">
        <v>0.0</v>
      </c>
      <c r="C493" s="1">
        <v>3.0</v>
      </c>
      <c r="D493" s="1" t="s">
        <v>994</v>
      </c>
      <c r="E493" s="1" t="s">
        <v>300</v>
      </c>
      <c r="F493" s="1">
        <v>21.0</v>
      </c>
      <c r="G493" s="1">
        <v>0.0</v>
      </c>
      <c r="H493" s="1">
        <v>0.0</v>
      </c>
      <c r="I493" s="1" t="s">
        <v>995</v>
      </c>
      <c r="J493" s="1">
        <v>7.25</v>
      </c>
      <c r="K493" s="1" t="s">
        <v>302</v>
      </c>
      <c r="L493" s="1" t="s">
        <v>303</v>
      </c>
    </row>
    <row r="494">
      <c r="A494" s="1">
        <v>493.0</v>
      </c>
      <c r="B494" s="1">
        <v>0.0</v>
      </c>
      <c r="C494" s="1">
        <v>1.0</v>
      </c>
      <c r="D494" s="1" t="s">
        <v>996</v>
      </c>
      <c r="E494" s="1" t="s">
        <v>300</v>
      </c>
      <c r="F494" s="1">
        <v>55.0</v>
      </c>
      <c r="G494" s="1">
        <v>0.0</v>
      </c>
      <c r="H494" s="1">
        <v>0.0</v>
      </c>
      <c r="I494" s="1">
        <v>113787.0</v>
      </c>
      <c r="J494" s="1">
        <v>30.5</v>
      </c>
      <c r="K494" s="1" t="s">
        <v>997</v>
      </c>
      <c r="L494" s="1" t="s">
        <v>303</v>
      </c>
    </row>
    <row r="495">
      <c r="A495" s="1">
        <v>494.0</v>
      </c>
      <c r="B495" s="1">
        <v>0.0</v>
      </c>
      <c r="C495" s="1">
        <v>1.0</v>
      </c>
      <c r="D495" s="1" t="s">
        <v>998</v>
      </c>
      <c r="E495" s="1" t="s">
        <v>300</v>
      </c>
      <c r="F495" s="1">
        <v>71.0</v>
      </c>
      <c r="G495" s="1">
        <v>0.0</v>
      </c>
      <c r="H495" s="1">
        <v>0.0</v>
      </c>
      <c r="I495" s="1" t="s">
        <v>999</v>
      </c>
      <c r="J495" s="1">
        <v>49.5042</v>
      </c>
      <c r="K495" s="1" t="s">
        <v>302</v>
      </c>
      <c r="L495" s="1" t="s">
        <v>308</v>
      </c>
    </row>
    <row r="496">
      <c r="A496" s="1">
        <v>495.0</v>
      </c>
      <c r="B496" s="1">
        <v>0.0</v>
      </c>
      <c r="C496" s="1">
        <v>3.0</v>
      </c>
      <c r="D496" s="1" t="s">
        <v>1000</v>
      </c>
      <c r="E496" s="1" t="s">
        <v>300</v>
      </c>
      <c r="F496" s="1">
        <v>21.0</v>
      </c>
      <c r="G496" s="1">
        <v>0.0</v>
      </c>
      <c r="H496" s="1">
        <v>0.0</v>
      </c>
      <c r="I496" s="1" t="s">
        <v>1001</v>
      </c>
      <c r="J496" s="1">
        <v>8.05</v>
      </c>
      <c r="K496" s="1" t="s">
        <v>302</v>
      </c>
      <c r="L496" s="1" t="s">
        <v>303</v>
      </c>
    </row>
    <row r="497">
      <c r="A497" s="1">
        <v>496.0</v>
      </c>
      <c r="B497" s="1">
        <v>0.0</v>
      </c>
      <c r="C497" s="1">
        <v>3.0</v>
      </c>
      <c r="D497" s="1" t="s">
        <v>1002</v>
      </c>
      <c r="E497" s="1" t="s">
        <v>300</v>
      </c>
      <c r="F497" s="1" t="s">
        <v>302</v>
      </c>
      <c r="G497" s="1">
        <v>0.0</v>
      </c>
      <c r="H497" s="1">
        <v>0.0</v>
      </c>
      <c r="I497" s="1">
        <v>2627.0</v>
      </c>
      <c r="J497" s="1">
        <v>14.4583</v>
      </c>
      <c r="K497" s="1" t="s">
        <v>302</v>
      </c>
      <c r="L497" s="1" t="s">
        <v>308</v>
      </c>
    </row>
    <row r="498">
      <c r="A498" s="1">
        <v>497.0</v>
      </c>
      <c r="B498" s="1">
        <v>1.0</v>
      </c>
      <c r="C498" s="1">
        <v>1.0</v>
      </c>
      <c r="D498" s="1" t="s">
        <v>1003</v>
      </c>
      <c r="E498" s="1" t="s">
        <v>305</v>
      </c>
      <c r="F498" s="1">
        <v>54.0</v>
      </c>
      <c r="G498" s="1">
        <v>1.0</v>
      </c>
      <c r="H498" s="1">
        <v>0.0</v>
      </c>
      <c r="I498" s="1">
        <v>36947.0</v>
      </c>
      <c r="J498" s="1">
        <v>78.2667</v>
      </c>
      <c r="K498" s="1" t="s">
        <v>1004</v>
      </c>
      <c r="L498" s="1" t="s">
        <v>308</v>
      </c>
    </row>
    <row r="499">
      <c r="A499" s="1">
        <v>498.0</v>
      </c>
      <c r="B499" s="1">
        <v>0.0</v>
      </c>
      <c r="C499" s="1">
        <v>3.0</v>
      </c>
      <c r="D499" s="1" t="s">
        <v>1005</v>
      </c>
      <c r="E499" s="1" t="s">
        <v>300</v>
      </c>
      <c r="F499" s="1" t="s">
        <v>302</v>
      </c>
      <c r="G499" s="1">
        <v>0.0</v>
      </c>
      <c r="H499" s="1">
        <v>0.0</v>
      </c>
      <c r="I499" s="1" t="s">
        <v>1006</v>
      </c>
      <c r="J499" s="1">
        <v>15.1</v>
      </c>
      <c r="K499" s="1" t="s">
        <v>302</v>
      </c>
      <c r="L499" s="1" t="s">
        <v>303</v>
      </c>
    </row>
    <row r="500">
      <c r="A500" s="1">
        <v>499.0</v>
      </c>
      <c r="B500" s="1">
        <v>0.0</v>
      </c>
      <c r="C500" s="1">
        <v>1.0</v>
      </c>
      <c r="D500" s="1" t="s">
        <v>1007</v>
      </c>
      <c r="E500" s="1" t="s">
        <v>305</v>
      </c>
      <c r="F500" s="1">
        <v>25.0</v>
      </c>
      <c r="G500" s="1">
        <v>1.0</v>
      </c>
      <c r="H500" s="1">
        <v>2.0</v>
      </c>
      <c r="I500" s="1">
        <v>113781.0</v>
      </c>
      <c r="J500" s="1">
        <v>151.55</v>
      </c>
      <c r="K500" s="1" t="s">
        <v>737</v>
      </c>
      <c r="L500" s="1" t="s">
        <v>303</v>
      </c>
    </row>
    <row r="501">
      <c r="A501" s="1">
        <v>500.0</v>
      </c>
      <c r="B501" s="1">
        <v>0.0</v>
      </c>
      <c r="C501" s="1">
        <v>3.0</v>
      </c>
      <c r="D501" s="1" t="s">
        <v>1008</v>
      </c>
      <c r="E501" s="1" t="s">
        <v>300</v>
      </c>
      <c r="F501" s="1">
        <v>24.0</v>
      </c>
      <c r="G501" s="1">
        <v>0.0</v>
      </c>
      <c r="H501" s="1">
        <v>0.0</v>
      </c>
      <c r="I501" s="1">
        <v>350035.0</v>
      </c>
      <c r="J501" s="1">
        <v>7.7958</v>
      </c>
      <c r="K501" s="1" t="s">
        <v>302</v>
      </c>
      <c r="L501" s="1" t="s">
        <v>303</v>
      </c>
    </row>
    <row r="502">
      <c r="A502" s="1">
        <v>501.0</v>
      </c>
      <c r="B502" s="1">
        <v>0.0</v>
      </c>
      <c r="C502" s="1">
        <v>3.0</v>
      </c>
      <c r="D502" s="1" t="s">
        <v>1009</v>
      </c>
      <c r="E502" s="1" t="s">
        <v>300</v>
      </c>
      <c r="F502" s="1">
        <v>17.0</v>
      </c>
      <c r="G502" s="1">
        <v>0.0</v>
      </c>
      <c r="H502" s="1">
        <v>0.0</v>
      </c>
      <c r="I502" s="1">
        <v>315086.0</v>
      </c>
      <c r="J502" s="1">
        <v>8.6625</v>
      </c>
      <c r="K502" s="1" t="s">
        <v>302</v>
      </c>
      <c r="L502" s="1" t="s">
        <v>303</v>
      </c>
    </row>
    <row r="503">
      <c r="A503" s="1">
        <v>502.0</v>
      </c>
      <c r="B503" s="1">
        <v>0.0</v>
      </c>
      <c r="C503" s="1">
        <v>3.0</v>
      </c>
      <c r="D503" s="1" t="s">
        <v>1010</v>
      </c>
      <c r="E503" s="1" t="s">
        <v>305</v>
      </c>
      <c r="F503" s="1">
        <v>21.0</v>
      </c>
      <c r="G503" s="1">
        <v>0.0</v>
      </c>
      <c r="H503" s="1">
        <v>0.0</v>
      </c>
      <c r="I503" s="1">
        <v>364846.0</v>
      </c>
      <c r="J503" s="1">
        <v>7.75</v>
      </c>
      <c r="K503" s="1" t="s">
        <v>302</v>
      </c>
      <c r="L503" s="1" t="s">
        <v>315</v>
      </c>
    </row>
    <row r="504">
      <c r="A504" s="1">
        <v>503.0</v>
      </c>
      <c r="B504" s="1">
        <v>0.0</v>
      </c>
      <c r="C504" s="1">
        <v>3.0</v>
      </c>
      <c r="D504" s="1" t="s">
        <v>1011</v>
      </c>
      <c r="E504" s="1" t="s">
        <v>305</v>
      </c>
      <c r="F504" s="1" t="s">
        <v>302</v>
      </c>
      <c r="G504" s="1">
        <v>0.0</v>
      </c>
      <c r="H504" s="1">
        <v>0.0</v>
      </c>
      <c r="I504" s="1">
        <v>330909.0</v>
      </c>
      <c r="J504" s="1">
        <v>7.6292</v>
      </c>
      <c r="K504" s="1" t="s">
        <v>302</v>
      </c>
      <c r="L504" s="1" t="s">
        <v>315</v>
      </c>
    </row>
    <row r="505">
      <c r="A505" s="1">
        <v>504.0</v>
      </c>
      <c r="B505" s="1">
        <v>0.0</v>
      </c>
      <c r="C505" s="1">
        <v>3.0</v>
      </c>
      <c r="D505" s="1" t="s">
        <v>1012</v>
      </c>
      <c r="E505" s="1" t="s">
        <v>305</v>
      </c>
      <c r="F505" s="1">
        <v>37.0</v>
      </c>
      <c r="G505" s="1">
        <v>0.0</v>
      </c>
      <c r="H505" s="1">
        <v>0.0</v>
      </c>
      <c r="I505" s="1">
        <v>4135.0</v>
      </c>
      <c r="J505" s="1">
        <v>9.5875</v>
      </c>
      <c r="K505" s="1" t="s">
        <v>302</v>
      </c>
      <c r="L505" s="1" t="s">
        <v>303</v>
      </c>
    </row>
    <row r="506">
      <c r="A506" s="1">
        <v>505.0</v>
      </c>
      <c r="B506" s="1">
        <v>1.0</v>
      </c>
      <c r="C506" s="1">
        <v>1.0</v>
      </c>
      <c r="D506" s="1" t="s">
        <v>1013</v>
      </c>
      <c r="E506" s="1" t="s">
        <v>305</v>
      </c>
      <c r="F506" s="1">
        <v>16.0</v>
      </c>
      <c r="G506" s="1">
        <v>0.0</v>
      </c>
      <c r="H506" s="1">
        <v>0.0</v>
      </c>
      <c r="I506" s="1">
        <v>110152.0</v>
      </c>
      <c r="J506" s="1">
        <v>86.5</v>
      </c>
      <c r="K506" s="1" t="s">
        <v>1014</v>
      </c>
      <c r="L506" s="1" t="s">
        <v>303</v>
      </c>
    </row>
    <row r="507">
      <c r="A507" s="1">
        <v>506.0</v>
      </c>
      <c r="B507" s="1">
        <v>0.0</v>
      </c>
      <c r="C507" s="1">
        <v>1.0</v>
      </c>
      <c r="D507" s="1" t="s">
        <v>1015</v>
      </c>
      <c r="E507" s="1" t="s">
        <v>300</v>
      </c>
      <c r="F507" s="1">
        <v>18.0</v>
      </c>
      <c r="G507" s="1">
        <v>1.0</v>
      </c>
      <c r="H507" s="1">
        <v>0.0</v>
      </c>
      <c r="I507" s="1" t="s">
        <v>750</v>
      </c>
      <c r="J507" s="1">
        <v>108.9</v>
      </c>
      <c r="K507" s="1" t="s">
        <v>751</v>
      </c>
      <c r="L507" s="1" t="s">
        <v>308</v>
      </c>
    </row>
    <row r="508">
      <c r="A508" s="1">
        <v>507.0</v>
      </c>
      <c r="B508" s="1">
        <v>1.0</v>
      </c>
      <c r="C508" s="1">
        <v>2.0</v>
      </c>
      <c r="D508" s="1" t="s">
        <v>1016</v>
      </c>
      <c r="E508" s="1" t="s">
        <v>305</v>
      </c>
      <c r="F508" s="1">
        <v>33.0</v>
      </c>
      <c r="G508" s="1">
        <v>0.0</v>
      </c>
      <c r="H508" s="1">
        <v>2.0</v>
      </c>
      <c r="I508" s="1">
        <v>26360.0</v>
      </c>
      <c r="J508" s="1">
        <v>26.0</v>
      </c>
      <c r="K508" s="1" t="s">
        <v>302</v>
      </c>
      <c r="L508" s="1" t="s">
        <v>303</v>
      </c>
    </row>
    <row r="509">
      <c r="A509" s="1">
        <v>508.0</v>
      </c>
      <c r="B509" s="1">
        <v>1.0</v>
      </c>
      <c r="C509" s="1">
        <v>1.0</v>
      </c>
      <c r="D509" s="1" t="s">
        <v>1017</v>
      </c>
      <c r="E509" s="1" t="s">
        <v>300</v>
      </c>
      <c r="F509" s="1" t="s">
        <v>302</v>
      </c>
      <c r="G509" s="1">
        <v>0.0</v>
      </c>
      <c r="H509" s="1">
        <v>0.0</v>
      </c>
      <c r="I509" s="1">
        <v>111427.0</v>
      </c>
      <c r="J509" s="1">
        <v>26.55</v>
      </c>
      <c r="K509" s="1" t="s">
        <v>302</v>
      </c>
      <c r="L509" s="1" t="s">
        <v>303</v>
      </c>
    </row>
    <row r="510">
      <c r="A510" s="1">
        <v>509.0</v>
      </c>
      <c r="B510" s="1">
        <v>0.0</v>
      </c>
      <c r="C510" s="1">
        <v>3.0</v>
      </c>
      <c r="D510" s="1" t="s">
        <v>1018</v>
      </c>
      <c r="E510" s="1" t="s">
        <v>300</v>
      </c>
      <c r="F510" s="1">
        <v>28.0</v>
      </c>
      <c r="G510" s="1">
        <v>0.0</v>
      </c>
      <c r="H510" s="1">
        <v>0.0</v>
      </c>
      <c r="I510" s="1" t="s">
        <v>1019</v>
      </c>
      <c r="J510" s="1">
        <v>22.525</v>
      </c>
      <c r="K510" s="1" t="s">
        <v>302</v>
      </c>
      <c r="L510" s="1" t="s">
        <v>303</v>
      </c>
    </row>
    <row r="511">
      <c r="A511" s="1">
        <v>510.0</v>
      </c>
      <c r="B511" s="1">
        <v>1.0</v>
      </c>
      <c r="C511" s="1">
        <v>3.0</v>
      </c>
      <c r="D511" s="1" t="s">
        <v>1020</v>
      </c>
      <c r="E511" s="1" t="s">
        <v>300</v>
      </c>
      <c r="F511" s="1">
        <v>26.0</v>
      </c>
      <c r="G511" s="1">
        <v>0.0</v>
      </c>
      <c r="H511" s="1">
        <v>0.0</v>
      </c>
      <c r="I511" s="1">
        <v>1601.0</v>
      </c>
      <c r="J511" s="1">
        <v>56.4958</v>
      </c>
      <c r="K511" s="1" t="s">
        <v>302</v>
      </c>
      <c r="L511" s="1" t="s">
        <v>303</v>
      </c>
    </row>
    <row r="512">
      <c r="A512" s="1">
        <v>511.0</v>
      </c>
      <c r="B512" s="1">
        <v>1.0</v>
      </c>
      <c r="C512" s="1">
        <v>3.0</v>
      </c>
      <c r="D512" s="1" t="s">
        <v>1021</v>
      </c>
      <c r="E512" s="1" t="s">
        <v>300</v>
      </c>
      <c r="F512" s="1">
        <v>29.0</v>
      </c>
      <c r="G512" s="1">
        <v>0.0</v>
      </c>
      <c r="H512" s="1">
        <v>0.0</v>
      </c>
      <c r="I512" s="1">
        <v>382651.0</v>
      </c>
      <c r="J512" s="1">
        <v>7.75</v>
      </c>
      <c r="K512" s="1" t="s">
        <v>302</v>
      </c>
      <c r="L512" s="1" t="s">
        <v>315</v>
      </c>
    </row>
    <row r="513">
      <c r="A513" s="1">
        <v>512.0</v>
      </c>
      <c r="B513" s="1">
        <v>0.0</v>
      </c>
      <c r="C513" s="1">
        <v>3.0</v>
      </c>
      <c r="D513" s="1" t="s">
        <v>1022</v>
      </c>
      <c r="E513" s="1" t="s">
        <v>300</v>
      </c>
      <c r="F513" s="1" t="s">
        <v>302</v>
      </c>
      <c r="G513" s="1">
        <v>0.0</v>
      </c>
      <c r="H513" s="1">
        <v>0.0</v>
      </c>
      <c r="I513" s="1" t="s">
        <v>1023</v>
      </c>
      <c r="J513" s="1">
        <v>8.05</v>
      </c>
      <c r="K513" s="1" t="s">
        <v>302</v>
      </c>
      <c r="L513" s="1" t="s">
        <v>303</v>
      </c>
    </row>
    <row r="514">
      <c r="A514" s="1">
        <v>513.0</v>
      </c>
      <c r="B514" s="1">
        <v>1.0</v>
      </c>
      <c r="C514" s="1">
        <v>1.0</v>
      </c>
      <c r="D514" s="1" t="s">
        <v>1024</v>
      </c>
      <c r="E514" s="1" t="s">
        <v>300</v>
      </c>
      <c r="F514" s="1">
        <v>36.0</v>
      </c>
      <c r="G514" s="1">
        <v>0.0</v>
      </c>
      <c r="H514" s="1">
        <v>0.0</v>
      </c>
      <c r="I514" s="1" t="s">
        <v>1025</v>
      </c>
      <c r="J514" s="1">
        <v>26.2875</v>
      </c>
      <c r="K514" s="1" t="s">
        <v>1026</v>
      </c>
      <c r="L514" s="1" t="s">
        <v>303</v>
      </c>
    </row>
    <row r="515">
      <c r="A515" s="1">
        <v>514.0</v>
      </c>
      <c r="B515" s="1">
        <v>1.0</v>
      </c>
      <c r="C515" s="1">
        <v>1.0</v>
      </c>
      <c r="D515" s="1" t="s">
        <v>1027</v>
      </c>
      <c r="E515" s="1" t="s">
        <v>305</v>
      </c>
      <c r="F515" s="1">
        <v>54.0</v>
      </c>
      <c r="G515" s="1">
        <v>1.0</v>
      </c>
      <c r="H515" s="1">
        <v>0.0</v>
      </c>
      <c r="I515" s="1" t="s">
        <v>1028</v>
      </c>
      <c r="J515" s="1">
        <v>59.4</v>
      </c>
      <c r="K515" s="1" t="s">
        <v>302</v>
      </c>
      <c r="L515" s="1" t="s">
        <v>308</v>
      </c>
    </row>
    <row r="516">
      <c r="A516" s="1">
        <v>515.0</v>
      </c>
      <c r="B516" s="1">
        <v>0.0</v>
      </c>
      <c r="C516" s="1">
        <v>3.0</v>
      </c>
      <c r="D516" s="1" t="s">
        <v>1029</v>
      </c>
      <c r="E516" s="1" t="s">
        <v>300</v>
      </c>
      <c r="F516" s="1">
        <v>24.0</v>
      </c>
      <c r="G516" s="1">
        <v>0.0</v>
      </c>
      <c r="H516" s="1">
        <v>0.0</v>
      </c>
      <c r="I516" s="1">
        <v>349209.0</v>
      </c>
      <c r="J516" s="1">
        <v>7.4958</v>
      </c>
      <c r="K516" s="1" t="s">
        <v>302</v>
      </c>
      <c r="L516" s="1" t="s">
        <v>303</v>
      </c>
    </row>
    <row r="517">
      <c r="A517" s="1">
        <v>516.0</v>
      </c>
      <c r="B517" s="1">
        <v>0.0</v>
      </c>
      <c r="C517" s="1">
        <v>1.0</v>
      </c>
      <c r="D517" s="1" t="s">
        <v>1030</v>
      </c>
      <c r="E517" s="1" t="s">
        <v>300</v>
      </c>
      <c r="F517" s="1">
        <v>47.0</v>
      </c>
      <c r="G517" s="1">
        <v>0.0</v>
      </c>
      <c r="H517" s="1">
        <v>0.0</v>
      </c>
      <c r="I517" s="1">
        <v>36967.0</v>
      </c>
      <c r="J517" s="1">
        <v>34.0208</v>
      </c>
      <c r="K517" s="1" t="s">
        <v>1031</v>
      </c>
      <c r="L517" s="1" t="s">
        <v>303</v>
      </c>
    </row>
    <row r="518">
      <c r="A518" s="1">
        <v>517.0</v>
      </c>
      <c r="B518" s="1">
        <v>1.0</v>
      </c>
      <c r="C518" s="1">
        <v>2.0</v>
      </c>
      <c r="D518" s="1" t="s">
        <v>1032</v>
      </c>
      <c r="E518" s="1" t="s">
        <v>305</v>
      </c>
      <c r="F518" s="1">
        <v>34.0</v>
      </c>
      <c r="G518" s="1">
        <v>0.0</v>
      </c>
      <c r="H518" s="1">
        <v>0.0</v>
      </c>
      <c r="I518" s="1" t="s">
        <v>1033</v>
      </c>
      <c r="J518" s="1">
        <v>10.5</v>
      </c>
      <c r="K518" s="1" t="s">
        <v>405</v>
      </c>
      <c r="L518" s="1" t="s">
        <v>303</v>
      </c>
    </row>
    <row r="519">
      <c r="A519" s="1">
        <v>518.0</v>
      </c>
      <c r="B519" s="1">
        <v>0.0</v>
      </c>
      <c r="C519" s="1">
        <v>3.0</v>
      </c>
      <c r="D519" s="1" t="s">
        <v>1034</v>
      </c>
      <c r="E519" s="1" t="s">
        <v>300</v>
      </c>
      <c r="F519" s="1" t="s">
        <v>302</v>
      </c>
      <c r="G519" s="1">
        <v>0.0</v>
      </c>
      <c r="H519" s="1">
        <v>0.0</v>
      </c>
      <c r="I519" s="1">
        <v>371110.0</v>
      </c>
      <c r="J519" s="1">
        <v>24.15</v>
      </c>
      <c r="K519" s="1" t="s">
        <v>302</v>
      </c>
      <c r="L519" s="1" t="s">
        <v>315</v>
      </c>
    </row>
    <row r="520">
      <c r="A520" s="1">
        <v>519.0</v>
      </c>
      <c r="B520" s="1">
        <v>1.0</v>
      </c>
      <c r="C520" s="1">
        <v>2.0</v>
      </c>
      <c r="D520" s="1" t="s">
        <v>1035</v>
      </c>
      <c r="E520" s="1" t="s">
        <v>305</v>
      </c>
      <c r="F520" s="1">
        <v>36.0</v>
      </c>
      <c r="G520" s="1">
        <v>1.0</v>
      </c>
      <c r="H520" s="1">
        <v>0.0</v>
      </c>
      <c r="I520" s="1">
        <v>226875.0</v>
      </c>
      <c r="J520" s="1">
        <v>26.0</v>
      </c>
      <c r="K520" s="1" t="s">
        <v>302</v>
      </c>
      <c r="L520" s="1" t="s">
        <v>303</v>
      </c>
    </row>
    <row r="521">
      <c r="A521" s="1">
        <v>520.0</v>
      </c>
      <c r="B521" s="1">
        <v>0.0</v>
      </c>
      <c r="C521" s="1">
        <v>3.0</v>
      </c>
      <c r="D521" s="1" t="s">
        <v>1036</v>
      </c>
      <c r="E521" s="1" t="s">
        <v>300</v>
      </c>
      <c r="F521" s="1">
        <v>32.0</v>
      </c>
      <c r="G521" s="1">
        <v>0.0</v>
      </c>
      <c r="H521" s="1">
        <v>0.0</v>
      </c>
      <c r="I521" s="1">
        <v>349242.0</v>
      </c>
      <c r="J521" s="1">
        <v>7.8958</v>
      </c>
      <c r="K521" s="1" t="s">
        <v>302</v>
      </c>
      <c r="L521" s="1" t="s">
        <v>303</v>
      </c>
    </row>
    <row r="522">
      <c r="A522" s="1">
        <v>521.0</v>
      </c>
      <c r="B522" s="1">
        <v>1.0</v>
      </c>
      <c r="C522" s="1">
        <v>1.0</v>
      </c>
      <c r="D522" s="1" t="s">
        <v>1037</v>
      </c>
      <c r="E522" s="1" t="s">
        <v>305</v>
      </c>
      <c r="F522" s="1">
        <v>30.0</v>
      </c>
      <c r="G522" s="1">
        <v>0.0</v>
      </c>
      <c r="H522" s="1">
        <v>0.0</v>
      </c>
      <c r="I522" s="1">
        <v>12749.0</v>
      </c>
      <c r="J522" s="1">
        <v>93.5</v>
      </c>
      <c r="K522" s="1" t="s">
        <v>1038</v>
      </c>
      <c r="L522" s="1" t="s">
        <v>303</v>
      </c>
    </row>
    <row r="523">
      <c r="A523" s="1">
        <v>522.0</v>
      </c>
      <c r="B523" s="1">
        <v>0.0</v>
      </c>
      <c r="C523" s="1">
        <v>3.0</v>
      </c>
      <c r="D523" s="1" t="s">
        <v>1039</v>
      </c>
      <c r="E523" s="1" t="s">
        <v>300</v>
      </c>
      <c r="F523" s="1">
        <v>22.0</v>
      </c>
      <c r="G523" s="1">
        <v>0.0</v>
      </c>
      <c r="H523" s="1">
        <v>0.0</v>
      </c>
      <c r="I523" s="1">
        <v>349252.0</v>
      </c>
      <c r="J523" s="1">
        <v>7.8958</v>
      </c>
      <c r="K523" s="1" t="s">
        <v>302</v>
      </c>
      <c r="L523" s="1" t="s">
        <v>303</v>
      </c>
    </row>
    <row r="524">
      <c r="A524" s="1">
        <v>523.0</v>
      </c>
      <c r="B524" s="1">
        <v>0.0</v>
      </c>
      <c r="C524" s="1">
        <v>3.0</v>
      </c>
      <c r="D524" s="1" t="s">
        <v>1040</v>
      </c>
      <c r="E524" s="1" t="s">
        <v>300</v>
      </c>
      <c r="F524" s="1" t="s">
        <v>302</v>
      </c>
      <c r="G524" s="1">
        <v>0.0</v>
      </c>
      <c r="H524" s="1">
        <v>0.0</v>
      </c>
      <c r="I524" s="1">
        <v>2624.0</v>
      </c>
      <c r="J524" s="1">
        <v>7.225</v>
      </c>
      <c r="K524" s="1" t="s">
        <v>302</v>
      </c>
      <c r="L524" s="1" t="s">
        <v>308</v>
      </c>
    </row>
    <row r="525">
      <c r="A525" s="1">
        <v>524.0</v>
      </c>
      <c r="B525" s="1">
        <v>1.0</v>
      </c>
      <c r="C525" s="1">
        <v>1.0</v>
      </c>
      <c r="D525" s="1" t="s">
        <v>1041</v>
      </c>
      <c r="E525" s="1" t="s">
        <v>305</v>
      </c>
      <c r="F525" s="1">
        <v>44.0</v>
      </c>
      <c r="G525" s="1">
        <v>0.0</v>
      </c>
      <c r="H525" s="1">
        <v>1.0</v>
      </c>
      <c r="I525" s="1">
        <v>111361.0</v>
      </c>
      <c r="J525" s="1">
        <v>57.9792</v>
      </c>
      <c r="K525" s="1" t="s">
        <v>785</v>
      </c>
      <c r="L525" s="1" t="s">
        <v>308</v>
      </c>
    </row>
    <row r="526">
      <c r="A526" s="1">
        <v>525.0</v>
      </c>
      <c r="B526" s="1">
        <v>0.0</v>
      </c>
      <c r="C526" s="1">
        <v>3.0</v>
      </c>
      <c r="D526" s="1" t="s">
        <v>1042</v>
      </c>
      <c r="E526" s="1" t="s">
        <v>300</v>
      </c>
      <c r="F526" s="1" t="s">
        <v>302</v>
      </c>
      <c r="G526" s="1">
        <v>0.0</v>
      </c>
      <c r="H526" s="1">
        <v>0.0</v>
      </c>
      <c r="I526" s="1">
        <v>2700.0</v>
      </c>
      <c r="J526" s="1">
        <v>7.2292</v>
      </c>
      <c r="K526" s="1" t="s">
        <v>302</v>
      </c>
      <c r="L526" s="1" t="s">
        <v>308</v>
      </c>
    </row>
    <row r="527">
      <c r="A527" s="1">
        <v>526.0</v>
      </c>
      <c r="B527" s="1">
        <v>0.0</v>
      </c>
      <c r="C527" s="1">
        <v>3.0</v>
      </c>
      <c r="D527" s="1" t="s">
        <v>1043</v>
      </c>
      <c r="E527" s="1" t="s">
        <v>300</v>
      </c>
      <c r="F527" s="1">
        <v>40.5</v>
      </c>
      <c r="G527" s="1">
        <v>0.0</v>
      </c>
      <c r="H527" s="1">
        <v>0.0</v>
      </c>
      <c r="I527" s="1">
        <v>367232.0</v>
      </c>
      <c r="J527" s="1">
        <v>7.75</v>
      </c>
      <c r="K527" s="1" t="s">
        <v>302</v>
      </c>
      <c r="L527" s="1" t="s">
        <v>315</v>
      </c>
    </row>
    <row r="528">
      <c r="A528" s="1">
        <v>527.0</v>
      </c>
      <c r="B528" s="1">
        <v>1.0</v>
      </c>
      <c r="C528" s="1">
        <v>2.0</v>
      </c>
      <c r="D528" s="1" t="s">
        <v>1044</v>
      </c>
      <c r="E528" s="1" t="s">
        <v>305</v>
      </c>
      <c r="F528" s="1">
        <v>50.0</v>
      </c>
      <c r="G528" s="1">
        <v>0.0</v>
      </c>
      <c r="H528" s="1">
        <v>0.0</v>
      </c>
      <c r="I528" s="1" t="s">
        <v>1045</v>
      </c>
      <c r="J528" s="1">
        <v>10.5</v>
      </c>
      <c r="K528" s="1" t="s">
        <v>302</v>
      </c>
      <c r="L528" s="1" t="s">
        <v>303</v>
      </c>
    </row>
    <row r="529">
      <c r="A529" s="1">
        <v>528.0</v>
      </c>
      <c r="B529" s="1">
        <v>0.0</v>
      </c>
      <c r="C529" s="1">
        <v>1.0</v>
      </c>
      <c r="D529" s="1" t="s">
        <v>1046</v>
      </c>
      <c r="E529" s="1" t="s">
        <v>300</v>
      </c>
      <c r="F529" s="1" t="s">
        <v>302</v>
      </c>
      <c r="G529" s="1">
        <v>0.0</v>
      </c>
      <c r="H529" s="1">
        <v>0.0</v>
      </c>
      <c r="I529" s="1" t="s">
        <v>1047</v>
      </c>
      <c r="J529" s="1">
        <v>221.7792</v>
      </c>
      <c r="K529" s="1" t="s">
        <v>1048</v>
      </c>
      <c r="L529" s="1" t="s">
        <v>303</v>
      </c>
    </row>
    <row r="530">
      <c r="A530" s="1">
        <v>529.0</v>
      </c>
      <c r="B530" s="1">
        <v>0.0</v>
      </c>
      <c r="C530" s="1">
        <v>3.0</v>
      </c>
      <c r="D530" s="1" t="s">
        <v>1049</v>
      </c>
      <c r="E530" s="1" t="s">
        <v>300</v>
      </c>
      <c r="F530" s="1">
        <v>39.0</v>
      </c>
      <c r="G530" s="1">
        <v>0.0</v>
      </c>
      <c r="H530" s="1">
        <v>0.0</v>
      </c>
      <c r="I530" s="1">
        <v>3101296.0</v>
      </c>
      <c r="J530" s="1">
        <v>7.925</v>
      </c>
      <c r="K530" s="1" t="s">
        <v>302</v>
      </c>
      <c r="L530" s="1" t="s">
        <v>303</v>
      </c>
    </row>
    <row r="531">
      <c r="A531" s="1">
        <v>530.0</v>
      </c>
      <c r="B531" s="1">
        <v>0.0</v>
      </c>
      <c r="C531" s="1">
        <v>2.0</v>
      </c>
      <c r="D531" s="1" t="s">
        <v>1050</v>
      </c>
      <c r="E531" s="1" t="s">
        <v>300</v>
      </c>
      <c r="F531" s="1">
        <v>23.0</v>
      </c>
      <c r="G531" s="1">
        <v>2.0</v>
      </c>
      <c r="H531" s="1">
        <v>1.0</v>
      </c>
      <c r="I531" s="1">
        <v>29104.0</v>
      </c>
      <c r="J531" s="1">
        <v>11.5</v>
      </c>
      <c r="K531" s="1" t="s">
        <v>302</v>
      </c>
      <c r="L531" s="1" t="s">
        <v>303</v>
      </c>
    </row>
    <row r="532">
      <c r="A532" s="1">
        <v>531.0</v>
      </c>
      <c r="B532" s="1">
        <v>1.0</v>
      </c>
      <c r="C532" s="1">
        <v>2.0</v>
      </c>
      <c r="D532" s="1" t="s">
        <v>1051</v>
      </c>
      <c r="E532" s="1" t="s">
        <v>305</v>
      </c>
      <c r="F532" s="1">
        <v>2.0</v>
      </c>
      <c r="G532" s="1">
        <v>1.0</v>
      </c>
      <c r="H532" s="1">
        <v>1.0</v>
      </c>
      <c r="I532" s="1">
        <v>26360.0</v>
      </c>
      <c r="J532" s="1">
        <v>26.0</v>
      </c>
      <c r="K532" s="1" t="s">
        <v>302</v>
      </c>
      <c r="L532" s="1" t="s">
        <v>303</v>
      </c>
    </row>
    <row r="533">
      <c r="A533" s="1">
        <v>532.0</v>
      </c>
      <c r="B533" s="1">
        <v>0.0</v>
      </c>
      <c r="C533" s="1">
        <v>3.0</v>
      </c>
      <c r="D533" s="1" t="s">
        <v>1052</v>
      </c>
      <c r="E533" s="1" t="s">
        <v>300</v>
      </c>
      <c r="F533" s="1" t="s">
        <v>302</v>
      </c>
      <c r="G533" s="1">
        <v>0.0</v>
      </c>
      <c r="H533" s="1">
        <v>0.0</v>
      </c>
      <c r="I533" s="1">
        <v>2641.0</v>
      </c>
      <c r="J533" s="1">
        <v>7.2292</v>
      </c>
      <c r="K533" s="1" t="s">
        <v>302</v>
      </c>
      <c r="L533" s="1" t="s">
        <v>308</v>
      </c>
    </row>
    <row r="534">
      <c r="A534" s="1">
        <v>533.0</v>
      </c>
      <c r="B534" s="1">
        <v>0.0</v>
      </c>
      <c r="C534" s="1">
        <v>3.0</v>
      </c>
      <c r="D534" s="1" t="s">
        <v>1053</v>
      </c>
      <c r="E534" s="1" t="s">
        <v>300</v>
      </c>
      <c r="F534" s="1">
        <v>17.0</v>
      </c>
      <c r="G534" s="1">
        <v>1.0</v>
      </c>
      <c r="H534" s="1">
        <v>1.0</v>
      </c>
      <c r="I534" s="1">
        <v>2690.0</v>
      </c>
      <c r="J534" s="1">
        <v>7.2292</v>
      </c>
      <c r="K534" s="1" t="s">
        <v>302</v>
      </c>
      <c r="L534" s="1" t="s">
        <v>308</v>
      </c>
    </row>
    <row r="535">
      <c r="A535" s="1">
        <v>534.0</v>
      </c>
      <c r="B535" s="1">
        <v>1.0</v>
      </c>
      <c r="C535" s="1">
        <v>3.0</v>
      </c>
      <c r="D535" s="1" t="s">
        <v>1054</v>
      </c>
      <c r="E535" s="1" t="s">
        <v>305</v>
      </c>
      <c r="F535" s="1" t="s">
        <v>302</v>
      </c>
      <c r="G535" s="1">
        <v>0.0</v>
      </c>
      <c r="H535" s="1">
        <v>2.0</v>
      </c>
      <c r="I535" s="1">
        <v>2668.0</v>
      </c>
      <c r="J535" s="1">
        <v>22.3583</v>
      </c>
      <c r="K535" s="1" t="s">
        <v>302</v>
      </c>
      <c r="L535" s="1" t="s">
        <v>308</v>
      </c>
    </row>
    <row r="536">
      <c r="A536" s="1">
        <v>535.0</v>
      </c>
      <c r="B536" s="1">
        <v>0.0</v>
      </c>
      <c r="C536" s="1">
        <v>3.0</v>
      </c>
      <c r="D536" s="1" t="s">
        <v>1055</v>
      </c>
      <c r="E536" s="1" t="s">
        <v>305</v>
      </c>
      <c r="F536" s="1">
        <v>30.0</v>
      </c>
      <c r="G536" s="1">
        <v>0.0</v>
      </c>
      <c r="H536" s="1">
        <v>0.0</v>
      </c>
      <c r="I536" s="1">
        <v>315084.0</v>
      </c>
      <c r="J536" s="1">
        <v>8.6625</v>
      </c>
      <c r="K536" s="1" t="s">
        <v>302</v>
      </c>
      <c r="L536" s="1" t="s">
        <v>303</v>
      </c>
    </row>
    <row r="537">
      <c r="A537" s="1">
        <v>536.0</v>
      </c>
      <c r="B537" s="1">
        <v>1.0</v>
      </c>
      <c r="C537" s="1">
        <v>2.0</v>
      </c>
      <c r="D537" s="1" t="s">
        <v>1056</v>
      </c>
      <c r="E537" s="1" t="s">
        <v>305</v>
      </c>
      <c r="F537" s="1">
        <v>7.0</v>
      </c>
      <c r="G537" s="1">
        <v>0.0</v>
      </c>
      <c r="H537" s="1">
        <v>2.0</v>
      </c>
      <c r="I537" s="1" t="s">
        <v>765</v>
      </c>
      <c r="J537" s="1">
        <v>26.25</v>
      </c>
      <c r="K537" s="1" t="s">
        <v>302</v>
      </c>
      <c r="L537" s="1" t="s">
        <v>303</v>
      </c>
    </row>
    <row r="538">
      <c r="A538" s="1">
        <v>537.0</v>
      </c>
      <c r="B538" s="1">
        <v>0.0</v>
      </c>
      <c r="C538" s="1">
        <v>1.0</v>
      </c>
      <c r="D538" s="1" t="s">
        <v>1057</v>
      </c>
      <c r="E538" s="1" t="s">
        <v>300</v>
      </c>
      <c r="F538" s="1">
        <v>45.0</v>
      </c>
      <c r="G538" s="1">
        <v>0.0</v>
      </c>
      <c r="H538" s="1">
        <v>0.0</v>
      </c>
      <c r="I538" s="1">
        <v>113050.0</v>
      </c>
      <c r="J538" s="1">
        <v>26.55</v>
      </c>
      <c r="K538" s="1" t="s">
        <v>1058</v>
      </c>
      <c r="L538" s="1" t="s">
        <v>303</v>
      </c>
    </row>
    <row r="539">
      <c r="A539" s="1">
        <v>538.0</v>
      </c>
      <c r="B539" s="1">
        <v>1.0</v>
      </c>
      <c r="C539" s="1">
        <v>1.0</v>
      </c>
      <c r="D539" s="1" t="s">
        <v>1059</v>
      </c>
      <c r="E539" s="1" t="s">
        <v>305</v>
      </c>
      <c r="F539" s="1">
        <v>30.0</v>
      </c>
      <c r="G539" s="1">
        <v>0.0</v>
      </c>
      <c r="H539" s="1">
        <v>0.0</v>
      </c>
      <c r="I539" s="1" t="s">
        <v>1060</v>
      </c>
      <c r="J539" s="1">
        <v>106.425</v>
      </c>
      <c r="K539" s="1" t="s">
        <v>302</v>
      </c>
      <c r="L539" s="1" t="s">
        <v>308</v>
      </c>
    </row>
    <row r="540">
      <c r="A540" s="1">
        <v>539.0</v>
      </c>
      <c r="B540" s="1">
        <v>0.0</v>
      </c>
      <c r="C540" s="1">
        <v>3.0</v>
      </c>
      <c r="D540" s="1" t="s">
        <v>1061</v>
      </c>
      <c r="E540" s="1" t="s">
        <v>300</v>
      </c>
      <c r="F540" s="1" t="s">
        <v>302</v>
      </c>
      <c r="G540" s="1">
        <v>0.0</v>
      </c>
      <c r="H540" s="1">
        <v>0.0</v>
      </c>
      <c r="I540" s="1">
        <v>364498.0</v>
      </c>
      <c r="J540" s="1">
        <v>14.5</v>
      </c>
      <c r="K540" s="1" t="s">
        <v>302</v>
      </c>
      <c r="L540" s="1" t="s">
        <v>303</v>
      </c>
    </row>
    <row r="541">
      <c r="A541" s="1">
        <v>540.0</v>
      </c>
      <c r="B541" s="1">
        <v>1.0</v>
      </c>
      <c r="C541" s="1">
        <v>1.0</v>
      </c>
      <c r="D541" s="1" t="s">
        <v>1062</v>
      </c>
      <c r="E541" s="1" t="s">
        <v>305</v>
      </c>
      <c r="F541" s="1">
        <v>22.0</v>
      </c>
      <c r="G541" s="1">
        <v>0.0</v>
      </c>
      <c r="H541" s="1">
        <v>2.0</v>
      </c>
      <c r="I541" s="1">
        <v>13568.0</v>
      </c>
      <c r="J541" s="1">
        <v>49.5</v>
      </c>
      <c r="K541" s="1" t="s">
        <v>1063</v>
      </c>
      <c r="L541" s="1" t="s">
        <v>308</v>
      </c>
    </row>
    <row r="542">
      <c r="A542" s="1">
        <v>541.0</v>
      </c>
      <c r="B542" s="1">
        <v>1.0</v>
      </c>
      <c r="C542" s="1">
        <v>1.0</v>
      </c>
      <c r="D542" s="1" t="s">
        <v>1064</v>
      </c>
      <c r="E542" s="1" t="s">
        <v>305</v>
      </c>
      <c r="F542" s="1">
        <v>36.0</v>
      </c>
      <c r="G542" s="1">
        <v>0.0</v>
      </c>
      <c r="H542" s="1">
        <v>2.0</v>
      </c>
      <c r="I542" s="1" t="s">
        <v>1065</v>
      </c>
      <c r="J542" s="1">
        <v>71.0</v>
      </c>
      <c r="K542" s="1" t="s">
        <v>1066</v>
      </c>
      <c r="L542" s="1" t="s">
        <v>303</v>
      </c>
    </row>
    <row r="543">
      <c r="A543" s="1">
        <v>542.0</v>
      </c>
      <c r="B543" s="1">
        <v>0.0</v>
      </c>
      <c r="C543" s="1">
        <v>3.0</v>
      </c>
      <c r="D543" s="1" t="s">
        <v>1067</v>
      </c>
      <c r="E543" s="1" t="s">
        <v>305</v>
      </c>
      <c r="F543" s="1">
        <v>9.0</v>
      </c>
      <c r="G543" s="1">
        <v>4.0</v>
      </c>
      <c r="H543" s="1">
        <v>2.0</v>
      </c>
      <c r="I543" s="1">
        <v>347082.0</v>
      </c>
      <c r="J543" s="1">
        <v>31.275</v>
      </c>
      <c r="K543" s="1" t="s">
        <v>302</v>
      </c>
      <c r="L543" s="1" t="s">
        <v>303</v>
      </c>
    </row>
    <row r="544">
      <c r="A544" s="1">
        <v>543.0</v>
      </c>
      <c r="B544" s="1">
        <v>0.0</v>
      </c>
      <c r="C544" s="1">
        <v>3.0</v>
      </c>
      <c r="D544" s="1" t="s">
        <v>1068</v>
      </c>
      <c r="E544" s="1" t="s">
        <v>305</v>
      </c>
      <c r="F544" s="1">
        <v>11.0</v>
      </c>
      <c r="G544" s="1">
        <v>4.0</v>
      </c>
      <c r="H544" s="1">
        <v>2.0</v>
      </c>
      <c r="I544" s="1">
        <v>347082.0</v>
      </c>
      <c r="J544" s="1">
        <v>31.275</v>
      </c>
      <c r="K544" s="1" t="s">
        <v>302</v>
      </c>
      <c r="L544" s="1" t="s">
        <v>303</v>
      </c>
    </row>
    <row r="545">
      <c r="A545" s="1">
        <v>544.0</v>
      </c>
      <c r="B545" s="1">
        <v>1.0</v>
      </c>
      <c r="C545" s="1">
        <v>2.0</v>
      </c>
      <c r="D545" s="1" t="s">
        <v>1069</v>
      </c>
      <c r="E545" s="1" t="s">
        <v>300</v>
      </c>
      <c r="F545" s="1">
        <v>32.0</v>
      </c>
      <c r="G545" s="1">
        <v>1.0</v>
      </c>
      <c r="H545" s="1">
        <v>0.0</v>
      </c>
      <c r="I545" s="1">
        <v>2908.0</v>
      </c>
      <c r="J545" s="1">
        <v>26.0</v>
      </c>
      <c r="K545" s="1" t="s">
        <v>302</v>
      </c>
      <c r="L545" s="1" t="s">
        <v>303</v>
      </c>
    </row>
    <row r="546">
      <c r="A546" s="1">
        <v>545.0</v>
      </c>
      <c r="B546" s="1">
        <v>0.0</v>
      </c>
      <c r="C546" s="1">
        <v>1.0</v>
      </c>
      <c r="D546" s="1" t="s">
        <v>1070</v>
      </c>
      <c r="E546" s="1" t="s">
        <v>300</v>
      </c>
      <c r="F546" s="1">
        <v>50.0</v>
      </c>
      <c r="G546" s="1">
        <v>1.0</v>
      </c>
      <c r="H546" s="1">
        <v>0.0</v>
      </c>
      <c r="I546" s="1" t="s">
        <v>1060</v>
      </c>
      <c r="J546" s="1">
        <v>106.425</v>
      </c>
      <c r="K546" s="1" t="s">
        <v>1071</v>
      </c>
      <c r="L546" s="1" t="s">
        <v>308</v>
      </c>
    </row>
    <row r="547">
      <c r="A547" s="1">
        <v>546.0</v>
      </c>
      <c r="B547" s="1">
        <v>0.0</v>
      </c>
      <c r="C547" s="1">
        <v>1.0</v>
      </c>
      <c r="D547" s="1" t="s">
        <v>1072</v>
      </c>
      <c r="E547" s="1" t="s">
        <v>300</v>
      </c>
      <c r="F547" s="1">
        <v>64.0</v>
      </c>
      <c r="G547" s="1">
        <v>0.0</v>
      </c>
      <c r="H547" s="1">
        <v>0.0</v>
      </c>
      <c r="I547" s="1">
        <v>693.0</v>
      </c>
      <c r="J547" s="1">
        <v>26.0</v>
      </c>
      <c r="K547" s="1" t="s">
        <v>302</v>
      </c>
      <c r="L547" s="1" t="s">
        <v>303</v>
      </c>
    </row>
    <row r="548">
      <c r="A548" s="1">
        <v>547.0</v>
      </c>
      <c r="B548" s="1">
        <v>1.0</v>
      </c>
      <c r="C548" s="1">
        <v>2.0</v>
      </c>
      <c r="D548" s="1" t="s">
        <v>1073</v>
      </c>
      <c r="E548" s="1" t="s">
        <v>305</v>
      </c>
      <c r="F548" s="1">
        <v>19.0</v>
      </c>
      <c r="G548" s="1">
        <v>1.0</v>
      </c>
      <c r="H548" s="1">
        <v>0.0</v>
      </c>
      <c r="I548" s="1">
        <v>2908.0</v>
      </c>
      <c r="J548" s="1">
        <v>26.0</v>
      </c>
      <c r="K548" s="1" t="s">
        <v>302</v>
      </c>
      <c r="L548" s="1" t="s">
        <v>303</v>
      </c>
    </row>
    <row r="549">
      <c r="A549" s="1">
        <v>548.0</v>
      </c>
      <c r="B549" s="1">
        <v>1.0</v>
      </c>
      <c r="C549" s="1">
        <v>2.0</v>
      </c>
      <c r="D549" s="1" t="s">
        <v>1074</v>
      </c>
      <c r="E549" s="1" t="s">
        <v>300</v>
      </c>
      <c r="F549" s="1" t="s">
        <v>302</v>
      </c>
      <c r="G549" s="1">
        <v>0.0</v>
      </c>
      <c r="H549" s="1">
        <v>0.0</v>
      </c>
      <c r="I549" s="1" t="s">
        <v>1075</v>
      </c>
      <c r="J549" s="1">
        <v>13.8625</v>
      </c>
      <c r="K549" s="1" t="s">
        <v>302</v>
      </c>
      <c r="L549" s="1" t="s">
        <v>308</v>
      </c>
    </row>
    <row r="550">
      <c r="A550" s="1">
        <v>549.0</v>
      </c>
      <c r="B550" s="1">
        <v>0.0</v>
      </c>
      <c r="C550" s="1">
        <v>3.0</v>
      </c>
      <c r="D550" s="1" t="s">
        <v>1076</v>
      </c>
      <c r="E550" s="1" t="s">
        <v>300</v>
      </c>
      <c r="F550" s="1">
        <v>33.0</v>
      </c>
      <c r="G550" s="1">
        <v>1.0</v>
      </c>
      <c r="H550" s="1">
        <v>1.0</v>
      </c>
      <c r="I550" s="1">
        <v>363291.0</v>
      </c>
      <c r="J550" s="1">
        <v>20.525</v>
      </c>
      <c r="K550" s="1" t="s">
        <v>302</v>
      </c>
      <c r="L550" s="1" t="s">
        <v>303</v>
      </c>
    </row>
    <row r="551">
      <c r="A551" s="1">
        <v>550.0</v>
      </c>
      <c r="B551" s="1">
        <v>1.0</v>
      </c>
      <c r="C551" s="1">
        <v>2.0</v>
      </c>
      <c r="D551" s="1" t="s">
        <v>1077</v>
      </c>
      <c r="E551" s="1" t="s">
        <v>300</v>
      </c>
      <c r="F551" s="1">
        <v>8.0</v>
      </c>
      <c r="G551" s="1">
        <v>1.0</v>
      </c>
      <c r="H551" s="1">
        <v>1.0</v>
      </c>
      <c r="I551" s="1" t="s">
        <v>516</v>
      </c>
      <c r="J551" s="1">
        <v>36.75</v>
      </c>
      <c r="K551" s="1" t="s">
        <v>302</v>
      </c>
      <c r="L551" s="1" t="s">
        <v>303</v>
      </c>
    </row>
    <row r="552">
      <c r="A552" s="1">
        <v>551.0</v>
      </c>
      <c r="B552" s="1">
        <v>1.0</v>
      </c>
      <c r="C552" s="1">
        <v>1.0</v>
      </c>
      <c r="D552" s="1" t="s">
        <v>1078</v>
      </c>
      <c r="E552" s="1" t="s">
        <v>300</v>
      </c>
      <c r="F552" s="1">
        <v>17.0</v>
      </c>
      <c r="G552" s="1">
        <v>0.0</v>
      </c>
      <c r="H552" s="1">
        <v>2.0</v>
      </c>
      <c r="I552" s="1">
        <v>17421.0</v>
      </c>
      <c r="J552" s="1">
        <v>110.8833</v>
      </c>
      <c r="K552" s="1" t="s">
        <v>1079</v>
      </c>
      <c r="L552" s="1" t="s">
        <v>308</v>
      </c>
    </row>
    <row r="553">
      <c r="A553" s="1">
        <v>552.0</v>
      </c>
      <c r="B553" s="1">
        <v>0.0</v>
      </c>
      <c r="C553" s="1">
        <v>2.0</v>
      </c>
      <c r="D553" s="1" t="s">
        <v>1080</v>
      </c>
      <c r="E553" s="1" t="s">
        <v>300</v>
      </c>
      <c r="F553" s="1">
        <v>27.0</v>
      </c>
      <c r="G553" s="1">
        <v>0.0</v>
      </c>
      <c r="H553" s="1">
        <v>0.0</v>
      </c>
      <c r="I553" s="1">
        <v>244358.0</v>
      </c>
      <c r="J553" s="1">
        <v>26.0</v>
      </c>
      <c r="K553" s="1" t="s">
        <v>302</v>
      </c>
      <c r="L553" s="1" t="s">
        <v>303</v>
      </c>
    </row>
    <row r="554">
      <c r="A554" s="1">
        <v>553.0</v>
      </c>
      <c r="B554" s="1">
        <v>0.0</v>
      </c>
      <c r="C554" s="1">
        <v>3.0</v>
      </c>
      <c r="D554" s="1" t="s">
        <v>1081</v>
      </c>
      <c r="E554" s="1" t="s">
        <v>300</v>
      </c>
      <c r="F554" s="1" t="s">
        <v>302</v>
      </c>
      <c r="G554" s="1">
        <v>0.0</v>
      </c>
      <c r="H554" s="1">
        <v>0.0</v>
      </c>
      <c r="I554" s="1">
        <v>330979.0</v>
      </c>
      <c r="J554" s="1">
        <v>7.8292</v>
      </c>
      <c r="K554" s="1" t="s">
        <v>302</v>
      </c>
      <c r="L554" s="1" t="s">
        <v>315</v>
      </c>
    </row>
    <row r="555">
      <c r="A555" s="1">
        <v>554.0</v>
      </c>
      <c r="B555" s="1">
        <v>1.0</v>
      </c>
      <c r="C555" s="1">
        <v>3.0</v>
      </c>
      <c r="D555" s="1" t="s">
        <v>1082</v>
      </c>
      <c r="E555" s="1" t="s">
        <v>300</v>
      </c>
      <c r="F555" s="1">
        <v>22.0</v>
      </c>
      <c r="G555" s="1">
        <v>0.0</v>
      </c>
      <c r="H555" s="1">
        <v>0.0</v>
      </c>
      <c r="I555" s="1">
        <v>2620.0</v>
      </c>
      <c r="J555" s="1">
        <v>7.225</v>
      </c>
      <c r="K555" s="1" t="s">
        <v>302</v>
      </c>
      <c r="L555" s="1" t="s">
        <v>308</v>
      </c>
    </row>
    <row r="556">
      <c r="A556" s="1">
        <v>555.0</v>
      </c>
      <c r="B556" s="1">
        <v>1.0</v>
      </c>
      <c r="C556" s="1">
        <v>3.0</v>
      </c>
      <c r="D556" s="1" t="s">
        <v>1083</v>
      </c>
      <c r="E556" s="1" t="s">
        <v>305</v>
      </c>
      <c r="F556" s="1">
        <v>22.0</v>
      </c>
      <c r="G556" s="1">
        <v>0.0</v>
      </c>
      <c r="H556" s="1">
        <v>0.0</v>
      </c>
      <c r="I556" s="1">
        <v>347085.0</v>
      </c>
      <c r="J556" s="1">
        <v>7.775</v>
      </c>
      <c r="K556" s="1" t="s">
        <v>302</v>
      </c>
      <c r="L556" s="1" t="s">
        <v>303</v>
      </c>
    </row>
    <row r="557">
      <c r="A557" s="1">
        <v>556.0</v>
      </c>
      <c r="B557" s="1">
        <v>0.0</v>
      </c>
      <c r="C557" s="1">
        <v>1.0</v>
      </c>
      <c r="D557" s="1" t="s">
        <v>1084</v>
      </c>
      <c r="E557" s="1" t="s">
        <v>300</v>
      </c>
      <c r="F557" s="1">
        <v>62.0</v>
      </c>
      <c r="G557" s="1">
        <v>0.0</v>
      </c>
      <c r="H557" s="1">
        <v>0.0</v>
      </c>
      <c r="I557" s="1">
        <v>113807.0</v>
      </c>
      <c r="J557" s="1">
        <v>26.55</v>
      </c>
      <c r="K557" s="1" t="s">
        <v>302</v>
      </c>
      <c r="L557" s="1" t="s">
        <v>303</v>
      </c>
    </row>
    <row r="558">
      <c r="A558" s="1">
        <v>557.0</v>
      </c>
      <c r="B558" s="1">
        <v>1.0</v>
      </c>
      <c r="C558" s="1">
        <v>1.0</v>
      </c>
      <c r="D558" s="1" t="s">
        <v>1085</v>
      </c>
      <c r="E558" s="1" t="s">
        <v>305</v>
      </c>
      <c r="F558" s="1">
        <v>48.0</v>
      </c>
      <c r="G558" s="1">
        <v>1.0</v>
      </c>
      <c r="H558" s="1">
        <v>0.0</v>
      </c>
      <c r="I558" s="1">
        <v>11755.0</v>
      </c>
      <c r="J558" s="1">
        <v>39.6</v>
      </c>
      <c r="K558" s="1" t="s">
        <v>1086</v>
      </c>
      <c r="L558" s="1" t="s">
        <v>308</v>
      </c>
    </row>
    <row r="559">
      <c r="A559" s="1">
        <v>558.0</v>
      </c>
      <c r="B559" s="1">
        <v>0.0</v>
      </c>
      <c r="C559" s="1">
        <v>1.0</v>
      </c>
      <c r="D559" s="1" t="s">
        <v>1087</v>
      </c>
      <c r="E559" s="1" t="s">
        <v>300</v>
      </c>
      <c r="F559" s="1" t="s">
        <v>302</v>
      </c>
      <c r="G559" s="1">
        <v>0.0</v>
      </c>
      <c r="H559" s="1">
        <v>0.0</v>
      </c>
      <c r="I559" s="1" t="s">
        <v>853</v>
      </c>
      <c r="J559" s="1">
        <v>227.525</v>
      </c>
      <c r="K559" s="1" t="s">
        <v>302</v>
      </c>
      <c r="L559" s="1" t="s">
        <v>308</v>
      </c>
    </row>
    <row r="560">
      <c r="A560" s="1">
        <v>559.0</v>
      </c>
      <c r="B560" s="1">
        <v>1.0</v>
      </c>
      <c r="C560" s="1">
        <v>1.0</v>
      </c>
      <c r="D560" s="1" t="s">
        <v>1088</v>
      </c>
      <c r="E560" s="1" t="s">
        <v>305</v>
      </c>
      <c r="F560" s="1">
        <v>39.0</v>
      </c>
      <c r="G560" s="1">
        <v>1.0</v>
      </c>
      <c r="H560" s="1">
        <v>1.0</v>
      </c>
      <c r="I560" s="1">
        <v>110413.0</v>
      </c>
      <c r="J560" s="1">
        <v>79.65</v>
      </c>
      <c r="K560" s="1" t="s">
        <v>685</v>
      </c>
      <c r="L560" s="1" t="s">
        <v>303</v>
      </c>
    </row>
    <row r="561">
      <c r="A561" s="1">
        <v>560.0</v>
      </c>
      <c r="B561" s="1">
        <v>1.0</v>
      </c>
      <c r="C561" s="1">
        <v>3.0</v>
      </c>
      <c r="D561" s="1" t="s">
        <v>1089</v>
      </c>
      <c r="E561" s="1" t="s">
        <v>305</v>
      </c>
      <c r="F561" s="1">
        <v>36.0</v>
      </c>
      <c r="G561" s="1">
        <v>1.0</v>
      </c>
      <c r="H561" s="1">
        <v>0.0</v>
      </c>
      <c r="I561" s="1">
        <v>345572.0</v>
      </c>
      <c r="J561" s="1">
        <v>17.4</v>
      </c>
      <c r="K561" s="1" t="s">
        <v>302</v>
      </c>
      <c r="L561" s="1" t="s">
        <v>303</v>
      </c>
    </row>
    <row r="562">
      <c r="A562" s="1">
        <v>561.0</v>
      </c>
      <c r="B562" s="1">
        <v>0.0</v>
      </c>
      <c r="C562" s="1">
        <v>3.0</v>
      </c>
      <c r="D562" s="1" t="s">
        <v>1090</v>
      </c>
      <c r="E562" s="1" t="s">
        <v>300</v>
      </c>
      <c r="F562" s="1" t="s">
        <v>302</v>
      </c>
      <c r="G562" s="1">
        <v>0.0</v>
      </c>
      <c r="H562" s="1">
        <v>0.0</v>
      </c>
      <c r="I562" s="1">
        <v>372622.0</v>
      </c>
      <c r="J562" s="1">
        <v>7.75</v>
      </c>
      <c r="K562" s="1" t="s">
        <v>302</v>
      </c>
      <c r="L562" s="1" t="s">
        <v>315</v>
      </c>
    </row>
    <row r="563">
      <c r="A563" s="1">
        <v>562.0</v>
      </c>
      <c r="B563" s="1">
        <v>0.0</v>
      </c>
      <c r="C563" s="1">
        <v>3.0</v>
      </c>
      <c r="D563" s="1" t="s">
        <v>1091</v>
      </c>
      <c r="E563" s="1" t="s">
        <v>300</v>
      </c>
      <c r="F563" s="1">
        <v>40.0</v>
      </c>
      <c r="G563" s="1">
        <v>0.0</v>
      </c>
      <c r="H563" s="1">
        <v>0.0</v>
      </c>
      <c r="I563" s="1">
        <v>349251.0</v>
      </c>
      <c r="J563" s="1">
        <v>7.8958</v>
      </c>
      <c r="K563" s="1" t="s">
        <v>302</v>
      </c>
      <c r="L563" s="1" t="s">
        <v>303</v>
      </c>
    </row>
    <row r="564">
      <c r="A564" s="1">
        <v>563.0</v>
      </c>
      <c r="B564" s="1">
        <v>0.0</v>
      </c>
      <c r="C564" s="1">
        <v>2.0</v>
      </c>
      <c r="D564" s="1" t="s">
        <v>1092</v>
      </c>
      <c r="E564" s="1" t="s">
        <v>300</v>
      </c>
      <c r="F564" s="1">
        <v>28.0</v>
      </c>
      <c r="G564" s="1">
        <v>0.0</v>
      </c>
      <c r="H564" s="1">
        <v>0.0</v>
      </c>
      <c r="I564" s="1">
        <v>218629.0</v>
      </c>
      <c r="J564" s="1">
        <v>13.5</v>
      </c>
      <c r="K564" s="1" t="s">
        <v>302</v>
      </c>
      <c r="L564" s="1" t="s">
        <v>303</v>
      </c>
    </row>
    <row r="565">
      <c r="A565" s="1">
        <v>564.0</v>
      </c>
      <c r="B565" s="1">
        <v>0.0</v>
      </c>
      <c r="C565" s="1">
        <v>3.0</v>
      </c>
      <c r="D565" s="1" t="s">
        <v>1093</v>
      </c>
      <c r="E565" s="1" t="s">
        <v>300</v>
      </c>
      <c r="F565" s="1" t="s">
        <v>302</v>
      </c>
      <c r="G565" s="1">
        <v>0.0</v>
      </c>
      <c r="H565" s="1">
        <v>0.0</v>
      </c>
      <c r="I565" s="1" t="s">
        <v>1094</v>
      </c>
      <c r="J565" s="1">
        <v>8.05</v>
      </c>
      <c r="K565" s="1" t="s">
        <v>302</v>
      </c>
      <c r="L565" s="1" t="s">
        <v>303</v>
      </c>
    </row>
    <row r="566">
      <c r="A566" s="1">
        <v>565.0</v>
      </c>
      <c r="B566" s="1">
        <v>0.0</v>
      </c>
      <c r="C566" s="1">
        <v>3.0</v>
      </c>
      <c r="D566" s="1" t="s">
        <v>1095</v>
      </c>
      <c r="E566" s="1" t="s">
        <v>305</v>
      </c>
      <c r="F566" s="1" t="s">
        <v>302</v>
      </c>
      <c r="G566" s="1">
        <v>0.0</v>
      </c>
      <c r="H566" s="1">
        <v>0.0</v>
      </c>
      <c r="I566" s="1" t="s">
        <v>1096</v>
      </c>
      <c r="J566" s="1">
        <v>8.05</v>
      </c>
      <c r="K566" s="1" t="s">
        <v>302</v>
      </c>
      <c r="L566" s="1" t="s">
        <v>303</v>
      </c>
    </row>
    <row r="567">
      <c r="A567" s="1">
        <v>566.0</v>
      </c>
      <c r="B567" s="1">
        <v>0.0</v>
      </c>
      <c r="C567" s="1">
        <v>3.0</v>
      </c>
      <c r="D567" s="1" t="s">
        <v>1097</v>
      </c>
      <c r="E567" s="1" t="s">
        <v>300</v>
      </c>
      <c r="F567" s="1">
        <v>24.0</v>
      </c>
      <c r="G567" s="1">
        <v>2.0</v>
      </c>
      <c r="H567" s="1">
        <v>0.0</v>
      </c>
      <c r="I567" s="1" t="s">
        <v>1098</v>
      </c>
      <c r="J567" s="1">
        <v>24.15</v>
      </c>
      <c r="K567" s="1" t="s">
        <v>302</v>
      </c>
      <c r="L567" s="1" t="s">
        <v>303</v>
      </c>
    </row>
    <row r="568">
      <c r="A568" s="1">
        <v>567.0</v>
      </c>
      <c r="B568" s="1">
        <v>0.0</v>
      </c>
      <c r="C568" s="1">
        <v>3.0</v>
      </c>
      <c r="D568" s="1" t="s">
        <v>1099</v>
      </c>
      <c r="E568" s="1" t="s">
        <v>300</v>
      </c>
      <c r="F568" s="1">
        <v>19.0</v>
      </c>
      <c r="G568" s="1">
        <v>0.0</v>
      </c>
      <c r="H568" s="1">
        <v>0.0</v>
      </c>
      <c r="I568" s="1">
        <v>349205.0</v>
      </c>
      <c r="J568" s="1">
        <v>7.8958</v>
      </c>
      <c r="K568" s="1" t="s">
        <v>302</v>
      </c>
      <c r="L568" s="1" t="s">
        <v>303</v>
      </c>
    </row>
    <row r="569">
      <c r="A569" s="1">
        <v>568.0</v>
      </c>
      <c r="B569" s="1">
        <v>0.0</v>
      </c>
      <c r="C569" s="1">
        <v>3.0</v>
      </c>
      <c r="D569" s="1" t="s">
        <v>1100</v>
      </c>
      <c r="E569" s="1" t="s">
        <v>305</v>
      </c>
      <c r="F569" s="1">
        <v>29.0</v>
      </c>
      <c r="G569" s="1">
        <v>0.0</v>
      </c>
      <c r="H569" s="1">
        <v>4.0</v>
      </c>
      <c r="I569" s="1">
        <v>349909.0</v>
      </c>
      <c r="J569" s="1">
        <v>21.075</v>
      </c>
      <c r="K569" s="1" t="s">
        <v>302</v>
      </c>
      <c r="L569" s="1" t="s">
        <v>303</v>
      </c>
    </row>
    <row r="570">
      <c r="A570" s="1">
        <v>569.0</v>
      </c>
      <c r="B570" s="1">
        <v>0.0</v>
      </c>
      <c r="C570" s="1">
        <v>3.0</v>
      </c>
      <c r="D570" s="1" t="s">
        <v>1101</v>
      </c>
      <c r="E570" s="1" t="s">
        <v>300</v>
      </c>
      <c r="F570" s="1" t="s">
        <v>302</v>
      </c>
      <c r="G570" s="1">
        <v>0.0</v>
      </c>
      <c r="H570" s="1">
        <v>0.0</v>
      </c>
      <c r="I570" s="1">
        <v>2686.0</v>
      </c>
      <c r="J570" s="1">
        <v>7.2292</v>
      </c>
      <c r="K570" s="1" t="s">
        <v>302</v>
      </c>
      <c r="L570" s="1" t="s">
        <v>308</v>
      </c>
    </row>
    <row r="571">
      <c r="A571" s="1">
        <v>570.0</v>
      </c>
      <c r="B571" s="1">
        <v>1.0</v>
      </c>
      <c r="C571" s="1">
        <v>3.0</v>
      </c>
      <c r="D571" s="1" t="s">
        <v>1102</v>
      </c>
      <c r="E571" s="1" t="s">
        <v>300</v>
      </c>
      <c r="F571" s="1">
        <v>32.0</v>
      </c>
      <c r="G571" s="1">
        <v>0.0</v>
      </c>
      <c r="H571" s="1">
        <v>0.0</v>
      </c>
      <c r="I571" s="1">
        <v>350417.0</v>
      </c>
      <c r="J571" s="1">
        <v>7.8542</v>
      </c>
      <c r="K571" s="1" t="s">
        <v>302</v>
      </c>
      <c r="L571" s="1" t="s">
        <v>303</v>
      </c>
    </row>
    <row r="572">
      <c r="A572" s="1">
        <v>571.0</v>
      </c>
      <c r="B572" s="1">
        <v>1.0</v>
      </c>
      <c r="C572" s="1">
        <v>2.0</v>
      </c>
      <c r="D572" s="1" t="s">
        <v>1103</v>
      </c>
      <c r="E572" s="1" t="s">
        <v>300</v>
      </c>
      <c r="F572" s="1">
        <v>62.0</v>
      </c>
      <c r="G572" s="1">
        <v>0.0</v>
      </c>
      <c r="H572" s="1">
        <v>0.0</v>
      </c>
      <c r="I572" s="1" t="s">
        <v>1104</v>
      </c>
      <c r="J572" s="1">
        <v>10.5</v>
      </c>
      <c r="K572" s="1" t="s">
        <v>302</v>
      </c>
      <c r="L572" s="1" t="s">
        <v>303</v>
      </c>
    </row>
    <row r="573">
      <c r="A573" s="1">
        <v>572.0</v>
      </c>
      <c r="B573" s="1">
        <v>1.0</v>
      </c>
      <c r="C573" s="1">
        <v>1.0</v>
      </c>
      <c r="D573" s="1" t="s">
        <v>1105</v>
      </c>
      <c r="E573" s="1" t="s">
        <v>305</v>
      </c>
      <c r="F573" s="1">
        <v>53.0</v>
      </c>
      <c r="G573" s="1">
        <v>2.0</v>
      </c>
      <c r="H573" s="1">
        <v>0.0</v>
      </c>
      <c r="I573" s="1">
        <v>11769.0</v>
      </c>
      <c r="J573" s="1">
        <v>51.4792</v>
      </c>
      <c r="K573" s="1" t="s">
        <v>1106</v>
      </c>
      <c r="L573" s="1" t="s">
        <v>303</v>
      </c>
    </row>
    <row r="574">
      <c r="A574" s="1">
        <v>573.0</v>
      </c>
      <c r="B574" s="1">
        <v>1.0</v>
      </c>
      <c r="C574" s="1">
        <v>1.0</v>
      </c>
      <c r="D574" s="1" t="s">
        <v>1107</v>
      </c>
      <c r="E574" s="1" t="s">
        <v>300</v>
      </c>
      <c r="F574" s="1">
        <v>36.0</v>
      </c>
      <c r="G574" s="1">
        <v>0.0</v>
      </c>
      <c r="H574" s="1">
        <v>0.0</v>
      </c>
      <c r="I574" s="1" t="s">
        <v>1108</v>
      </c>
      <c r="J574" s="1">
        <v>26.3875</v>
      </c>
      <c r="K574" s="1" t="s">
        <v>1026</v>
      </c>
      <c r="L574" s="1" t="s">
        <v>303</v>
      </c>
    </row>
    <row r="575">
      <c r="A575" s="1">
        <v>574.0</v>
      </c>
      <c r="B575" s="1">
        <v>1.0</v>
      </c>
      <c r="C575" s="1">
        <v>3.0</v>
      </c>
      <c r="D575" s="1" t="s">
        <v>1109</v>
      </c>
      <c r="E575" s="1" t="s">
        <v>305</v>
      </c>
      <c r="F575" s="1" t="s">
        <v>302</v>
      </c>
      <c r="G575" s="1">
        <v>0.0</v>
      </c>
      <c r="H575" s="1">
        <v>0.0</v>
      </c>
      <c r="I575" s="1">
        <v>14312.0</v>
      </c>
      <c r="J575" s="1">
        <v>7.75</v>
      </c>
      <c r="K575" s="1" t="s">
        <v>302</v>
      </c>
      <c r="L575" s="1" t="s">
        <v>315</v>
      </c>
    </row>
    <row r="576">
      <c r="A576" s="1">
        <v>575.0</v>
      </c>
      <c r="B576" s="1">
        <v>0.0</v>
      </c>
      <c r="C576" s="1">
        <v>3.0</v>
      </c>
      <c r="D576" s="1" t="s">
        <v>1110</v>
      </c>
      <c r="E576" s="1" t="s">
        <v>300</v>
      </c>
      <c r="F576" s="1">
        <v>16.0</v>
      </c>
      <c r="G576" s="1">
        <v>0.0</v>
      </c>
      <c r="H576" s="1">
        <v>0.0</v>
      </c>
      <c r="I576" s="1" t="s">
        <v>1111</v>
      </c>
      <c r="J576" s="1">
        <v>8.05</v>
      </c>
      <c r="K576" s="1" t="s">
        <v>302</v>
      </c>
      <c r="L576" s="1" t="s">
        <v>303</v>
      </c>
    </row>
    <row r="577">
      <c r="A577" s="1">
        <v>576.0</v>
      </c>
      <c r="B577" s="1">
        <v>0.0</v>
      </c>
      <c r="C577" s="1">
        <v>3.0</v>
      </c>
      <c r="D577" s="1" t="s">
        <v>1112</v>
      </c>
      <c r="E577" s="1" t="s">
        <v>300</v>
      </c>
      <c r="F577" s="1">
        <v>19.0</v>
      </c>
      <c r="G577" s="1">
        <v>0.0</v>
      </c>
      <c r="H577" s="1">
        <v>0.0</v>
      </c>
      <c r="I577" s="1">
        <v>358585.0</v>
      </c>
      <c r="J577" s="1">
        <v>14.5</v>
      </c>
      <c r="K577" s="1" t="s">
        <v>302</v>
      </c>
      <c r="L577" s="1" t="s">
        <v>303</v>
      </c>
    </row>
    <row r="578">
      <c r="A578" s="1">
        <v>577.0</v>
      </c>
      <c r="B578" s="1">
        <v>1.0</v>
      </c>
      <c r="C578" s="1">
        <v>2.0</v>
      </c>
      <c r="D578" s="1" t="s">
        <v>1113</v>
      </c>
      <c r="E578" s="1" t="s">
        <v>305</v>
      </c>
      <c r="F578" s="1">
        <v>34.0</v>
      </c>
      <c r="G578" s="1">
        <v>0.0</v>
      </c>
      <c r="H578" s="1">
        <v>0.0</v>
      </c>
      <c r="I578" s="1">
        <v>243880.0</v>
      </c>
      <c r="J578" s="1">
        <v>13.0</v>
      </c>
      <c r="K578" s="1" t="s">
        <v>302</v>
      </c>
      <c r="L578" s="1" t="s">
        <v>303</v>
      </c>
    </row>
    <row r="579">
      <c r="A579" s="1">
        <v>578.0</v>
      </c>
      <c r="B579" s="1">
        <v>1.0</v>
      </c>
      <c r="C579" s="1">
        <v>1.0</v>
      </c>
      <c r="D579" s="1" t="s">
        <v>1114</v>
      </c>
      <c r="E579" s="1" t="s">
        <v>305</v>
      </c>
      <c r="F579" s="1">
        <v>39.0</v>
      </c>
      <c r="G579" s="1">
        <v>1.0</v>
      </c>
      <c r="H579" s="1">
        <v>0.0</v>
      </c>
      <c r="I579" s="1">
        <v>13507.0</v>
      </c>
      <c r="J579" s="1">
        <v>55.9</v>
      </c>
      <c r="K579" s="1" t="s">
        <v>919</v>
      </c>
      <c r="L579" s="1" t="s">
        <v>303</v>
      </c>
    </row>
    <row r="580">
      <c r="A580" s="1">
        <v>579.0</v>
      </c>
      <c r="B580" s="1">
        <v>0.0</v>
      </c>
      <c r="C580" s="1">
        <v>3.0</v>
      </c>
      <c r="D580" s="1" t="s">
        <v>1115</v>
      </c>
      <c r="E580" s="1" t="s">
        <v>305</v>
      </c>
      <c r="F580" s="1" t="s">
        <v>302</v>
      </c>
      <c r="G580" s="1">
        <v>1.0</v>
      </c>
      <c r="H580" s="1">
        <v>0.0</v>
      </c>
      <c r="I580" s="1">
        <v>2689.0</v>
      </c>
      <c r="J580" s="1">
        <v>14.4583</v>
      </c>
      <c r="K580" s="1" t="s">
        <v>302</v>
      </c>
      <c r="L580" s="1" t="s">
        <v>308</v>
      </c>
    </row>
    <row r="581">
      <c r="A581" s="1">
        <v>580.0</v>
      </c>
      <c r="B581" s="1">
        <v>1.0</v>
      </c>
      <c r="C581" s="1">
        <v>3.0</v>
      </c>
      <c r="D581" s="1" t="s">
        <v>1116</v>
      </c>
      <c r="E581" s="1" t="s">
        <v>300</v>
      </c>
      <c r="F581" s="1">
        <v>32.0</v>
      </c>
      <c r="G581" s="1">
        <v>0.0</v>
      </c>
      <c r="H581" s="1">
        <v>0.0</v>
      </c>
      <c r="I581" s="1" t="s">
        <v>1117</v>
      </c>
      <c r="J581" s="1">
        <v>7.925</v>
      </c>
      <c r="K581" s="1" t="s">
        <v>302</v>
      </c>
      <c r="L581" s="1" t="s">
        <v>303</v>
      </c>
    </row>
    <row r="582">
      <c r="A582" s="1">
        <v>581.0</v>
      </c>
      <c r="B582" s="1">
        <v>1.0</v>
      </c>
      <c r="C582" s="1">
        <v>2.0</v>
      </c>
      <c r="D582" s="1" t="s">
        <v>1118</v>
      </c>
      <c r="E582" s="1" t="s">
        <v>305</v>
      </c>
      <c r="F582" s="1">
        <v>25.0</v>
      </c>
      <c r="G582" s="1">
        <v>1.0</v>
      </c>
      <c r="H582" s="1">
        <v>1.0</v>
      </c>
      <c r="I582" s="1">
        <v>237789.0</v>
      </c>
      <c r="J582" s="1">
        <v>30.0</v>
      </c>
      <c r="K582" s="1" t="s">
        <v>302</v>
      </c>
      <c r="L582" s="1" t="s">
        <v>303</v>
      </c>
    </row>
    <row r="583">
      <c r="A583" s="1">
        <v>582.0</v>
      </c>
      <c r="B583" s="1">
        <v>1.0</v>
      </c>
      <c r="C583" s="1">
        <v>1.0</v>
      </c>
      <c r="D583" s="1" t="s">
        <v>1119</v>
      </c>
      <c r="E583" s="1" t="s">
        <v>305</v>
      </c>
      <c r="F583" s="1">
        <v>39.0</v>
      </c>
      <c r="G583" s="1">
        <v>1.0</v>
      </c>
      <c r="H583" s="1">
        <v>1.0</v>
      </c>
      <c r="I583" s="1">
        <v>17421.0</v>
      </c>
      <c r="J583" s="1">
        <v>110.8833</v>
      </c>
      <c r="K583" s="1" t="s">
        <v>1120</v>
      </c>
      <c r="L583" s="1" t="s">
        <v>308</v>
      </c>
    </row>
    <row r="584">
      <c r="A584" s="1">
        <v>583.0</v>
      </c>
      <c r="B584" s="1">
        <v>0.0</v>
      </c>
      <c r="C584" s="1">
        <v>2.0</v>
      </c>
      <c r="D584" s="1" t="s">
        <v>1121</v>
      </c>
      <c r="E584" s="1" t="s">
        <v>300</v>
      </c>
      <c r="F584" s="1">
        <v>54.0</v>
      </c>
      <c r="G584" s="1">
        <v>0.0</v>
      </c>
      <c r="H584" s="1">
        <v>0.0</v>
      </c>
      <c r="I584" s="1">
        <v>28403.0</v>
      </c>
      <c r="J584" s="1">
        <v>26.0</v>
      </c>
      <c r="K584" s="1" t="s">
        <v>302</v>
      </c>
      <c r="L584" s="1" t="s">
        <v>303</v>
      </c>
    </row>
    <row r="585">
      <c r="A585" s="1">
        <v>584.0</v>
      </c>
      <c r="B585" s="1">
        <v>0.0</v>
      </c>
      <c r="C585" s="1">
        <v>1.0</v>
      </c>
      <c r="D585" s="1" t="s">
        <v>1122</v>
      </c>
      <c r="E585" s="1" t="s">
        <v>300</v>
      </c>
      <c r="F585" s="1">
        <v>36.0</v>
      </c>
      <c r="G585" s="1">
        <v>0.0</v>
      </c>
      <c r="H585" s="1">
        <v>0.0</v>
      </c>
      <c r="I585" s="1">
        <v>13049.0</v>
      </c>
      <c r="J585" s="1">
        <v>40.125</v>
      </c>
      <c r="K585" s="1" t="s">
        <v>1123</v>
      </c>
      <c r="L585" s="1" t="s">
        <v>308</v>
      </c>
    </row>
    <row r="586">
      <c r="A586" s="1">
        <v>585.0</v>
      </c>
      <c r="B586" s="1">
        <v>0.0</v>
      </c>
      <c r="C586" s="1">
        <v>3.0</v>
      </c>
      <c r="D586" s="1" t="s">
        <v>1124</v>
      </c>
      <c r="E586" s="1" t="s">
        <v>300</v>
      </c>
      <c r="F586" s="1" t="s">
        <v>302</v>
      </c>
      <c r="G586" s="1">
        <v>0.0</v>
      </c>
      <c r="H586" s="1">
        <v>0.0</v>
      </c>
      <c r="I586" s="1">
        <v>3411.0</v>
      </c>
      <c r="J586" s="1">
        <v>8.7125</v>
      </c>
      <c r="K586" s="1" t="s">
        <v>302</v>
      </c>
      <c r="L586" s="1" t="s">
        <v>308</v>
      </c>
    </row>
    <row r="587">
      <c r="A587" s="1">
        <v>586.0</v>
      </c>
      <c r="B587" s="1">
        <v>1.0</v>
      </c>
      <c r="C587" s="1">
        <v>1.0</v>
      </c>
      <c r="D587" s="1" t="s">
        <v>1125</v>
      </c>
      <c r="E587" s="1" t="s">
        <v>305</v>
      </c>
      <c r="F587" s="1">
        <v>18.0</v>
      </c>
      <c r="G587" s="1">
        <v>0.0</v>
      </c>
      <c r="H587" s="1">
        <v>2.0</v>
      </c>
      <c r="I587" s="1">
        <v>110413.0</v>
      </c>
      <c r="J587" s="1">
        <v>79.65</v>
      </c>
      <c r="K587" s="1" t="s">
        <v>1126</v>
      </c>
      <c r="L587" s="1" t="s">
        <v>303</v>
      </c>
    </row>
    <row r="588">
      <c r="A588" s="1">
        <v>587.0</v>
      </c>
      <c r="B588" s="1">
        <v>0.0</v>
      </c>
      <c r="C588" s="1">
        <v>2.0</v>
      </c>
      <c r="D588" s="1" t="s">
        <v>1127</v>
      </c>
      <c r="E588" s="1" t="s">
        <v>300</v>
      </c>
      <c r="F588" s="1">
        <v>47.0</v>
      </c>
      <c r="G588" s="1">
        <v>0.0</v>
      </c>
      <c r="H588" s="1">
        <v>0.0</v>
      </c>
      <c r="I588" s="1">
        <v>237565.0</v>
      </c>
      <c r="J588" s="1">
        <v>15.0</v>
      </c>
      <c r="K588" s="1" t="s">
        <v>302</v>
      </c>
      <c r="L588" s="1" t="s">
        <v>303</v>
      </c>
    </row>
    <row r="589">
      <c r="A589" s="1">
        <v>588.0</v>
      </c>
      <c r="B589" s="1">
        <v>1.0</v>
      </c>
      <c r="C589" s="1">
        <v>1.0</v>
      </c>
      <c r="D589" s="1" t="s">
        <v>1128</v>
      </c>
      <c r="E589" s="1" t="s">
        <v>300</v>
      </c>
      <c r="F589" s="1">
        <v>60.0</v>
      </c>
      <c r="G589" s="1">
        <v>1.0</v>
      </c>
      <c r="H589" s="1">
        <v>1.0</v>
      </c>
      <c r="I589" s="1">
        <v>13567.0</v>
      </c>
      <c r="J589" s="1">
        <v>79.2</v>
      </c>
      <c r="K589" s="1" t="s">
        <v>1129</v>
      </c>
      <c r="L589" s="1" t="s">
        <v>308</v>
      </c>
    </row>
    <row r="590">
      <c r="A590" s="1">
        <v>589.0</v>
      </c>
      <c r="B590" s="1">
        <v>0.0</v>
      </c>
      <c r="C590" s="1">
        <v>3.0</v>
      </c>
      <c r="D590" s="1" t="s">
        <v>1130</v>
      </c>
      <c r="E590" s="1" t="s">
        <v>300</v>
      </c>
      <c r="F590" s="1">
        <v>22.0</v>
      </c>
      <c r="G590" s="1">
        <v>0.0</v>
      </c>
      <c r="H590" s="1">
        <v>0.0</v>
      </c>
      <c r="I590" s="1">
        <v>14973.0</v>
      </c>
      <c r="J590" s="1">
        <v>8.05</v>
      </c>
      <c r="K590" s="1" t="s">
        <v>302</v>
      </c>
      <c r="L590" s="1" t="s">
        <v>303</v>
      </c>
    </row>
    <row r="591">
      <c r="A591" s="1">
        <v>590.0</v>
      </c>
      <c r="B591" s="1">
        <v>0.0</v>
      </c>
      <c r="C591" s="1">
        <v>3.0</v>
      </c>
      <c r="D591" s="1" t="s">
        <v>1131</v>
      </c>
      <c r="E591" s="1" t="s">
        <v>300</v>
      </c>
      <c r="F591" s="1" t="s">
        <v>302</v>
      </c>
      <c r="G591" s="1">
        <v>0.0</v>
      </c>
      <c r="H591" s="1">
        <v>0.0</v>
      </c>
      <c r="I591" s="1" t="s">
        <v>1132</v>
      </c>
      <c r="J591" s="1">
        <v>8.05</v>
      </c>
      <c r="K591" s="1" t="s">
        <v>302</v>
      </c>
      <c r="L591" s="1" t="s">
        <v>303</v>
      </c>
    </row>
    <row r="592">
      <c r="A592" s="1">
        <v>591.0</v>
      </c>
      <c r="B592" s="1">
        <v>0.0</v>
      </c>
      <c r="C592" s="1">
        <v>3.0</v>
      </c>
      <c r="D592" s="1" t="s">
        <v>1133</v>
      </c>
      <c r="E592" s="1" t="s">
        <v>300</v>
      </c>
      <c r="F592" s="1">
        <v>35.0</v>
      </c>
      <c r="G592" s="1">
        <v>0.0</v>
      </c>
      <c r="H592" s="1">
        <v>0.0</v>
      </c>
      <c r="I592" s="1" t="s">
        <v>1134</v>
      </c>
      <c r="J592" s="1">
        <v>7.125</v>
      </c>
      <c r="K592" s="1" t="s">
        <v>302</v>
      </c>
      <c r="L592" s="1" t="s">
        <v>303</v>
      </c>
    </row>
    <row r="593">
      <c r="A593" s="1">
        <v>592.0</v>
      </c>
      <c r="B593" s="1">
        <v>1.0</v>
      </c>
      <c r="C593" s="1">
        <v>1.0</v>
      </c>
      <c r="D593" s="1" t="s">
        <v>1135</v>
      </c>
      <c r="E593" s="1" t="s">
        <v>305</v>
      </c>
      <c r="F593" s="1">
        <v>52.0</v>
      </c>
      <c r="G593" s="1">
        <v>1.0</v>
      </c>
      <c r="H593" s="1">
        <v>0.0</v>
      </c>
      <c r="I593" s="1">
        <v>36947.0</v>
      </c>
      <c r="J593" s="1">
        <v>78.2667</v>
      </c>
      <c r="K593" s="1" t="s">
        <v>1004</v>
      </c>
      <c r="L593" s="1" t="s">
        <v>308</v>
      </c>
    </row>
    <row r="594">
      <c r="A594" s="1">
        <v>593.0</v>
      </c>
      <c r="B594" s="1">
        <v>0.0</v>
      </c>
      <c r="C594" s="1">
        <v>3.0</v>
      </c>
      <c r="D594" s="1" t="s">
        <v>1136</v>
      </c>
      <c r="E594" s="1" t="s">
        <v>300</v>
      </c>
      <c r="F594" s="1">
        <v>47.0</v>
      </c>
      <c r="G594" s="1">
        <v>0.0</v>
      </c>
      <c r="H594" s="1">
        <v>0.0</v>
      </c>
      <c r="I594" s="1" t="s">
        <v>1137</v>
      </c>
      <c r="J594" s="1">
        <v>7.25</v>
      </c>
      <c r="K594" s="1" t="s">
        <v>302</v>
      </c>
      <c r="L594" s="1" t="s">
        <v>303</v>
      </c>
    </row>
    <row r="595">
      <c r="A595" s="1">
        <v>594.0</v>
      </c>
      <c r="B595" s="1">
        <v>0.0</v>
      </c>
      <c r="C595" s="1">
        <v>3.0</v>
      </c>
      <c r="D595" s="1" t="s">
        <v>1138</v>
      </c>
      <c r="E595" s="1" t="s">
        <v>305</v>
      </c>
      <c r="F595" s="1" t="s">
        <v>302</v>
      </c>
      <c r="G595" s="1">
        <v>0.0</v>
      </c>
      <c r="H595" s="1">
        <v>2.0</v>
      </c>
      <c r="I595" s="1">
        <v>364848.0</v>
      </c>
      <c r="J595" s="1">
        <v>7.75</v>
      </c>
      <c r="K595" s="1" t="s">
        <v>302</v>
      </c>
      <c r="L595" s="1" t="s">
        <v>315</v>
      </c>
    </row>
    <row r="596">
      <c r="A596" s="1">
        <v>595.0</v>
      </c>
      <c r="B596" s="1">
        <v>0.0</v>
      </c>
      <c r="C596" s="1">
        <v>2.0</v>
      </c>
      <c r="D596" s="1" t="s">
        <v>1139</v>
      </c>
      <c r="E596" s="1" t="s">
        <v>300</v>
      </c>
      <c r="F596" s="1">
        <v>37.0</v>
      </c>
      <c r="G596" s="1">
        <v>1.0</v>
      </c>
      <c r="H596" s="1">
        <v>0.0</v>
      </c>
      <c r="I596" s="1" t="s">
        <v>1140</v>
      </c>
      <c r="J596" s="1">
        <v>26.0</v>
      </c>
      <c r="K596" s="1" t="s">
        <v>302</v>
      </c>
      <c r="L596" s="1" t="s">
        <v>303</v>
      </c>
    </row>
    <row r="597">
      <c r="A597" s="1">
        <v>596.0</v>
      </c>
      <c r="B597" s="1">
        <v>0.0</v>
      </c>
      <c r="C597" s="1">
        <v>3.0</v>
      </c>
      <c r="D597" s="1" t="s">
        <v>1141</v>
      </c>
      <c r="E597" s="1" t="s">
        <v>300</v>
      </c>
      <c r="F597" s="1">
        <v>36.0</v>
      </c>
      <c r="G597" s="1">
        <v>1.0</v>
      </c>
      <c r="H597" s="1">
        <v>1.0</v>
      </c>
      <c r="I597" s="1">
        <v>345773.0</v>
      </c>
      <c r="J597" s="1">
        <v>24.15</v>
      </c>
      <c r="K597" s="1" t="s">
        <v>302</v>
      </c>
      <c r="L597" s="1" t="s">
        <v>303</v>
      </c>
    </row>
    <row r="598">
      <c r="A598" s="1">
        <v>597.0</v>
      </c>
      <c r="B598" s="1">
        <v>1.0</v>
      </c>
      <c r="C598" s="1">
        <v>2.0</v>
      </c>
      <c r="D598" s="1" t="s">
        <v>1142</v>
      </c>
      <c r="E598" s="1" t="s">
        <v>305</v>
      </c>
      <c r="F598" s="1" t="s">
        <v>302</v>
      </c>
      <c r="G598" s="1">
        <v>0.0</v>
      </c>
      <c r="H598" s="1">
        <v>0.0</v>
      </c>
      <c r="I598" s="1">
        <v>248727.0</v>
      </c>
      <c r="J598" s="1">
        <v>33.0</v>
      </c>
      <c r="K598" s="1" t="s">
        <v>302</v>
      </c>
      <c r="L598" s="1" t="s">
        <v>303</v>
      </c>
    </row>
    <row r="599">
      <c r="A599" s="1">
        <v>598.0</v>
      </c>
      <c r="B599" s="1">
        <v>0.0</v>
      </c>
      <c r="C599" s="1">
        <v>3.0</v>
      </c>
      <c r="D599" s="1" t="s">
        <v>1143</v>
      </c>
      <c r="E599" s="1" t="s">
        <v>300</v>
      </c>
      <c r="F599" s="1">
        <v>49.0</v>
      </c>
      <c r="G599" s="1">
        <v>0.0</v>
      </c>
      <c r="H599" s="1">
        <v>0.0</v>
      </c>
      <c r="I599" s="1" t="s">
        <v>568</v>
      </c>
      <c r="J599" s="1">
        <v>0.0</v>
      </c>
      <c r="K599" s="1" t="s">
        <v>302</v>
      </c>
      <c r="L599" s="1" t="s">
        <v>303</v>
      </c>
    </row>
    <row r="600">
      <c r="A600" s="1">
        <v>599.0</v>
      </c>
      <c r="B600" s="1">
        <v>0.0</v>
      </c>
      <c r="C600" s="1">
        <v>3.0</v>
      </c>
      <c r="D600" s="1" t="s">
        <v>1144</v>
      </c>
      <c r="E600" s="1" t="s">
        <v>300</v>
      </c>
      <c r="F600" s="1" t="s">
        <v>302</v>
      </c>
      <c r="G600" s="1">
        <v>0.0</v>
      </c>
      <c r="H600" s="1">
        <v>0.0</v>
      </c>
      <c r="I600" s="1">
        <v>2664.0</v>
      </c>
      <c r="J600" s="1">
        <v>7.225</v>
      </c>
      <c r="K600" s="1" t="s">
        <v>302</v>
      </c>
      <c r="L600" s="1" t="s">
        <v>308</v>
      </c>
    </row>
    <row r="601">
      <c r="A601" s="1">
        <v>600.0</v>
      </c>
      <c r="B601" s="1">
        <v>1.0</v>
      </c>
      <c r="C601" s="1">
        <v>1.0</v>
      </c>
      <c r="D601" s="1" t="s">
        <v>1145</v>
      </c>
      <c r="E601" s="1" t="s">
        <v>300</v>
      </c>
      <c r="F601" s="1">
        <v>49.0</v>
      </c>
      <c r="G601" s="1">
        <v>1.0</v>
      </c>
      <c r="H601" s="1">
        <v>0.0</v>
      </c>
      <c r="I601" s="1" t="s">
        <v>755</v>
      </c>
      <c r="J601" s="1">
        <v>56.9292</v>
      </c>
      <c r="K601" s="1" t="s">
        <v>1146</v>
      </c>
      <c r="L601" s="1" t="s">
        <v>308</v>
      </c>
    </row>
    <row r="602">
      <c r="A602" s="1">
        <v>601.0</v>
      </c>
      <c r="B602" s="1">
        <v>1.0</v>
      </c>
      <c r="C602" s="1">
        <v>2.0</v>
      </c>
      <c r="D602" s="1" t="s">
        <v>1147</v>
      </c>
      <c r="E602" s="1" t="s">
        <v>305</v>
      </c>
      <c r="F602" s="1">
        <v>24.0</v>
      </c>
      <c r="G602" s="1">
        <v>2.0</v>
      </c>
      <c r="H602" s="1">
        <v>1.0</v>
      </c>
      <c r="I602" s="1">
        <v>243847.0</v>
      </c>
      <c r="J602" s="1">
        <v>27.0</v>
      </c>
      <c r="K602" s="1" t="s">
        <v>302</v>
      </c>
      <c r="L602" s="1" t="s">
        <v>303</v>
      </c>
    </row>
    <row r="603">
      <c r="A603" s="1">
        <v>602.0</v>
      </c>
      <c r="B603" s="1">
        <v>0.0</v>
      </c>
      <c r="C603" s="1">
        <v>3.0</v>
      </c>
      <c r="D603" s="1" t="s">
        <v>1148</v>
      </c>
      <c r="E603" s="1" t="s">
        <v>300</v>
      </c>
      <c r="F603" s="1" t="s">
        <v>302</v>
      </c>
      <c r="G603" s="1">
        <v>0.0</v>
      </c>
      <c r="H603" s="1">
        <v>0.0</v>
      </c>
      <c r="I603" s="1">
        <v>349214.0</v>
      </c>
      <c r="J603" s="1">
        <v>7.8958</v>
      </c>
      <c r="K603" s="1" t="s">
        <v>302</v>
      </c>
      <c r="L603" s="1" t="s">
        <v>303</v>
      </c>
    </row>
    <row r="604">
      <c r="A604" s="1">
        <v>603.0</v>
      </c>
      <c r="B604" s="1">
        <v>0.0</v>
      </c>
      <c r="C604" s="1">
        <v>1.0</v>
      </c>
      <c r="D604" s="1" t="s">
        <v>1149</v>
      </c>
      <c r="E604" s="1" t="s">
        <v>300</v>
      </c>
      <c r="F604" s="1" t="s">
        <v>302</v>
      </c>
      <c r="G604" s="1">
        <v>0.0</v>
      </c>
      <c r="H604" s="1">
        <v>0.0</v>
      </c>
      <c r="I604" s="1">
        <v>113796.0</v>
      </c>
      <c r="J604" s="1">
        <v>42.4</v>
      </c>
      <c r="K604" s="1" t="s">
        <v>302</v>
      </c>
      <c r="L604" s="1" t="s">
        <v>303</v>
      </c>
    </row>
    <row r="605">
      <c r="A605" s="1">
        <v>604.0</v>
      </c>
      <c r="B605" s="1">
        <v>0.0</v>
      </c>
      <c r="C605" s="1">
        <v>3.0</v>
      </c>
      <c r="D605" s="1" t="s">
        <v>1150</v>
      </c>
      <c r="E605" s="1" t="s">
        <v>300</v>
      </c>
      <c r="F605" s="1">
        <v>44.0</v>
      </c>
      <c r="G605" s="1">
        <v>0.0</v>
      </c>
      <c r="H605" s="1">
        <v>0.0</v>
      </c>
      <c r="I605" s="1">
        <v>364511.0</v>
      </c>
      <c r="J605" s="1">
        <v>8.05</v>
      </c>
      <c r="K605" s="1" t="s">
        <v>302</v>
      </c>
      <c r="L605" s="1" t="s">
        <v>303</v>
      </c>
    </row>
    <row r="606">
      <c r="A606" s="1">
        <v>605.0</v>
      </c>
      <c r="B606" s="1">
        <v>1.0</v>
      </c>
      <c r="C606" s="1">
        <v>1.0</v>
      </c>
      <c r="D606" s="1" t="s">
        <v>1151</v>
      </c>
      <c r="E606" s="1" t="s">
        <v>300</v>
      </c>
      <c r="F606" s="1">
        <v>35.0</v>
      </c>
      <c r="G606" s="1">
        <v>0.0</v>
      </c>
      <c r="H606" s="1">
        <v>0.0</v>
      </c>
      <c r="I606" s="1">
        <v>111426.0</v>
      </c>
      <c r="J606" s="1">
        <v>26.55</v>
      </c>
      <c r="K606" s="1" t="s">
        <v>302</v>
      </c>
      <c r="L606" s="1" t="s">
        <v>308</v>
      </c>
    </row>
    <row r="607">
      <c r="A607" s="1">
        <v>606.0</v>
      </c>
      <c r="B607" s="1">
        <v>0.0</v>
      </c>
      <c r="C607" s="1">
        <v>3.0</v>
      </c>
      <c r="D607" s="1" t="s">
        <v>1152</v>
      </c>
      <c r="E607" s="1" t="s">
        <v>300</v>
      </c>
      <c r="F607" s="1">
        <v>36.0</v>
      </c>
      <c r="G607" s="1">
        <v>1.0</v>
      </c>
      <c r="H607" s="1">
        <v>0.0</v>
      </c>
      <c r="I607" s="1">
        <v>349910.0</v>
      </c>
      <c r="J607" s="1">
        <v>15.55</v>
      </c>
      <c r="K607" s="1" t="s">
        <v>302</v>
      </c>
      <c r="L607" s="1" t="s">
        <v>303</v>
      </c>
    </row>
    <row r="608">
      <c r="A608" s="1">
        <v>607.0</v>
      </c>
      <c r="B608" s="1">
        <v>0.0</v>
      </c>
      <c r="C608" s="1">
        <v>3.0</v>
      </c>
      <c r="D608" s="1" t="s">
        <v>1153</v>
      </c>
      <c r="E608" s="1" t="s">
        <v>300</v>
      </c>
      <c r="F608" s="1">
        <v>30.0</v>
      </c>
      <c r="G608" s="1">
        <v>0.0</v>
      </c>
      <c r="H608" s="1">
        <v>0.0</v>
      </c>
      <c r="I608" s="1">
        <v>349246.0</v>
      </c>
      <c r="J608" s="1">
        <v>7.8958</v>
      </c>
      <c r="K608" s="1" t="s">
        <v>302</v>
      </c>
      <c r="L608" s="1" t="s">
        <v>303</v>
      </c>
    </row>
    <row r="609">
      <c r="A609" s="1">
        <v>608.0</v>
      </c>
      <c r="B609" s="1">
        <v>1.0</v>
      </c>
      <c r="C609" s="1">
        <v>1.0</v>
      </c>
      <c r="D609" s="1" t="s">
        <v>1154</v>
      </c>
      <c r="E609" s="1" t="s">
        <v>300</v>
      </c>
      <c r="F609" s="1">
        <v>27.0</v>
      </c>
      <c r="G609" s="1">
        <v>0.0</v>
      </c>
      <c r="H609" s="1">
        <v>0.0</v>
      </c>
      <c r="I609" s="1">
        <v>113804.0</v>
      </c>
      <c r="J609" s="1">
        <v>30.5</v>
      </c>
      <c r="K609" s="1" t="s">
        <v>302</v>
      </c>
      <c r="L609" s="1" t="s">
        <v>303</v>
      </c>
    </row>
    <row r="610">
      <c r="A610" s="1">
        <v>609.0</v>
      </c>
      <c r="B610" s="1">
        <v>1.0</v>
      </c>
      <c r="C610" s="1">
        <v>2.0</v>
      </c>
      <c r="D610" s="1" t="s">
        <v>1155</v>
      </c>
      <c r="E610" s="1" t="s">
        <v>305</v>
      </c>
      <c r="F610" s="1">
        <v>22.0</v>
      </c>
      <c r="G610" s="1">
        <v>1.0</v>
      </c>
      <c r="H610" s="1">
        <v>2.0</v>
      </c>
      <c r="I610" s="1" t="s">
        <v>368</v>
      </c>
      <c r="J610" s="1">
        <v>41.5792</v>
      </c>
      <c r="K610" s="1" t="s">
        <v>302</v>
      </c>
      <c r="L610" s="1" t="s">
        <v>308</v>
      </c>
    </row>
    <row r="611">
      <c r="A611" s="1">
        <v>610.0</v>
      </c>
      <c r="B611" s="1">
        <v>1.0</v>
      </c>
      <c r="C611" s="1">
        <v>1.0</v>
      </c>
      <c r="D611" s="1" t="s">
        <v>1156</v>
      </c>
      <c r="E611" s="1" t="s">
        <v>305</v>
      </c>
      <c r="F611" s="1">
        <v>40.0</v>
      </c>
      <c r="G611" s="1">
        <v>0.0</v>
      </c>
      <c r="H611" s="1">
        <v>0.0</v>
      </c>
      <c r="I611" s="1" t="s">
        <v>694</v>
      </c>
      <c r="J611" s="1">
        <v>153.4625</v>
      </c>
      <c r="K611" s="1" t="s">
        <v>695</v>
      </c>
      <c r="L611" s="1" t="s">
        <v>303</v>
      </c>
    </row>
    <row r="612">
      <c r="A612" s="1">
        <v>611.0</v>
      </c>
      <c r="B612" s="1">
        <v>0.0</v>
      </c>
      <c r="C612" s="1">
        <v>3.0</v>
      </c>
      <c r="D612" s="1" t="s">
        <v>1157</v>
      </c>
      <c r="E612" s="1" t="s">
        <v>305</v>
      </c>
      <c r="F612" s="1">
        <v>39.0</v>
      </c>
      <c r="G612" s="1">
        <v>1.0</v>
      </c>
      <c r="H612" s="1">
        <v>5.0</v>
      </c>
      <c r="I612" s="1">
        <v>347082.0</v>
      </c>
      <c r="J612" s="1">
        <v>31.275</v>
      </c>
      <c r="K612" s="1" t="s">
        <v>302</v>
      </c>
      <c r="L612" s="1" t="s">
        <v>303</v>
      </c>
    </row>
    <row r="613">
      <c r="A613" s="1">
        <v>612.0</v>
      </c>
      <c r="B613" s="1">
        <v>0.0</v>
      </c>
      <c r="C613" s="1">
        <v>3.0</v>
      </c>
      <c r="D613" s="1" t="s">
        <v>1158</v>
      </c>
      <c r="E613" s="1" t="s">
        <v>300</v>
      </c>
      <c r="F613" s="1" t="s">
        <v>302</v>
      </c>
      <c r="G613" s="1">
        <v>0.0</v>
      </c>
      <c r="H613" s="1">
        <v>0.0</v>
      </c>
      <c r="I613" s="1" t="s">
        <v>1159</v>
      </c>
      <c r="J613" s="1">
        <v>7.05</v>
      </c>
      <c r="K613" s="1" t="s">
        <v>302</v>
      </c>
      <c r="L613" s="1" t="s">
        <v>303</v>
      </c>
    </row>
    <row r="614">
      <c r="A614" s="1">
        <v>613.0</v>
      </c>
      <c r="B614" s="1">
        <v>1.0</v>
      </c>
      <c r="C614" s="1">
        <v>3.0</v>
      </c>
      <c r="D614" s="1" t="s">
        <v>1160</v>
      </c>
      <c r="E614" s="1" t="s">
        <v>305</v>
      </c>
      <c r="F614" s="1" t="s">
        <v>302</v>
      </c>
      <c r="G614" s="1">
        <v>1.0</v>
      </c>
      <c r="H614" s="1">
        <v>0.0</v>
      </c>
      <c r="I614" s="1">
        <v>367230.0</v>
      </c>
      <c r="J614" s="1">
        <v>15.5</v>
      </c>
      <c r="K614" s="1" t="s">
        <v>302</v>
      </c>
      <c r="L614" s="1" t="s">
        <v>315</v>
      </c>
    </row>
    <row r="615">
      <c r="A615" s="1">
        <v>614.0</v>
      </c>
      <c r="B615" s="1">
        <v>0.0</v>
      </c>
      <c r="C615" s="1">
        <v>3.0</v>
      </c>
      <c r="D615" s="1" t="s">
        <v>1161</v>
      </c>
      <c r="E615" s="1" t="s">
        <v>300</v>
      </c>
      <c r="F615" s="1" t="s">
        <v>302</v>
      </c>
      <c r="G615" s="1">
        <v>0.0</v>
      </c>
      <c r="H615" s="1">
        <v>0.0</v>
      </c>
      <c r="I615" s="1">
        <v>370377.0</v>
      </c>
      <c r="J615" s="1">
        <v>7.75</v>
      </c>
      <c r="K615" s="1" t="s">
        <v>302</v>
      </c>
      <c r="L615" s="1" t="s">
        <v>315</v>
      </c>
    </row>
    <row r="616">
      <c r="A616" s="1">
        <v>615.0</v>
      </c>
      <c r="B616" s="1">
        <v>0.0</v>
      </c>
      <c r="C616" s="1">
        <v>3.0</v>
      </c>
      <c r="D616" s="1" t="s">
        <v>1162</v>
      </c>
      <c r="E616" s="1" t="s">
        <v>300</v>
      </c>
      <c r="F616" s="1">
        <v>35.0</v>
      </c>
      <c r="G616" s="1">
        <v>0.0</v>
      </c>
      <c r="H616" s="1">
        <v>0.0</v>
      </c>
      <c r="I616" s="1">
        <v>364512.0</v>
      </c>
      <c r="J616" s="1">
        <v>8.05</v>
      </c>
      <c r="K616" s="1" t="s">
        <v>302</v>
      </c>
      <c r="L616" s="1" t="s">
        <v>303</v>
      </c>
    </row>
    <row r="617">
      <c r="A617" s="1">
        <v>616.0</v>
      </c>
      <c r="B617" s="1">
        <v>1.0</v>
      </c>
      <c r="C617" s="1">
        <v>2.0</v>
      </c>
      <c r="D617" s="1" t="s">
        <v>1163</v>
      </c>
      <c r="E617" s="1" t="s">
        <v>305</v>
      </c>
      <c r="F617" s="1">
        <v>24.0</v>
      </c>
      <c r="G617" s="1">
        <v>1.0</v>
      </c>
      <c r="H617" s="1">
        <v>2.0</v>
      </c>
      <c r="I617" s="1">
        <v>220845.0</v>
      </c>
      <c r="J617" s="1">
        <v>65.0</v>
      </c>
      <c r="K617" s="1" t="s">
        <v>302</v>
      </c>
      <c r="L617" s="1" t="s">
        <v>303</v>
      </c>
    </row>
    <row r="618">
      <c r="A618" s="1">
        <v>617.0</v>
      </c>
      <c r="B618" s="1">
        <v>0.0</v>
      </c>
      <c r="C618" s="1">
        <v>3.0</v>
      </c>
      <c r="D618" s="1" t="s">
        <v>1164</v>
      </c>
      <c r="E618" s="1" t="s">
        <v>300</v>
      </c>
      <c r="F618" s="1">
        <v>34.0</v>
      </c>
      <c r="G618" s="1">
        <v>1.0</v>
      </c>
      <c r="H618" s="1">
        <v>1.0</v>
      </c>
      <c r="I618" s="1">
        <v>347080.0</v>
      </c>
      <c r="J618" s="1">
        <v>14.4</v>
      </c>
      <c r="K618" s="1" t="s">
        <v>302</v>
      </c>
      <c r="L618" s="1" t="s">
        <v>303</v>
      </c>
    </row>
    <row r="619">
      <c r="A619" s="1">
        <v>618.0</v>
      </c>
      <c r="B619" s="1">
        <v>0.0</v>
      </c>
      <c r="C619" s="1">
        <v>3.0</v>
      </c>
      <c r="D619" s="1" t="s">
        <v>1165</v>
      </c>
      <c r="E619" s="1" t="s">
        <v>305</v>
      </c>
      <c r="F619" s="1">
        <v>26.0</v>
      </c>
      <c r="G619" s="1">
        <v>1.0</v>
      </c>
      <c r="H619" s="1">
        <v>0.0</v>
      </c>
      <c r="I619" s="1" t="s">
        <v>672</v>
      </c>
      <c r="J619" s="1">
        <v>16.1</v>
      </c>
      <c r="K619" s="1" t="s">
        <v>302</v>
      </c>
      <c r="L619" s="1" t="s">
        <v>303</v>
      </c>
    </row>
    <row r="620">
      <c r="A620" s="1">
        <v>619.0</v>
      </c>
      <c r="B620" s="1">
        <v>1.0</v>
      </c>
      <c r="C620" s="1">
        <v>2.0</v>
      </c>
      <c r="D620" s="1" t="s">
        <v>1166</v>
      </c>
      <c r="E620" s="1" t="s">
        <v>305</v>
      </c>
      <c r="F620" s="1">
        <v>4.0</v>
      </c>
      <c r="G620" s="1">
        <v>2.0</v>
      </c>
      <c r="H620" s="1">
        <v>1.0</v>
      </c>
      <c r="I620" s="1">
        <v>230136.0</v>
      </c>
      <c r="J620" s="1">
        <v>39.0</v>
      </c>
      <c r="K620" s="1" t="s">
        <v>574</v>
      </c>
      <c r="L620" s="1" t="s">
        <v>303</v>
      </c>
    </row>
    <row r="621">
      <c r="A621" s="1">
        <v>620.0</v>
      </c>
      <c r="B621" s="1">
        <v>0.0</v>
      </c>
      <c r="C621" s="1">
        <v>2.0</v>
      </c>
      <c r="D621" s="1" t="s">
        <v>1167</v>
      </c>
      <c r="E621" s="1" t="s">
        <v>300</v>
      </c>
      <c r="F621" s="1">
        <v>26.0</v>
      </c>
      <c r="G621" s="1">
        <v>0.0</v>
      </c>
      <c r="H621" s="1">
        <v>0.0</v>
      </c>
      <c r="I621" s="1">
        <v>31028.0</v>
      </c>
      <c r="J621" s="1">
        <v>10.5</v>
      </c>
      <c r="K621" s="1" t="s">
        <v>302</v>
      </c>
      <c r="L621" s="1" t="s">
        <v>303</v>
      </c>
    </row>
    <row r="622">
      <c r="A622" s="1">
        <v>621.0</v>
      </c>
      <c r="B622" s="1">
        <v>0.0</v>
      </c>
      <c r="C622" s="1">
        <v>3.0</v>
      </c>
      <c r="D622" s="1" t="s">
        <v>1168</v>
      </c>
      <c r="E622" s="1" t="s">
        <v>300</v>
      </c>
      <c r="F622" s="1">
        <v>27.0</v>
      </c>
      <c r="G622" s="1">
        <v>1.0</v>
      </c>
      <c r="H622" s="1">
        <v>0.0</v>
      </c>
      <c r="I622" s="1">
        <v>2659.0</v>
      </c>
      <c r="J622" s="1">
        <v>14.4542</v>
      </c>
      <c r="K622" s="1" t="s">
        <v>302</v>
      </c>
      <c r="L622" s="1" t="s">
        <v>308</v>
      </c>
    </row>
    <row r="623">
      <c r="A623" s="1">
        <v>622.0</v>
      </c>
      <c r="B623" s="1">
        <v>1.0</v>
      </c>
      <c r="C623" s="1">
        <v>1.0</v>
      </c>
      <c r="D623" s="1" t="s">
        <v>1169</v>
      </c>
      <c r="E623" s="1" t="s">
        <v>300</v>
      </c>
      <c r="F623" s="1">
        <v>42.0</v>
      </c>
      <c r="G623" s="1">
        <v>1.0</v>
      </c>
      <c r="H623" s="1">
        <v>0.0</v>
      </c>
      <c r="I623" s="1">
        <v>11753.0</v>
      </c>
      <c r="J623" s="1">
        <v>52.5542</v>
      </c>
      <c r="K623" s="1" t="s">
        <v>1170</v>
      </c>
      <c r="L623" s="1" t="s">
        <v>303</v>
      </c>
    </row>
    <row r="624">
      <c r="A624" s="1">
        <v>623.0</v>
      </c>
      <c r="B624" s="1">
        <v>1.0</v>
      </c>
      <c r="C624" s="1">
        <v>3.0</v>
      </c>
      <c r="D624" s="1" t="s">
        <v>1171</v>
      </c>
      <c r="E624" s="1" t="s">
        <v>300</v>
      </c>
      <c r="F624" s="1">
        <v>20.0</v>
      </c>
      <c r="G624" s="1">
        <v>1.0</v>
      </c>
      <c r="H624" s="1">
        <v>1.0</v>
      </c>
      <c r="I624" s="1">
        <v>2653.0</v>
      </c>
      <c r="J624" s="1">
        <v>15.7417</v>
      </c>
      <c r="K624" s="1" t="s">
        <v>302</v>
      </c>
      <c r="L624" s="1" t="s">
        <v>308</v>
      </c>
    </row>
    <row r="625">
      <c r="A625" s="1">
        <v>624.0</v>
      </c>
      <c r="B625" s="1">
        <v>0.0</v>
      </c>
      <c r="C625" s="1">
        <v>3.0</v>
      </c>
      <c r="D625" s="1" t="s">
        <v>1172</v>
      </c>
      <c r="E625" s="1" t="s">
        <v>300</v>
      </c>
      <c r="F625" s="1">
        <v>21.0</v>
      </c>
      <c r="G625" s="1">
        <v>0.0</v>
      </c>
      <c r="H625" s="1">
        <v>0.0</v>
      </c>
      <c r="I625" s="1">
        <v>350029.0</v>
      </c>
      <c r="J625" s="1">
        <v>7.8542</v>
      </c>
      <c r="K625" s="1" t="s">
        <v>302</v>
      </c>
      <c r="L625" s="1" t="s">
        <v>303</v>
      </c>
    </row>
    <row r="626">
      <c r="A626" s="1">
        <v>625.0</v>
      </c>
      <c r="B626" s="1">
        <v>0.0</v>
      </c>
      <c r="C626" s="1">
        <v>3.0</v>
      </c>
      <c r="D626" s="1" t="s">
        <v>1173</v>
      </c>
      <c r="E626" s="1" t="s">
        <v>300</v>
      </c>
      <c r="F626" s="1">
        <v>21.0</v>
      </c>
      <c r="G626" s="1">
        <v>0.0</v>
      </c>
      <c r="H626" s="1">
        <v>0.0</v>
      </c>
      <c r="I626" s="1">
        <v>54636.0</v>
      </c>
      <c r="J626" s="1">
        <v>16.1</v>
      </c>
      <c r="K626" s="1" t="s">
        <v>302</v>
      </c>
      <c r="L626" s="1" t="s">
        <v>303</v>
      </c>
    </row>
    <row r="627">
      <c r="A627" s="1">
        <v>626.0</v>
      </c>
      <c r="B627" s="1">
        <v>0.0</v>
      </c>
      <c r="C627" s="1">
        <v>1.0</v>
      </c>
      <c r="D627" s="1" t="s">
        <v>1174</v>
      </c>
      <c r="E627" s="1" t="s">
        <v>300</v>
      </c>
      <c r="F627" s="1">
        <v>61.0</v>
      </c>
      <c r="G627" s="1">
        <v>0.0</v>
      </c>
      <c r="H627" s="1">
        <v>0.0</v>
      </c>
      <c r="I627" s="1">
        <v>36963.0</v>
      </c>
      <c r="J627" s="1">
        <v>32.3208</v>
      </c>
      <c r="K627" s="1" t="s">
        <v>1175</v>
      </c>
      <c r="L627" s="1" t="s">
        <v>303</v>
      </c>
    </row>
    <row r="628">
      <c r="A628" s="1">
        <v>627.0</v>
      </c>
      <c r="B628" s="1">
        <v>0.0</v>
      </c>
      <c r="C628" s="1">
        <v>2.0</v>
      </c>
      <c r="D628" s="1" t="s">
        <v>1176</v>
      </c>
      <c r="E628" s="1" t="s">
        <v>300</v>
      </c>
      <c r="F628" s="1">
        <v>57.0</v>
      </c>
      <c r="G628" s="1">
        <v>0.0</v>
      </c>
      <c r="H628" s="1">
        <v>0.0</v>
      </c>
      <c r="I628" s="1">
        <v>219533.0</v>
      </c>
      <c r="J628" s="1">
        <v>12.35</v>
      </c>
      <c r="K628" s="1" t="s">
        <v>302</v>
      </c>
      <c r="L628" s="1" t="s">
        <v>315</v>
      </c>
    </row>
    <row r="629">
      <c r="A629" s="1">
        <v>628.0</v>
      </c>
      <c r="B629" s="1">
        <v>1.0</v>
      </c>
      <c r="C629" s="1">
        <v>1.0</v>
      </c>
      <c r="D629" s="1" t="s">
        <v>1177</v>
      </c>
      <c r="E629" s="1" t="s">
        <v>305</v>
      </c>
      <c r="F629" s="1">
        <v>21.0</v>
      </c>
      <c r="G629" s="1">
        <v>0.0</v>
      </c>
      <c r="H629" s="1">
        <v>0.0</v>
      </c>
      <c r="I629" s="1">
        <v>13502.0</v>
      </c>
      <c r="J629" s="1">
        <v>77.9583</v>
      </c>
      <c r="K629" s="1" t="s">
        <v>1178</v>
      </c>
      <c r="L629" s="1" t="s">
        <v>303</v>
      </c>
    </row>
    <row r="630">
      <c r="A630" s="1">
        <v>629.0</v>
      </c>
      <c r="B630" s="1">
        <v>0.0</v>
      </c>
      <c r="C630" s="1">
        <v>3.0</v>
      </c>
      <c r="D630" s="1" t="s">
        <v>1179</v>
      </c>
      <c r="E630" s="1" t="s">
        <v>300</v>
      </c>
      <c r="F630" s="1">
        <v>26.0</v>
      </c>
      <c r="G630" s="1">
        <v>0.0</v>
      </c>
      <c r="H630" s="1">
        <v>0.0</v>
      </c>
      <c r="I630" s="1">
        <v>349224.0</v>
      </c>
      <c r="J630" s="1">
        <v>7.8958</v>
      </c>
      <c r="K630" s="1" t="s">
        <v>302</v>
      </c>
      <c r="L630" s="1" t="s">
        <v>303</v>
      </c>
    </row>
    <row r="631">
      <c r="A631" s="1">
        <v>630.0</v>
      </c>
      <c r="B631" s="1">
        <v>0.0</v>
      </c>
      <c r="C631" s="1">
        <v>3.0</v>
      </c>
      <c r="D631" s="1" t="s">
        <v>1180</v>
      </c>
      <c r="E631" s="1" t="s">
        <v>300</v>
      </c>
      <c r="F631" s="1" t="s">
        <v>302</v>
      </c>
      <c r="G631" s="1">
        <v>0.0</v>
      </c>
      <c r="H631" s="1">
        <v>0.0</v>
      </c>
      <c r="I631" s="1">
        <v>334912.0</v>
      </c>
      <c r="J631" s="1">
        <v>7.7333</v>
      </c>
      <c r="K631" s="1" t="s">
        <v>302</v>
      </c>
      <c r="L631" s="1" t="s">
        <v>315</v>
      </c>
    </row>
    <row r="632">
      <c r="A632" s="1">
        <v>631.0</v>
      </c>
      <c r="B632" s="1">
        <v>1.0</v>
      </c>
      <c r="C632" s="1">
        <v>1.0</v>
      </c>
      <c r="D632" s="1" t="s">
        <v>1181</v>
      </c>
      <c r="E632" s="1" t="s">
        <v>300</v>
      </c>
      <c r="F632" s="1">
        <v>80.0</v>
      </c>
      <c r="G632" s="1">
        <v>0.0</v>
      </c>
      <c r="H632" s="1">
        <v>0.0</v>
      </c>
      <c r="I632" s="1">
        <v>27042.0</v>
      </c>
      <c r="J632" s="1">
        <v>30.0</v>
      </c>
      <c r="K632" s="1" t="s">
        <v>1182</v>
      </c>
      <c r="L632" s="1" t="s">
        <v>303</v>
      </c>
    </row>
    <row r="633">
      <c r="A633" s="1">
        <v>632.0</v>
      </c>
      <c r="B633" s="1">
        <v>0.0</v>
      </c>
      <c r="C633" s="1">
        <v>3.0</v>
      </c>
      <c r="D633" s="1" t="s">
        <v>1183</v>
      </c>
      <c r="E633" s="1" t="s">
        <v>300</v>
      </c>
      <c r="F633" s="1">
        <v>51.0</v>
      </c>
      <c r="G633" s="1">
        <v>0.0</v>
      </c>
      <c r="H633" s="1">
        <v>0.0</v>
      </c>
      <c r="I633" s="1">
        <v>347743.0</v>
      </c>
      <c r="J633" s="1">
        <v>7.0542</v>
      </c>
      <c r="K633" s="1" t="s">
        <v>302</v>
      </c>
      <c r="L633" s="1" t="s">
        <v>303</v>
      </c>
    </row>
    <row r="634">
      <c r="A634" s="1">
        <v>633.0</v>
      </c>
      <c r="B634" s="1">
        <v>1.0</v>
      </c>
      <c r="C634" s="1">
        <v>1.0</v>
      </c>
      <c r="D634" s="1" t="s">
        <v>1184</v>
      </c>
      <c r="E634" s="1" t="s">
        <v>300</v>
      </c>
      <c r="F634" s="1">
        <v>32.0</v>
      </c>
      <c r="G634" s="1">
        <v>0.0</v>
      </c>
      <c r="H634" s="1">
        <v>0.0</v>
      </c>
      <c r="I634" s="1">
        <v>13214.0</v>
      </c>
      <c r="J634" s="1">
        <v>30.5</v>
      </c>
      <c r="K634" s="1" t="s">
        <v>1185</v>
      </c>
      <c r="L634" s="1" t="s">
        <v>308</v>
      </c>
    </row>
    <row r="635">
      <c r="A635" s="1">
        <v>634.0</v>
      </c>
      <c r="B635" s="1">
        <v>0.0</v>
      </c>
      <c r="C635" s="1">
        <v>1.0</v>
      </c>
      <c r="D635" s="1" t="s">
        <v>1186</v>
      </c>
      <c r="E635" s="1" t="s">
        <v>300</v>
      </c>
      <c r="F635" s="1" t="s">
        <v>302</v>
      </c>
      <c r="G635" s="1">
        <v>0.0</v>
      </c>
      <c r="H635" s="1">
        <v>0.0</v>
      </c>
      <c r="I635" s="1">
        <v>112052.0</v>
      </c>
      <c r="J635" s="1">
        <v>0.0</v>
      </c>
      <c r="K635" s="1" t="s">
        <v>302</v>
      </c>
      <c r="L635" s="1" t="s">
        <v>303</v>
      </c>
    </row>
    <row r="636">
      <c r="A636" s="1">
        <v>635.0</v>
      </c>
      <c r="B636" s="1">
        <v>0.0</v>
      </c>
      <c r="C636" s="1">
        <v>3.0</v>
      </c>
      <c r="D636" s="1" t="s">
        <v>1187</v>
      </c>
      <c r="E636" s="1" t="s">
        <v>305</v>
      </c>
      <c r="F636" s="1">
        <v>9.0</v>
      </c>
      <c r="G636" s="1">
        <v>3.0</v>
      </c>
      <c r="H636" s="1">
        <v>2.0</v>
      </c>
      <c r="I636" s="1">
        <v>347088.0</v>
      </c>
      <c r="J636" s="1">
        <v>27.9</v>
      </c>
      <c r="K636" s="1" t="s">
        <v>302</v>
      </c>
      <c r="L636" s="1" t="s">
        <v>303</v>
      </c>
    </row>
    <row r="637">
      <c r="A637" s="1">
        <v>636.0</v>
      </c>
      <c r="B637" s="1">
        <v>1.0</v>
      </c>
      <c r="C637" s="1">
        <v>2.0</v>
      </c>
      <c r="D637" s="1" t="s">
        <v>1188</v>
      </c>
      <c r="E637" s="1" t="s">
        <v>305</v>
      </c>
      <c r="F637" s="1">
        <v>28.0</v>
      </c>
      <c r="G637" s="1">
        <v>0.0</v>
      </c>
      <c r="H637" s="1">
        <v>0.0</v>
      </c>
      <c r="I637" s="1">
        <v>237668.0</v>
      </c>
      <c r="J637" s="1">
        <v>13.0</v>
      </c>
      <c r="K637" s="1" t="s">
        <v>302</v>
      </c>
      <c r="L637" s="1" t="s">
        <v>303</v>
      </c>
    </row>
    <row r="638">
      <c r="A638" s="1">
        <v>637.0</v>
      </c>
      <c r="B638" s="1">
        <v>0.0</v>
      </c>
      <c r="C638" s="1">
        <v>3.0</v>
      </c>
      <c r="D638" s="1" t="s">
        <v>1189</v>
      </c>
      <c r="E638" s="1" t="s">
        <v>300</v>
      </c>
      <c r="F638" s="1">
        <v>32.0</v>
      </c>
      <c r="G638" s="1">
        <v>0.0</v>
      </c>
      <c r="H638" s="1">
        <v>0.0</v>
      </c>
      <c r="I638" s="1" t="s">
        <v>1190</v>
      </c>
      <c r="J638" s="1">
        <v>7.925</v>
      </c>
      <c r="K638" s="1" t="s">
        <v>302</v>
      </c>
      <c r="L638" s="1" t="s">
        <v>303</v>
      </c>
    </row>
    <row r="639">
      <c r="A639" s="1">
        <v>638.0</v>
      </c>
      <c r="B639" s="1">
        <v>0.0</v>
      </c>
      <c r="C639" s="1">
        <v>2.0</v>
      </c>
      <c r="D639" s="1" t="s">
        <v>1191</v>
      </c>
      <c r="E639" s="1" t="s">
        <v>300</v>
      </c>
      <c r="F639" s="1">
        <v>31.0</v>
      </c>
      <c r="G639" s="1">
        <v>1.0</v>
      </c>
      <c r="H639" s="1">
        <v>1.0</v>
      </c>
      <c r="I639" s="1" t="s">
        <v>649</v>
      </c>
      <c r="J639" s="1">
        <v>26.25</v>
      </c>
      <c r="K639" s="1" t="s">
        <v>302</v>
      </c>
      <c r="L639" s="1" t="s">
        <v>303</v>
      </c>
    </row>
    <row r="640">
      <c r="A640" s="1">
        <v>639.0</v>
      </c>
      <c r="B640" s="1">
        <v>0.0</v>
      </c>
      <c r="C640" s="1">
        <v>3.0</v>
      </c>
      <c r="D640" s="1" t="s">
        <v>1192</v>
      </c>
      <c r="E640" s="1" t="s">
        <v>305</v>
      </c>
      <c r="F640" s="1">
        <v>41.0</v>
      </c>
      <c r="G640" s="1">
        <v>0.0</v>
      </c>
      <c r="H640" s="1">
        <v>5.0</v>
      </c>
      <c r="I640" s="1">
        <v>3101295.0</v>
      </c>
      <c r="J640" s="1">
        <v>39.6875</v>
      </c>
      <c r="K640" s="1" t="s">
        <v>302</v>
      </c>
      <c r="L640" s="1" t="s">
        <v>303</v>
      </c>
    </row>
    <row r="641">
      <c r="A641" s="1">
        <v>640.0</v>
      </c>
      <c r="B641" s="1">
        <v>0.0</v>
      </c>
      <c r="C641" s="1">
        <v>3.0</v>
      </c>
      <c r="D641" s="1" t="s">
        <v>1193</v>
      </c>
      <c r="E641" s="1" t="s">
        <v>300</v>
      </c>
      <c r="F641" s="1" t="s">
        <v>302</v>
      </c>
      <c r="G641" s="1">
        <v>1.0</v>
      </c>
      <c r="H641" s="1">
        <v>0.0</v>
      </c>
      <c r="I641" s="1">
        <v>376564.0</v>
      </c>
      <c r="J641" s="1">
        <v>16.1</v>
      </c>
      <c r="K641" s="1" t="s">
        <v>302</v>
      </c>
      <c r="L641" s="1" t="s">
        <v>303</v>
      </c>
    </row>
    <row r="642">
      <c r="A642" s="1">
        <v>641.0</v>
      </c>
      <c r="B642" s="1">
        <v>0.0</v>
      </c>
      <c r="C642" s="1">
        <v>3.0</v>
      </c>
      <c r="D642" s="1" t="s">
        <v>1194</v>
      </c>
      <c r="E642" s="1" t="s">
        <v>300</v>
      </c>
      <c r="F642" s="1">
        <v>20.0</v>
      </c>
      <c r="G642" s="1">
        <v>0.0</v>
      </c>
      <c r="H642" s="1">
        <v>0.0</v>
      </c>
      <c r="I642" s="1">
        <v>350050.0</v>
      </c>
      <c r="J642" s="1">
        <v>7.8542</v>
      </c>
      <c r="K642" s="1" t="s">
        <v>302</v>
      </c>
      <c r="L642" s="1" t="s">
        <v>303</v>
      </c>
    </row>
    <row r="643">
      <c r="A643" s="1">
        <v>642.0</v>
      </c>
      <c r="B643" s="1">
        <v>1.0</v>
      </c>
      <c r="C643" s="1">
        <v>1.0</v>
      </c>
      <c r="D643" s="1" t="s">
        <v>1195</v>
      </c>
      <c r="E643" s="1" t="s">
        <v>305</v>
      </c>
      <c r="F643" s="1">
        <v>24.0</v>
      </c>
      <c r="G643" s="1">
        <v>0.0</v>
      </c>
      <c r="H643" s="1">
        <v>0.0</v>
      </c>
      <c r="I643" s="1" t="s">
        <v>837</v>
      </c>
      <c r="J643" s="1">
        <v>69.3</v>
      </c>
      <c r="K643" s="1" t="s">
        <v>838</v>
      </c>
      <c r="L643" s="1" t="s">
        <v>308</v>
      </c>
    </row>
    <row r="644">
      <c r="A644" s="1">
        <v>643.0</v>
      </c>
      <c r="B644" s="1">
        <v>0.0</v>
      </c>
      <c r="C644" s="1">
        <v>3.0</v>
      </c>
      <c r="D644" s="1" t="s">
        <v>1196</v>
      </c>
      <c r="E644" s="1" t="s">
        <v>305</v>
      </c>
      <c r="F644" s="1">
        <v>2.0</v>
      </c>
      <c r="G644" s="1">
        <v>3.0</v>
      </c>
      <c r="H644" s="1">
        <v>2.0</v>
      </c>
      <c r="I644" s="1">
        <v>347088.0</v>
      </c>
      <c r="J644" s="1">
        <v>27.9</v>
      </c>
      <c r="K644" s="1" t="s">
        <v>302</v>
      </c>
      <c r="L644" s="1" t="s">
        <v>303</v>
      </c>
    </row>
    <row r="645">
      <c r="A645" s="1">
        <v>644.0</v>
      </c>
      <c r="B645" s="1">
        <v>1.0</v>
      </c>
      <c r="C645" s="1">
        <v>3.0</v>
      </c>
      <c r="D645" s="1" t="s">
        <v>1197</v>
      </c>
      <c r="E645" s="1" t="s">
        <v>300</v>
      </c>
      <c r="F645" s="1" t="s">
        <v>302</v>
      </c>
      <c r="G645" s="1">
        <v>0.0</v>
      </c>
      <c r="H645" s="1">
        <v>0.0</v>
      </c>
      <c r="I645" s="1">
        <v>1601.0</v>
      </c>
      <c r="J645" s="1">
        <v>56.4958</v>
      </c>
      <c r="K645" s="1" t="s">
        <v>302</v>
      </c>
      <c r="L645" s="1" t="s">
        <v>303</v>
      </c>
    </row>
    <row r="646">
      <c r="A646" s="1">
        <v>645.0</v>
      </c>
      <c r="B646" s="1">
        <v>1.0</v>
      </c>
      <c r="C646" s="1">
        <v>3.0</v>
      </c>
      <c r="D646" s="1" t="s">
        <v>1198</v>
      </c>
      <c r="E646" s="1" t="s">
        <v>305</v>
      </c>
      <c r="F646" s="1">
        <v>0.75</v>
      </c>
      <c r="G646" s="1">
        <v>2.0</v>
      </c>
      <c r="H646" s="1">
        <v>1.0</v>
      </c>
      <c r="I646" s="1">
        <v>2666.0</v>
      </c>
      <c r="J646" s="1">
        <v>19.2583</v>
      </c>
      <c r="K646" s="1" t="s">
        <v>302</v>
      </c>
      <c r="L646" s="1" t="s">
        <v>308</v>
      </c>
    </row>
    <row r="647">
      <c r="A647" s="1">
        <v>646.0</v>
      </c>
      <c r="B647" s="1">
        <v>1.0</v>
      </c>
      <c r="C647" s="1">
        <v>1.0</v>
      </c>
      <c r="D647" s="1" t="s">
        <v>1199</v>
      </c>
      <c r="E647" s="1" t="s">
        <v>300</v>
      </c>
      <c r="F647" s="1">
        <v>48.0</v>
      </c>
      <c r="G647" s="1">
        <v>1.0</v>
      </c>
      <c r="H647" s="1">
        <v>0.0</v>
      </c>
      <c r="I647" s="1" t="s">
        <v>380</v>
      </c>
      <c r="J647" s="1">
        <v>76.7292</v>
      </c>
      <c r="K647" s="1" t="s">
        <v>381</v>
      </c>
      <c r="L647" s="1" t="s">
        <v>308</v>
      </c>
    </row>
    <row r="648">
      <c r="A648" s="1">
        <v>647.0</v>
      </c>
      <c r="B648" s="1">
        <v>0.0</v>
      </c>
      <c r="C648" s="1">
        <v>3.0</v>
      </c>
      <c r="D648" s="1" t="s">
        <v>1200</v>
      </c>
      <c r="E648" s="1" t="s">
        <v>300</v>
      </c>
      <c r="F648" s="1">
        <v>19.0</v>
      </c>
      <c r="G648" s="1">
        <v>0.0</v>
      </c>
      <c r="H648" s="1">
        <v>0.0</v>
      </c>
      <c r="I648" s="1">
        <v>349231.0</v>
      </c>
      <c r="J648" s="1">
        <v>7.8958</v>
      </c>
      <c r="K648" s="1" t="s">
        <v>302</v>
      </c>
      <c r="L648" s="1" t="s">
        <v>303</v>
      </c>
    </row>
    <row r="649">
      <c r="A649" s="1">
        <v>648.0</v>
      </c>
      <c r="B649" s="1">
        <v>1.0</v>
      </c>
      <c r="C649" s="1">
        <v>1.0</v>
      </c>
      <c r="D649" s="1" t="s">
        <v>1201</v>
      </c>
      <c r="E649" s="1" t="s">
        <v>300</v>
      </c>
      <c r="F649" s="1">
        <v>56.0</v>
      </c>
      <c r="G649" s="1">
        <v>0.0</v>
      </c>
      <c r="H649" s="1">
        <v>0.0</v>
      </c>
      <c r="I649" s="1">
        <v>13213.0</v>
      </c>
      <c r="J649" s="1">
        <v>35.5</v>
      </c>
      <c r="K649" s="1" t="s">
        <v>1202</v>
      </c>
      <c r="L649" s="1" t="s">
        <v>308</v>
      </c>
    </row>
    <row r="650">
      <c r="A650" s="1">
        <v>649.0</v>
      </c>
      <c r="B650" s="1">
        <v>0.0</v>
      </c>
      <c r="C650" s="1">
        <v>3.0</v>
      </c>
      <c r="D650" s="1" t="s">
        <v>1203</v>
      </c>
      <c r="E650" s="1" t="s">
        <v>300</v>
      </c>
      <c r="F650" s="1" t="s">
        <v>302</v>
      </c>
      <c r="G650" s="1">
        <v>0.0</v>
      </c>
      <c r="H650" s="1">
        <v>0.0</v>
      </c>
      <c r="I650" s="1" t="s">
        <v>1204</v>
      </c>
      <c r="J650" s="1">
        <v>7.55</v>
      </c>
      <c r="K650" s="1" t="s">
        <v>302</v>
      </c>
      <c r="L650" s="1" t="s">
        <v>303</v>
      </c>
    </row>
    <row r="651">
      <c r="A651" s="1">
        <v>650.0</v>
      </c>
      <c r="B651" s="1">
        <v>1.0</v>
      </c>
      <c r="C651" s="1">
        <v>3.0</v>
      </c>
      <c r="D651" s="1" t="s">
        <v>1205</v>
      </c>
      <c r="E651" s="1" t="s">
        <v>305</v>
      </c>
      <c r="F651" s="1">
        <v>23.0</v>
      </c>
      <c r="G651" s="1">
        <v>0.0</v>
      </c>
      <c r="H651" s="1">
        <v>0.0</v>
      </c>
      <c r="I651" s="1" t="s">
        <v>1206</v>
      </c>
      <c r="J651" s="1">
        <v>7.55</v>
      </c>
      <c r="K651" s="1" t="s">
        <v>302</v>
      </c>
      <c r="L651" s="1" t="s">
        <v>303</v>
      </c>
    </row>
    <row r="652">
      <c r="A652" s="1">
        <v>651.0</v>
      </c>
      <c r="B652" s="1">
        <v>0.0</v>
      </c>
      <c r="C652" s="1">
        <v>3.0</v>
      </c>
      <c r="D652" s="1" t="s">
        <v>1207</v>
      </c>
      <c r="E652" s="1" t="s">
        <v>300</v>
      </c>
      <c r="F652" s="1" t="s">
        <v>302</v>
      </c>
      <c r="G652" s="1">
        <v>0.0</v>
      </c>
      <c r="H652" s="1">
        <v>0.0</v>
      </c>
      <c r="I652" s="1">
        <v>349221.0</v>
      </c>
      <c r="J652" s="1">
        <v>7.8958</v>
      </c>
      <c r="K652" s="1" t="s">
        <v>302</v>
      </c>
      <c r="L652" s="1" t="s">
        <v>303</v>
      </c>
    </row>
    <row r="653">
      <c r="A653" s="1">
        <v>652.0</v>
      </c>
      <c r="B653" s="1">
        <v>1.0</v>
      </c>
      <c r="C653" s="1">
        <v>2.0</v>
      </c>
      <c r="D653" s="1" t="s">
        <v>1208</v>
      </c>
      <c r="E653" s="1" t="s">
        <v>305</v>
      </c>
      <c r="F653" s="1">
        <v>18.0</v>
      </c>
      <c r="G653" s="1">
        <v>0.0</v>
      </c>
      <c r="H653" s="1">
        <v>1.0</v>
      </c>
      <c r="I653" s="1">
        <v>231919.0</v>
      </c>
      <c r="J653" s="1">
        <v>23.0</v>
      </c>
      <c r="K653" s="1" t="s">
        <v>302</v>
      </c>
      <c r="L653" s="1" t="s">
        <v>303</v>
      </c>
    </row>
    <row r="654">
      <c r="A654" s="1">
        <v>653.0</v>
      </c>
      <c r="B654" s="1">
        <v>0.0</v>
      </c>
      <c r="C654" s="1">
        <v>3.0</v>
      </c>
      <c r="D654" s="1" t="s">
        <v>1209</v>
      </c>
      <c r="E654" s="1" t="s">
        <v>300</v>
      </c>
      <c r="F654" s="1">
        <v>21.0</v>
      </c>
      <c r="G654" s="1">
        <v>0.0</v>
      </c>
      <c r="H654" s="1">
        <v>0.0</v>
      </c>
      <c r="I654" s="1">
        <v>8475.0</v>
      </c>
      <c r="J654" s="1">
        <v>8.4333</v>
      </c>
      <c r="K654" s="1" t="s">
        <v>302</v>
      </c>
      <c r="L654" s="1" t="s">
        <v>303</v>
      </c>
    </row>
    <row r="655">
      <c r="A655" s="1">
        <v>654.0</v>
      </c>
      <c r="B655" s="1">
        <v>1.0</v>
      </c>
      <c r="C655" s="1">
        <v>3.0</v>
      </c>
      <c r="D655" s="1" t="s">
        <v>1210</v>
      </c>
      <c r="E655" s="1" t="s">
        <v>305</v>
      </c>
      <c r="F655" s="1" t="s">
        <v>302</v>
      </c>
      <c r="G655" s="1">
        <v>0.0</v>
      </c>
      <c r="H655" s="1">
        <v>0.0</v>
      </c>
      <c r="I655" s="1">
        <v>330919.0</v>
      </c>
      <c r="J655" s="1">
        <v>7.8292</v>
      </c>
      <c r="K655" s="1" t="s">
        <v>302</v>
      </c>
      <c r="L655" s="1" t="s">
        <v>315</v>
      </c>
    </row>
    <row r="656">
      <c r="A656" s="1">
        <v>655.0</v>
      </c>
      <c r="B656" s="1">
        <v>0.0</v>
      </c>
      <c r="C656" s="1">
        <v>3.0</v>
      </c>
      <c r="D656" s="1" t="s">
        <v>1211</v>
      </c>
      <c r="E656" s="1" t="s">
        <v>305</v>
      </c>
      <c r="F656" s="1">
        <v>18.0</v>
      </c>
      <c r="G656" s="1">
        <v>0.0</v>
      </c>
      <c r="H656" s="1">
        <v>0.0</v>
      </c>
      <c r="I656" s="1">
        <v>365226.0</v>
      </c>
      <c r="J656" s="1">
        <v>6.75</v>
      </c>
      <c r="K656" s="1" t="s">
        <v>302</v>
      </c>
      <c r="L656" s="1" t="s">
        <v>315</v>
      </c>
    </row>
    <row r="657">
      <c r="A657" s="1">
        <v>656.0</v>
      </c>
      <c r="B657" s="1">
        <v>0.0</v>
      </c>
      <c r="C657" s="1">
        <v>2.0</v>
      </c>
      <c r="D657" s="1" t="s">
        <v>1212</v>
      </c>
      <c r="E657" s="1" t="s">
        <v>300</v>
      </c>
      <c r="F657" s="1">
        <v>24.0</v>
      </c>
      <c r="G657" s="1">
        <v>2.0</v>
      </c>
      <c r="H657" s="1">
        <v>0.0</v>
      </c>
      <c r="I657" s="1" t="s">
        <v>414</v>
      </c>
      <c r="J657" s="1">
        <v>73.5</v>
      </c>
      <c r="K657" s="1" t="s">
        <v>302</v>
      </c>
      <c r="L657" s="1" t="s">
        <v>303</v>
      </c>
    </row>
    <row r="658">
      <c r="A658" s="1">
        <v>657.0</v>
      </c>
      <c r="B658" s="1">
        <v>0.0</v>
      </c>
      <c r="C658" s="1">
        <v>3.0</v>
      </c>
      <c r="D658" s="1" t="s">
        <v>1213</v>
      </c>
      <c r="E658" s="1" t="s">
        <v>300</v>
      </c>
      <c r="F658" s="1" t="s">
        <v>302</v>
      </c>
      <c r="G658" s="1">
        <v>0.0</v>
      </c>
      <c r="H658" s="1">
        <v>0.0</v>
      </c>
      <c r="I658" s="1">
        <v>349223.0</v>
      </c>
      <c r="J658" s="1">
        <v>7.8958</v>
      </c>
      <c r="K658" s="1" t="s">
        <v>302</v>
      </c>
      <c r="L658" s="1" t="s">
        <v>303</v>
      </c>
    </row>
    <row r="659">
      <c r="A659" s="1">
        <v>658.0</v>
      </c>
      <c r="B659" s="1">
        <v>0.0</v>
      </c>
      <c r="C659" s="1">
        <v>3.0</v>
      </c>
      <c r="D659" s="1" t="s">
        <v>1214</v>
      </c>
      <c r="E659" s="1" t="s">
        <v>305</v>
      </c>
      <c r="F659" s="1">
        <v>32.0</v>
      </c>
      <c r="G659" s="1">
        <v>1.0</v>
      </c>
      <c r="H659" s="1">
        <v>1.0</v>
      </c>
      <c r="I659" s="1">
        <v>364849.0</v>
      </c>
      <c r="J659" s="1">
        <v>15.5</v>
      </c>
      <c r="K659" s="1" t="s">
        <v>302</v>
      </c>
      <c r="L659" s="1" t="s">
        <v>315</v>
      </c>
    </row>
    <row r="660">
      <c r="A660" s="1">
        <v>659.0</v>
      </c>
      <c r="B660" s="1">
        <v>0.0</v>
      </c>
      <c r="C660" s="1">
        <v>2.0</v>
      </c>
      <c r="D660" s="1" t="s">
        <v>1215</v>
      </c>
      <c r="E660" s="1" t="s">
        <v>300</v>
      </c>
      <c r="F660" s="1">
        <v>23.0</v>
      </c>
      <c r="G660" s="1">
        <v>0.0</v>
      </c>
      <c r="H660" s="1">
        <v>0.0</v>
      </c>
      <c r="I660" s="1">
        <v>29751.0</v>
      </c>
      <c r="J660" s="1">
        <v>13.0</v>
      </c>
      <c r="K660" s="1" t="s">
        <v>302</v>
      </c>
      <c r="L660" s="1" t="s">
        <v>303</v>
      </c>
    </row>
    <row r="661">
      <c r="A661" s="1">
        <v>660.0</v>
      </c>
      <c r="B661" s="1">
        <v>0.0</v>
      </c>
      <c r="C661" s="1">
        <v>1.0</v>
      </c>
      <c r="D661" s="1" t="s">
        <v>1216</v>
      </c>
      <c r="E661" s="1" t="s">
        <v>300</v>
      </c>
      <c r="F661" s="1">
        <v>58.0</v>
      </c>
      <c r="G661" s="1">
        <v>0.0</v>
      </c>
      <c r="H661" s="1">
        <v>2.0</v>
      </c>
      <c r="I661" s="1">
        <v>35273.0</v>
      </c>
      <c r="J661" s="1">
        <v>113.275</v>
      </c>
      <c r="K661" s="1" t="s">
        <v>1217</v>
      </c>
      <c r="L661" s="1" t="s">
        <v>308</v>
      </c>
    </row>
    <row r="662">
      <c r="A662" s="1">
        <v>661.0</v>
      </c>
      <c r="B662" s="1">
        <v>1.0</v>
      </c>
      <c r="C662" s="1">
        <v>1.0</v>
      </c>
      <c r="D662" s="1" t="s">
        <v>1218</v>
      </c>
      <c r="E662" s="1" t="s">
        <v>300</v>
      </c>
      <c r="F662" s="1">
        <v>50.0</v>
      </c>
      <c r="G662" s="1">
        <v>2.0</v>
      </c>
      <c r="H662" s="1">
        <v>0.0</v>
      </c>
      <c r="I662" s="1" t="s">
        <v>793</v>
      </c>
      <c r="J662" s="1">
        <v>133.65</v>
      </c>
      <c r="K662" s="1" t="s">
        <v>302</v>
      </c>
      <c r="L662" s="1" t="s">
        <v>303</v>
      </c>
    </row>
    <row r="663">
      <c r="A663" s="1">
        <v>662.0</v>
      </c>
      <c r="B663" s="1">
        <v>0.0</v>
      </c>
      <c r="C663" s="1">
        <v>3.0</v>
      </c>
      <c r="D663" s="1" t="s">
        <v>1219</v>
      </c>
      <c r="E663" s="1" t="s">
        <v>300</v>
      </c>
      <c r="F663" s="1">
        <v>40.0</v>
      </c>
      <c r="G663" s="1">
        <v>0.0</v>
      </c>
      <c r="H663" s="1">
        <v>0.0</v>
      </c>
      <c r="I663" s="1">
        <v>2623.0</v>
      </c>
      <c r="J663" s="1">
        <v>7.225</v>
      </c>
      <c r="K663" s="1" t="s">
        <v>302</v>
      </c>
      <c r="L663" s="1" t="s">
        <v>308</v>
      </c>
    </row>
    <row r="664">
      <c r="A664" s="1">
        <v>663.0</v>
      </c>
      <c r="B664" s="1">
        <v>0.0</v>
      </c>
      <c r="C664" s="1">
        <v>1.0</v>
      </c>
      <c r="D664" s="1" t="s">
        <v>1220</v>
      </c>
      <c r="E664" s="1" t="s">
        <v>300</v>
      </c>
      <c r="F664" s="1">
        <v>47.0</v>
      </c>
      <c r="G664" s="1">
        <v>0.0</v>
      </c>
      <c r="H664" s="1">
        <v>0.0</v>
      </c>
      <c r="I664" s="1">
        <v>5727.0</v>
      </c>
      <c r="J664" s="1">
        <v>25.5875</v>
      </c>
      <c r="K664" s="1" t="s">
        <v>1221</v>
      </c>
      <c r="L664" s="1" t="s">
        <v>303</v>
      </c>
    </row>
    <row r="665">
      <c r="A665" s="1">
        <v>664.0</v>
      </c>
      <c r="B665" s="1">
        <v>0.0</v>
      </c>
      <c r="C665" s="1">
        <v>3.0</v>
      </c>
      <c r="D665" s="1" t="s">
        <v>1222</v>
      </c>
      <c r="E665" s="1" t="s">
        <v>300</v>
      </c>
      <c r="F665" s="1">
        <v>36.0</v>
      </c>
      <c r="G665" s="1">
        <v>0.0</v>
      </c>
      <c r="H665" s="1">
        <v>0.0</v>
      </c>
      <c r="I665" s="1">
        <v>349210.0</v>
      </c>
      <c r="J665" s="1">
        <v>7.4958</v>
      </c>
      <c r="K665" s="1" t="s">
        <v>302</v>
      </c>
      <c r="L665" s="1" t="s">
        <v>303</v>
      </c>
    </row>
    <row r="666">
      <c r="A666" s="1">
        <v>665.0</v>
      </c>
      <c r="B666" s="1">
        <v>1.0</v>
      </c>
      <c r="C666" s="1">
        <v>3.0</v>
      </c>
      <c r="D666" s="1" t="s">
        <v>1223</v>
      </c>
      <c r="E666" s="1" t="s">
        <v>300</v>
      </c>
      <c r="F666" s="1">
        <v>20.0</v>
      </c>
      <c r="G666" s="1">
        <v>1.0</v>
      </c>
      <c r="H666" s="1">
        <v>0.0</v>
      </c>
      <c r="I666" s="1" t="s">
        <v>1224</v>
      </c>
      <c r="J666" s="1">
        <v>7.925</v>
      </c>
      <c r="K666" s="1" t="s">
        <v>302</v>
      </c>
      <c r="L666" s="1" t="s">
        <v>303</v>
      </c>
    </row>
    <row r="667">
      <c r="A667" s="1">
        <v>666.0</v>
      </c>
      <c r="B667" s="1">
        <v>0.0</v>
      </c>
      <c r="C667" s="1">
        <v>2.0</v>
      </c>
      <c r="D667" s="1" t="s">
        <v>1225</v>
      </c>
      <c r="E667" s="1" t="s">
        <v>300</v>
      </c>
      <c r="F667" s="1">
        <v>32.0</v>
      </c>
      <c r="G667" s="1">
        <v>2.0</v>
      </c>
      <c r="H667" s="1">
        <v>0.0</v>
      </c>
      <c r="I667" s="1" t="s">
        <v>414</v>
      </c>
      <c r="J667" s="1">
        <v>73.5</v>
      </c>
      <c r="K667" s="1" t="s">
        <v>302</v>
      </c>
      <c r="L667" s="1" t="s">
        <v>303</v>
      </c>
    </row>
    <row r="668">
      <c r="A668" s="1">
        <v>667.0</v>
      </c>
      <c r="B668" s="1">
        <v>0.0</v>
      </c>
      <c r="C668" s="1">
        <v>2.0</v>
      </c>
      <c r="D668" s="1" t="s">
        <v>1226</v>
      </c>
      <c r="E668" s="1" t="s">
        <v>300</v>
      </c>
      <c r="F668" s="1">
        <v>25.0</v>
      </c>
      <c r="G668" s="1">
        <v>0.0</v>
      </c>
      <c r="H668" s="1">
        <v>0.0</v>
      </c>
      <c r="I668" s="1">
        <v>234686.0</v>
      </c>
      <c r="J668" s="1">
        <v>13.0</v>
      </c>
      <c r="K668" s="1" t="s">
        <v>302</v>
      </c>
      <c r="L668" s="1" t="s">
        <v>303</v>
      </c>
    </row>
    <row r="669">
      <c r="A669" s="1">
        <v>668.0</v>
      </c>
      <c r="B669" s="1">
        <v>0.0</v>
      </c>
      <c r="C669" s="1">
        <v>3.0</v>
      </c>
      <c r="D669" s="1" t="s">
        <v>1227</v>
      </c>
      <c r="E669" s="1" t="s">
        <v>300</v>
      </c>
      <c r="F669" s="1" t="s">
        <v>302</v>
      </c>
      <c r="G669" s="1">
        <v>0.0</v>
      </c>
      <c r="H669" s="1">
        <v>0.0</v>
      </c>
      <c r="I669" s="1">
        <v>312993.0</v>
      </c>
      <c r="J669" s="1">
        <v>7.775</v>
      </c>
      <c r="K669" s="1" t="s">
        <v>302</v>
      </c>
      <c r="L669" s="1" t="s">
        <v>303</v>
      </c>
    </row>
    <row r="670">
      <c r="A670" s="1">
        <v>669.0</v>
      </c>
      <c r="B670" s="1">
        <v>0.0</v>
      </c>
      <c r="C670" s="1">
        <v>3.0</v>
      </c>
      <c r="D670" s="1" t="s">
        <v>1228</v>
      </c>
      <c r="E670" s="1" t="s">
        <v>300</v>
      </c>
      <c r="F670" s="1">
        <v>43.0</v>
      </c>
      <c r="G670" s="1">
        <v>0.0</v>
      </c>
      <c r="H670" s="1">
        <v>0.0</v>
      </c>
      <c r="I670" s="1" t="s">
        <v>1229</v>
      </c>
      <c r="J670" s="1">
        <v>8.05</v>
      </c>
      <c r="K670" s="1" t="s">
        <v>302</v>
      </c>
      <c r="L670" s="1" t="s">
        <v>303</v>
      </c>
    </row>
    <row r="671">
      <c r="A671" s="1">
        <v>670.0</v>
      </c>
      <c r="B671" s="1">
        <v>1.0</v>
      </c>
      <c r="C671" s="1">
        <v>1.0</v>
      </c>
      <c r="D671" s="1" t="s">
        <v>1230</v>
      </c>
      <c r="E671" s="1" t="s">
        <v>305</v>
      </c>
      <c r="F671" s="1" t="s">
        <v>302</v>
      </c>
      <c r="G671" s="1">
        <v>1.0</v>
      </c>
      <c r="H671" s="1">
        <v>0.0</v>
      </c>
      <c r="I671" s="1">
        <v>19996.0</v>
      </c>
      <c r="J671" s="1">
        <v>52.0</v>
      </c>
      <c r="K671" s="1" t="s">
        <v>1231</v>
      </c>
      <c r="L671" s="1" t="s">
        <v>303</v>
      </c>
    </row>
    <row r="672">
      <c r="A672" s="1">
        <v>671.0</v>
      </c>
      <c r="B672" s="1">
        <v>1.0</v>
      </c>
      <c r="C672" s="1">
        <v>2.0</v>
      </c>
      <c r="D672" s="1" t="s">
        <v>1232</v>
      </c>
      <c r="E672" s="1" t="s">
        <v>305</v>
      </c>
      <c r="F672" s="1">
        <v>40.0</v>
      </c>
      <c r="G672" s="1">
        <v>1.0</v>
      </c>
      <c r="H672" s="1">
        <v>1.0</v>
      </c>
      <c r="I672" s="1">
        <v>29750.0</v>
      </c>
      <c r="J672" s="1">
        <v>39.0</v>
      </c>
      <c r="K672" s="1" t="s">
        <v>302</v>
      </c>
      <c r="L672" s="1" t="s">
        <v>303</v>
      </c>
    </row>
    <row r="673">
      <c r="A673" s="1">
        <v>672.0</v>
      </c>
      <c r="B673" s="1">
        <v>0.0</v>
      </c>
      <c r="C673" s="1">
        <v>1.0</v>
      </c>
      <c r="D673" s="1" t="s">
        <v>1233</v>
      </c>
      <c r="E673" s="1" t="s">
        <v>300</v>
      </c>
      <c r="F673" s="1">
        <v>31.0</v>
      </c>
      <c r="G673" s="1">
        <v>1.0</v>
      </c>
      <c r="H673" s="1">
        <v>0.0</v>
      </c>
      <c r="I673" s="1" t="s">
        <v>1234</v>
      </c>
      <c r="J673" s="1">
        <v>52.0</v>
      </c>
      <c r="K673" s="1" t="s">
        <v>1235</v>
      </c>
      <c r="L673" s="1" t="s">
        <v>303</v>
      </c>
    </row>
    <row r="674">
      <c r="A674" s="1">
        <v>673.0</v>
      </c>
      <c r="B674" s="1">
        <v>0.0</v>
      </c>
      <c r="C674" s="1">
        <v>2.0</v>
      </c>
      <c r="D674" s="1" t="s">
        <v>1236</v>
      </c>
      <c r="E674" s="1" t="s">
        <v>300</v>
      </c>
      <c r="F674" s="1">
        <v>70.0</v>
      </c>
      <c r="G674" s="1">
        <v>0.0</v>
      </c>
      <c r="H674" s="1">
        <v>0.0</v>
      </c>
      <c r="I674" s="1" t="s">
        <v>1237</v>
      </c>
      <c r="J674" s="1">
        <v>10.5</v>
      </c>
      <c r="K674" s="1" t="s">
        <v>302</v>
      </c>
      <c r="L674" s="1" t="s">
        <v>303</v>
      </c>
    </row>
    <row r="675">
      <c r="A675" s="1">
        <v>674.0</v>
      </c>
      <c r="B675" s="1">
        <v>1.0</v>
      </c>
      <c r="C675" s="1">
        <v>2.0</v>
      </c>
      <c r="D675" s="1" t="s">
        <v>1238</v>
      </c>
      <c r="E675" s="1" t="s">
        <v>300</v>
      </c>
      <c r="F675" s="1">
        <v>31.0</v>
      </c>
      <c r="G675" s="1">
        <v>0.0</v>
      </c>
      <c r="H675" s="1">
        <v>0.0</v>
      </c>
      <c r="I675" s="1">
        <v>244270.0</v>
      </c>
      <c r="J675" s="1">
        <v>13.0</v>
      </c>
      <c r="K675" s="1" t="s">
        <v>302</v>
      </c>
      <c r="L675" s="1" t="s">
        <v>303</v>
      </c>
    </row>
    <row r="676">
      <c r="A676" s="1">
        <v>675.0</v>
      </c>
      <c r="B676" s="1">
        <v>0.0</v>
      </c>
      <c r="C676" s="1">
        <v>2.0</v>
      </c>
      <c r="D676" s="1" t="s">
        <v>1239</v>
      </c>
      <c r="E676" s="1" t="s">
        <v>300</v>
      </c>
      <c r="F676" s="1" t="s">
        <v>302</v>
      </c>
      <c r="G676" s="1">
        <v>0.0</v>
      </c>
      <c r="H676" s="1">
        <v>0.0</v>
      </c>
      <c r="I676" s="1">
        <v>239856.0</v>
      </c>
      <c r="J676" s="1">
        <v>0.0</v>
      </c>
      <c r="K676" s="1" t="s">
        <v>302</v>
      </c>
      <c r="L676" s="1" t="s">
        <v>303</v>
      </c>
    </row>
    <row r="677">
      <c r="A677" s="1">
        <v>676.0</v>
      </c>
      <c r="B677" s="1">
        <v>0.0</v>
      </c>
      <c r="C677" s="1">
        <v>3.0</v>
      </c>
      <c r="D677" s="1" t="s">
        <v>1240</v>
      </c>
      <c r="E677" s="1" t="s">
        <v>300</v>
      </c>
      <c r="F677" s="1">
        <v>18.0</v>
      </c>
      <c r="G677" s="1">
        <v>0.0</v>
      </c>
      <c r="H677" s="1">
        <v>0.0</v>
      </c>
      <c r="I677" s="1">
        <v>349912.0</v>
      </c>
      <c r="J677" s="1">
        <v>7.775</v>
      </c>
      <c r="K677" s="1" t="s">
        <v>302</v>
      </c>
      <c r="L677" s="1" t="s">
        <v>303</v>
      </c>
    </row>
    <row r="678">
      <c r="A678" s="1">
        <v>677.0</v>
      </c>
      <c r="B678" s="1">
        <v>0.0</v>
      </c>
      <c r="C678" s="1">
        <v>3.0</v>
      </c>
      <c r="D678" s="1" t="s">
        <v>1241</v>
      </c>
      <c r="E678" s="1" t="s">
        <v>300</v>
      </c>
      <c r="F678" s="1">
        <v>24.5</v>
      </c>
      <c r="G678" s="1">
        <v>0.0</v>
      </c>
      <c r="H678" s="1">
        <v>0.0</v>
      </c>
      <c r="I678" s="1">
        <v>342826.0</v>
      </c>
      <c r="J678" s="1">
        <v>8.05</v>
      </c>
      <c r="K678" s="1" t="s">
        <v>302</v>
      </c>
      <c r="L678" s="1" t="s">
        <v>303</v>
      </c>
    </row>
    <row r="679">
      <c r="A679" s="1">
        <v>678.0</v>
      </c>
      <c r="B679" s="1">
        <v>1.0</v>
      </c>
      <c r="C679" s="1">
        <v>3.0</v>
      </c>
      <c r="D679" s="1" t="s">
        <v>1242</v>
      </c>
      <c r="E679" s="1" t="s">
        <v>305</v>
      </c>
      <c r="F679" s="1">
        <v>18.0</v>
      </c>
      <c r="G679" s="1">
        <v>0.0</v>
      </c>
      <c r="H679" s="1">
        <v>0.0</v>
      </c>
      <c r="I679" s="1">
        <v>4138.0</v>
      </c>
      <c r="J679" s="1">
        <v>9.8417</v>
      </c>
      <c r="K679" s="1" t="s">
        <v>302</v>
      </c>
      <c r="L679" s="1" t="s">
        <v>303</v>
      </c>
    </row>
    <row r="680">
      <c r="A680" s="1">
        <v>679.0</v>
      </c>
      <c r="B680" s="1">
        <v>0.0</v>
      </c>
      <c r="C680" s="1">
        <v>3.0</v>
      </c>
      <c r="D680" s="1" t="s">
        <v>1243</v>
      </c>
      <c r="E680" s="1" t="s">
        <v>305</v>
      </c>
      <c r="F680" s="1">
        <v>43.0</v>
      </c>
      <c r="G680" s="1">
        <v>1.0</v>
      </c>
      <c r="H680" s="1">
        <v>6.0</v>
      </c>
      <c r="I680" s="1" t="s">
        <v>393</v>
      </c>
      <c r="J680" s="1">
        <v>46.9</v>
      </c>
      <c r="K680" s="1" t="s">
        <v>302</v>
      </c>
      <c r="L680" s="1" t="s">
        <v>303</v>
      </c>
    </row>
    <row r="681">
      <c r="A681" s="1">
        <v>680.0</v>
      </c>
      <c r="B681" s="1">
        <v>1.0</v>
      </c>
      <c r="C681" s="1">
        <v>1.0</v>
      </c>
      <c r="D681" s="1" t="s">
        <v>1244</v>
      </c>
      <c r="E681" s="1" t="s">
        <v>300</v>
      </c>
      <c r="F681" s="1">
        <v>36.0</v>
      </c>
      <c r="G681" s="1">
        <v>0.0</v>
      </c>
      <c r="H681" s="1">
        <v>1.0</v>
      </c>
      <c r="I681" s="1" t="s">
        <v>680</v>
      </c>
      <c r="J681" s="1">
        <v>512.3292</v>
      </c>
      <c r="K681" s="1" t="s">
        <v>1245</v>
      </c>
      <c r="L681" s="1" t="s">
        <v>308</v>
      </c>
    </row>
    <row r="682">
      <c r="A682" s="1">
        <v>681.0</v>
      </c>
      <c r="B682" s="1">
        <v>0.0</v>
      </c>
      <c r="C682" s="1">
        <v>3.0</v>
      </c>
      <c r="D682" s="1" t="s">
        <v>1246</v>
      </c>
      <c r="E682" s="1" t="s">
        <v>305</v>
      </c>
      <c r="F682" s="1" t="s">
        <v>302</v>
      </c>
      <c r="G682" s="1">
        <v>0.0</v>
      </c>
      <c r="H682" s="1">
        <v>0.0</v>
      </c>
      <c r="I682" s="1">
        <v>330935.0</v>
      </c>
      <c r="J682" s="1">
        <v>8.1375</v>
      </c>
      <c r="K682" s="1" t="s">
        <v>302</v>
      </c>
      <c r="L682" s="1" t="s">
        <v>315</v>
      </c>
    </row>
    <row r="683">
      <c r="A683" s="1">
        <v>682.0</v>
      </c>
      <c r="B683" s="1">
        <v>1.0</v>
      </c>
      <c r="C683" s="1">
        <v>1.0</v>
      </c>
      <c r="D683" s="1" t="s">
        <v>1247</v>
      </c>
      <c r="E683" s="1" t="s">
        <v>300</v>
      </c>
      <c r="F683" s="1">
        <v>27.0</v>
      </c>
      <c r="G683" s="1">
        <v>0.0</v>
      </c>
      <c r="H683" s="1">
        <v>0.0</v>
      </c>
      <c r="I683" s="1" t="s">
        <v>380</v>
      </c>
      <c r="J683" s="1">
        <v>76.7292</v>
      </c>
      <c r="K683" s="1" t="s">
        <v>1248</v>
      </c>
      <c r="L683" s="1" t="s">
        <v>308</v>
      </c>
    </row>
    <row r="684">
      <c r="A684" s="1">
        <v>683.0</v>
      </c>
      <c r="B684" s="1">
        <v>0.0</v>
      </c>
      <c r="C684" s="1">
        <v>3.0</v>
      </c>
      <c r="D684" s="1" t="s">
        <v>1249</v>
      </c>
      <c r="E684" s="1" t="s">
        <v>300</v>
      </c>
      <c r="F684" s="1">
        <v>20.0</v>
      </c>
      <c r="G684" s="1">
        <v>0.0</v>
      </c>
      <c r="H684" s="1">
        <v>0.0</v>
      </c>
      <c r="I684" s="1">
        <v>6563.0</v>
      </c>
      <c r="J684" s="1">
        <v>9.225</v>
      </c>
      <c r="K684" s="1" t="s">
        <v>302</v>
      </c>
      <c r="L684" s="1" t="s">
        <v>303</v>
      </c>
    </row>
    <row r="685">
      <c r="A685" s="1">
        <v>684.0</v>
      </c>
      <c r="B685" s="1">
        <v>0.0</v>
      </c>
      <c r="C685" s="1">
        <v>3.0</v>
      </c>
      <c r="D685" s="1" t="s">
        <v>1250</v>
      </c>
      <c r="E685" s="1" t="s">
        <v>300</v>
      </c>
      <c r="F685" s="1">
        <v>14.0</v>
      </c>
      <c r="G685" s="1">
        <v>5.0</v>
      </c>
      <c r="H685" s="1">
        <v>2.0</v>
      </c>
      <c r="I685" s="1" t="s">
        <v>393</v>
      </c>
      <c r="J685" s="1">
        <v>46.9</v>
      </c>
      <c r="K685" s="1" t="s">
        <v>302</v>
      </c>
      <c r="L685" s="1" t="s">
        <v>303</v>
      </c>
    </row>
    <row r="686">
      <c r="A686" s="1">
        <v>685.0</v>
      </c>
      <c r="B686" s="1">
        <v>0.0</v>
      </c>
      <c r="C686" s="1">
        <v>2.0</v>
      </c>
      <c r="D686" s="1" t="s">
        <v>1251</v>
      </c>
      <c r="E686" s="1" t="s">
        <v>300</v>
      </c>
      <c r="F686" s="1">
        <v>60.0</v>
      </c>
      <c r="G686" s="1">
        <v>1.0</v>
      </c>
      <c r="H686" s="1">
        <v>1.0</v>
      </c>
      <c r="I686" s="1">
        <v>29750.0</v>
      </c>
      <c r="J686" s="1">
        <v>39.0</v>
      </c>
      <c r="K686" s="1" t="s">
        <v>302</v>
      </c>
      <c r="L686" s="1" t="s">
        <v>303</v>
      </c>
    </row>
    <row r="687">
      <c r="A687" s="1">
        <v>686.0</v>
      </c>
      <c r="B687" s="1">
        <v>0.0</v>
      </c>
      <c r="C687" s="1">
        <v>2.0</v>
      </c>
      <c r="D687" s="1" t="s">
        <v>1252</v>
      </c>
      <c r="E687" s="1" t="s">
        <v>300</v>
      </c>
      <c r="F687" s="1">
        <v>25.0</v>
      </c>
      <c r="G687" s="1">
        <v>1.0</v>
      </c>
      <c r="H687" s="1">
        <v>2.0</v>
      </c>
      <c r="I687" s="1" t="s">
        <v>368</v>
      </c>
      <c r="J687" s="1">
        <v>41.5792</v>
      </c>
      <c r="K687" s="1" t="s">
        <v>302</v>
      </c>
      <c r="L687" s="1" t="s">
        <v>308</v>
      </c>
    </row>
    <row r="688">
      <c r="A688" s="1">
        <v>687.0</v>
      </c>
      <c r="B688" s="1">
        <v>0.0</v>
      </c>
      <c r="C688" s="1">
        <v>3.0</v>
      </c>
      <c r="D688" s="1" t="s">
        <v>1253</v>
      </c>
      <c r="E688" s="1" t="s">
        <v>300</v>
      </c>
      <c r="F688" s="1">
        <v>14.0</v>
      </c>
      <c r="G688" s="1">
        <v>4.0</v>
      </c>
      <c r="H688" s="1">
        <v>1.0</v>
      </c>
      <c r="I688" s="1">
        <v>3101295.0</v>
      </c>
      <c r="J688" s="1">
        <v>39.6875</v>
      </c>
      <c r="K688" s="1" t="s">
        <v>302</v>
      </c>
      <c r="L688" s="1" t="s">
        <v>303</v>
      </c>
    </row>
    <row r="689">
      <c r="A689" s="1">
        <v>688.0</v>
      </c>
      <c r="B689" s="1">
        <v>0.0</v>
      </c>
      <c r="C689" s="1">
        <v>3.0</v>
      </c>
      <c r="D689" s="1" t="s">
        <v>1254</v>
      </c>
      <c r="E689" s="1" t="s">
        <v>300</v>
      </c>
      <c r="F689" s="1">
        <v>19.0</v>
      </c>
      <c r="G689" s="1">
        <v>0.0</v>
      </c>
      <c r="H689" s="1">
        <v>0.0</v>
      </c>
      <c r="I689" s="1">
        <v>349228.0</v>
      </c>
      <c r="J689" s="1">
        <v>10.1708</v>
      </c>
      <c r="K689" s="1" t="s">
        <v>302</v>
      </c>
      <c r="L689" s="1" t="s">
        <v>303</v>
      </c>
    </row>
    <row r="690">
      <c r="A690" s="1">
        <v>689.0</v>
      </c>
      <c r="B690" s="1">
        <v>0.0</v>
      </c>
      <c r="C690" s="1">
        <v>3.0</v>
      </c>
      <c r="D690" s="1" t="s">
        <v>1255</v>
      </c>
      <c r="E690" s="1" t="s">
        <v>300</v>
      </c>
      <c r="F690" s="1">
        <v>18.0</v>
      </c>
      <c r="G690" s="1">
        <v>0.0</v>
      </c>
      <c r="H690" s="1">
        <v>0.0</v>
      </c>
      <c r="I690" s="1">
        <v>350036.0</v>
      </c>
      <c r="J690" s="1">
        <v>7.7958</v>
      </c>
      <c r="K690" s="1" t="s">
        <v>302</v>
      </c>
      <c r="L690" s="1" t="s">
        <v>303</v>
      </c>
    </row>
    <row r="691">
      <c r="A691" s="1">
        <v>690.0</v>
      </c>
      <c r="B691" s="1">
        <v>1.0</v>
      </c>
      <c r="C691" s="1">
        <v>1.0</v>
      </c>
      <c r="D691" s="1" t="s">
        <v>1256</v>
      </c>
      <c r="E691" s="1" t="s">
        <v>305</v>
      </c>
      <c r="F691" s="1">
        <v>15.0</v>
      </c>
      <c r="G691" s="1">
        <v>0.0</v>
      </c>
      <c r="H691" s="1">
        <v>1.0</v>
      </c>
      <c r="I691" s="1">
        <v>24160.0</v>
      </c>
      <c r="J691" s="1">
        <v>211.3375</v>
      </c>
      <c r="K691" s="1" t="s">
        <v>1257</v>
      </c>
      <c r="L691" s="1" t="s">
        <v>303</v>
      </c>
    </row>
    <row r="692">
      <c r="A692" s="1">
        <v>691.0</v>
      </c>
      <c r="B692" s="1">
        <v>1.0</v>
      </c>
      <c r="C692" s="1">
        <v>1.0</v>
      </c>
      <c r="D692" s="1" t="s">
        <v>1258</v>
      </c>
      <c r="E692" s="1" t="s">
        <v>300</v>
      </c>
      <c r="F692" s="1">
        <v>31.0</v>
      </c>
      <c r="G692" s="1">
        <v>1.0</v>
      </c>
      <c r="H692" s="1">
        <v>0.0</v>
      </c>
      <c r="I692" s="1">
        <v>17474.0</v>
      </c>
      <c r="J692" s="1">
        <v>57.0</v>
      </c>
      <c r="K692" s="1" t="s">
        <v>1259</v>
      </c>
      <c r="L692" s="1" t="s">
        <v>303</v>
      </c>
    </row>
    <row r="693">
      <c r="A693" s="1">
        <v>692.0</v>
      </c>
      <c r="B693" s="1">
        <v>1.0</v>
      </c>
      <c r="C693" s="1">
        <v>3.0</v>
      </c>
      <c r="D693" s="1" t="s">
        <v>1260</v>
      </c>
      <c r="E693" s="1" t="s">
        <v>305</v>
      </c>
      <c r="F693" s="1">
        <v>4.0</v>
      </c>
      <c r="G693" s="1">
        <v>0.0</v>
      </c>
      <c r="H693" s="1">
        <v>1.0</v>
      </c>
      <c r="I693" s="1">
        <v>349256.0</v>
      </c>
      <c r="J693" s="1">
        <v>13.4167</v>
      </c>
      <c r="K693" s="1" t="s">
        <v>302</v>
      </c>
      <c r="L693" s="1" t="s">
        <v>308</v>
      </c>
    </row>
    <row r="694">
      <c r="A694" s="1">
        <v>693.0</v>
      </c>
      <c r="B694" s="1">
        <v>1.0</v>
      </c>
      <c r="C694" s="1">
        <v>3.0</v>
      </c>
      <c r="D694" s="1" t="s">
        <v>1261</v>
      </c>
      <c r="E694" s="1" t="s">
        <v>300</v>
      </c>
      <c r="F694" s="1" t="s">
        <v>302</v>
      </c>
      <c r="G694" s="1">
        <v>0.0</v>
      </c>
      <c r="H694" s="1">
        <v>0.0</v>
      </c>
      <c r="I694" s="1">
        <v>1601.0</v>
      </c>
      <c r="J694" s="1">
        <v>56.4958</v>
      </c>
      <c r="K694" s="1" t="s">
        <v>302</v>
      </c>
      <c r="L694" s="1" t="s">
        <v>303</v>
      </c>
    </row>
    <row r="695">
      <c r="A695" s="1">
        <v>694.0</v>
      </c>
      <c r="B695" s="1">
        <v>0.0</v>
      </c>
      <c r="C695" s="1">
        <v>3.0</v>
      </c>
      <c r="D695" s="1" t="s">
        <v>1262</v>
      </c>
      <c r="E695" s="1" t="s">
        <v>300</v>
      </c>
      <c r="F695" s="1">
        <v>25.0</v>
      </c>
      <c r="G695" s="1">
        <v>0.0</v>
      </c>
      <c r="H695" s="1">
        <v>0.0</v>
      </c>
      <c r="I695" s="1">
        <v>2672.0</v>
      </c>
      <c r="J695" s="1">
        <v>7.225</v>
      </c>
      <c r="K695" s="1" t="s">
        <v>302</v>
      </c>
      <c r="L695" s="1" t="s">
        <v>308</v>
      </c>
    </row>
    <row r="696">
      <c r="A696" s="1">
        <v>695.0</v>
      </c>
      <c r="B696" s="1">
        <v>0.0</v>
      </c>
      <c r="C696" s="1">
        <v>1.0</v>
      </c>
      <c r="D696" s="1" t="s">
        <v>1263</v>
      </c>
      <c r="E696" s="1" t="s">
        <v>300</v>
      </c>
      <c r="F696" s="1">
        <v>60.0</v>
      </c>
      <c r="G696" s="1">
        <v>0.0</v>
      </c>
      <c r="H696" s="1">
        <v>0.0</v>
      </c>
      <c r="I696" s="1">
        <v>113800.0</v>
      </c>
      <c r="J696" s="1">
        <v>26.55</v>
      </c>
      <c r="K696" s="1" t="s">
        <v>302</v>
      </c>
      <c r="L696" s="1" t="s">
        <v>303</v>
      </c>
    </row>
    <row r="697">
      <c r="A697" s="1">
        <v>696.0</v>
      </c>
      <c r="B697" s="1">
        <v>0.0</v>
      </c>
      <c r="C697" s="1">
        <v>2.0</v>
      </c>
      <c r="D697" s="1" t="s">
        <v>1264</v>
      </c>
      <c r="E697" s="1" t="s">
        <v>300</v>
      </c>
      <c r="F697" s="1">
        <v>52.0</v>
      </c>
      <c r="G697" s="1">
        <v>0.0</v>
      </c>
      <c r="H697" s="1">
        <v>0.0</v>
      </c>
      <c r="I697" s="1">
        <v>248731.0</v>
      </c>
      <c r="J697" s="1">
        <v>13.5</v>
      </c>
      <c r="K697" s="1" t="s">
        <v>302</v>
      </c>
      <c r="L697" s="1" t="s">
        <v>303</v>
      </c>
    </row>
    <row r="698">
      <c r="A698" s="1">
        <v>697.0</v>
      </c>
      <c r="B698" s="1">
        <v>0.0</v>
      </c>
      <c r="C698" s="1">
        <v>3.0</v>
      </c>
      <c r="D698" s="1" t="s">
        <v>1265</v>
      </c>
      <c r="E698" s="1" t="s">
        <v>300</v>
      </c>
      <c r="F698" s="1">
        <v>44.0</v>
      </c>
      <c r="G698" s="1">
        <v>0.0</v>
      </c>
      <c r="H698" s="1">
        <v>0.0</v>
      </c>
      <c r="I698" s="1">
        <v>363592.0</v>
      </c>
      <c r="J698" s="1">
        <v>8.05</v>
      </c>
      <c r="K698" s="1" t="s">
        <v>302</v>
      </c>
      <c r="L698" s="1" t="s">
        <v>303</v>
      </c>
    </row>
    <row r="699">
      <c r="A699" s="1">
        <v>698.0</v>
      </c>
      <c r="B699" s="1">
        <v>1.0</v>
      </c>
      <c r="C699" s="1">
        <v>3.0</v>
      </c>
      <c r="D699" s="1" t="s">
        <v>1266</v>
      </c>
      <c r="E699" s="1" t="s">
        <v>305</v>
      </c>
      <c r="F699" s="1" t="s">
        <v>302</v>
      </c>
      <c r="G699" s="1">
        <v>0.0</v>
      </c>
      <c r="H699" s="1">
        <v>0.0</v>
      </c>
      <c r="I699" s="1">
        <v>35852.0</v>
      </c>
      <c r="J699" s="1">
        <v>7.7333</v>
      </c>
      <c r="K699" s="1" t="s">
        <v>302</v>
      </c>
      <c r="L699" s="1" t="s">
        <v>315</v>
      </c>
    </row>
    <row r="700">
      <c r="A700" s="1">
        <v>699.0</v>
      </c>
      <c r="B700" s="1">
        <v>0.0</v>
      </c>
      <c r="C700" s="1">
        <v>1.0</v>
      </c>
      <c r="D700" s="1" t="s">
        <v>1267</v>
      </c>
      <c r="E700" s="1" t="s">
        <v>300</v>
      </c>
      <c r="F700" s="1">
        <v>49.0</v>
      </c>
      <c r="G700" s="1">
        <v>1.0</v>
      </c>
      <c r="H700" s="1">
        <v>1.0</v>
      </c>
      <c r="I700" s="1">
        <v>17421.0</v>
      </c>
      <c r="J700" s="1">
        <v>110.8833</v>
      </c>
      <c r="K700" s="1" t="s">
        <v>1120</v>
      </c>
      <c r="L700" s="1" t="s">
        <v>308</v>
      </c>
    </row>
    <row r="701">
      <c r="A701" s="1">
        <v>700.0</v>
      </c>
      <c r="B701" s="1">
        <v>0.0</v>
      </c>
      <c r="C701" s="1">
        <v>3.0</v>
      </c>
      <c r="D701" s="1" t="s">
        <v>1268</v>
      </c>
      <c r="E701" s="1" t="s">
        <v>300</v>
      </c>
      <c r="F701" s="1">
        <v>42.0</v>
      </c>
      <c r="G701" s="1">
        <v>0.0</v>
      </c>
      <c r="H701" s="1">
        <v>0.0</v>
      </c>
      <c r="I701" s="1">
        <v>348121.0</v>
      </c>
      <c r="J701" s="1">
        <v>7.65</v>
      </c>
      <c r="K701" s="1" t="s">
        <v>1269</v>
      </c>
      <c r="L701" s="1" t="s">
        <v>303</v>
      </c>
    </row>
    <row r="702">
      <c r="A702" s="1">
        <v>701.0</v>
      </c>
      <c r="B702" s="1">
        <v>1.0</v>
      </c>
      <c r="C702" s="1">
        <v>1.0</v>
      </c>
      <c r="D702" s="1" t="s">
        <v>1270</v>
      </c>
      <c r="E702" s="1" t="s">
        <v>305</v>
      </c>
      <c r="F702" s="1">
        <v>18.0</v>
      </c>
      <c r="G702" s="1">
        <v>1.0</v>
      </c>
      <c r="H702" s="1">
        <v>0.0</v>
      </c>
      <c r="I702" s="1" t="s">
        <v>853</v>
      </c>
      <c r="J702" s="1">
        <v>227.525</v>
      </c>
      <c r="K702" s="1" t="s">
        <v>1271</v>
      </c>
      <c r="L702" s="1" t="s">
        <v>308</v>
      </c>
    </row>
    <row r="703">
      <c r="A703" s="1">
        <v>702.0</v>
      </c>
      <c r="B703" s="1">
        <v>1.0</v>
      </c>
      <c r="C703" s="1">
        <v>1.0</v>
      </c>
      <c r="D703" s="1" t="s">
        <v>1272</v>
      </c>
      <c r="E703" s="1" t="s">
        <v>300</v>
      </c>
      <c r="F703" s="1">
        <v>35.0</v>
      </c>
      <c r="G703" s="1">
        <v>0.0</v>
      </c>
      <c r="H703" s="1">
        <v>0.0</v>
      </c>
      <c r="I703" s="1" t="s">
        <v>1273</v>
      </c>
      <c r="J703" s="1">
        <v>26.2875</v>
      </c>
      <c r="K703" s="1" t="s">
        <v>1274</v>
      </c>
      <c r="L703" s="1" t="s">
        <v>303</v>
      </c>
    </row>
    <row r="704">
      <c r="A704" s="1">
        <v>703.0</v>
      </c>
      <c r="B704" s="1">
        <v>0.0</v>
      </c>
      <c r="C704" s="1">
        <v>3.0</v>
      </c>
      <c r="D704" s="1" t="s">
        <v>1275</v>
      </c>
      <c r="E704" s="1" t="s">
        <v>305</v>
      </c>
      <c r="F704" s="1">
        <v>18.0</v>
      </c>
      <c r="G704" s="1">
        <v>0.0</v>
      </c>
      <c r="H704" s="1">
        <v>1.0</v>
      </c>
      <c r="I704" s="1">
        <v>2691.0</v>
      </c>
      <c r="J704" s="1">
        <v>14.4542</v>
      </c>
      <c r="K704" s="1" t="s">
        <v>302</v>
      </c>
      <c r="L704" s="1" t="s">
        <v>308</v>
      </c>
    </row>
    <row r="705">
      <c r="A705" s="1">
        <v>704.0</v>
      </c>
      <c r="B705" s="1">
        <v>0.0</v>
      </c>
      <c r="C705" s="1">
        <v>3.0</v>
      </c>
      <c r="D705" s="1" t="s">
        <v>1276</v>
      </c>
      <c r="E705" s="1" t="s">
        <v>300</v>
      </c>
      <c r="F705" s="1">
        <v>25.0</v>
      </c>
      <c r="G705" s="1">
        <v>0.0</v>
      </c>
      <c r="H705" s="1">
        <v>0.0</v>
      </c>
      <c r="I705" s="1">
        <v>36864.0</v>
      </c>
      <c r="J705" s="1">
        <v>7.7417</v>
      </c>
      <c r="K705" s="1" t="s">
        <v>302</v>
      </c>
      <c r="L705" s="1" t="s">
        <v>315</v>
      </c>
    </row>
    <row r="706">
      <c r="A706" s="1">
        <v>705.0</v>
      </c>
      <c r="B706" s="1">
        <v>0.0</v>
      </c>
      <c r="C706" s="1">
        <v>3.0</v>
      </c>
      <c r="D706" s="1" t="s">
        <v>1277</v>
      </c>
      <c r="E706" s="1" t="s">
        <v>300</v>
      </c>
      <c r="F706" s="1">
        <v>26.0</v>
      </c>
      <c r="G706" s="1">
        <v>1.0</v>
      </c>
      <c r="H706" s="1">
        <v>0.0</v>
      </c>
      <c r="I706" s="1">
        <v>350025.0</v>
      </c>
      <c r="J706" s="1">
        <v>7.8542</v>
      </c>
      <c r="K706" s="1" t="s">
        <v>302</v>
      </c>
      <c r="L706" s="1" t="s">
        <v>303</v>
      </c>
    </row>
    <row r="707">
      <c r="A707" s="1">
        <v>706.0</v>
      </c>
      <c r="B707" s="1">
        <v>0.0</v>
      </c>
      <c r="C707" s="1">
        <v>2.0</v>
      </c>
      <c r="D707" s="1" t="s">
        <v>1278</v>
      </c>
      <c r="E707" s="1" t="s">
        <v>300</v>
      </c>
      <c r="F707" s="1">
        <v>39.0</v>
      </c>
      <c r="G707" s="1">
        <v>0.0</v>
      </c>
      <c r="H707" s="1">
        <v>0.0</v>
      </c>
      <c r="I707" s="1">
        <v>250655.0</v>
      </c>
      <c r="J707" s="1">
        <v>26.0</v>
      </c>
      <c r="K707" s="1" t="s">
        <v>302</v>
      </c>
      <c r="L707" s="1" t="s">
        <v>303</v>
      </c>
    </row>
    <row r="708">
      <c r="A708" s="1">
        <v>707.0</v>
      </c>
      <c r="B708" s="1">
        <v>1.0</v>
      </c>
      <c r="C708" s="1">
        <v>2.0</v>
      </c>
      <c r="D708" s="1" t="s">
        <v>1279</v>
      </c>
      <c r="E708" s="1" t="s">
        <v>305</v>
      </c>
      <c r="F708" s="1">
        <v>45.0</v>
      </c>
      <c r="G708" s="1">
        <v>0.0</v>
      </c>
      <c r="H708" s="1">
        <v>0.0</v>
      </c>
      <c r="I708" s="1">
        <v>223596.0</v>
      </c>
      <c r="J708" s="1">
        <v>13.5</v>
      </c>
      <c r="K708" s="1" t="s">
        <v>302</v>
      </c>
      <c r="L708" s="1" t="s">
        <v>303</v>
      </c>
    </row>
    <row r="709">
      <c r="A709" s="1">
        <v>708.0</v>
      </c>
      <c r="B709" s="1">
        <v>1.0</v>
      </c>
      <c r="C709" s="1">
        <v>1.0</v>
      </c>
      <c r="D709" s="1" t="s">
        <v>1280</v>
      </c>
      <c r="E709" s="1" t="s">
        <v>300</v>
      </c>
      <c r="F709" s="1">
        <v>42.0</v>
      </c>
      <c r="G709" s="1">
        <v>0.0</v>
      </c>
      <c r="H709" s="1">
        <v>0.0</v>
      </c>
      <c r="I709" s="1" t="s">
        <v>1281</v>
      </c>
      <c r="J709" s="1">
        <v>26.2875</v>
      </c>
      <c r="K709" s="1" t="s">
        <v>1274</v>
      </c>
      <c r="L709" s="1" t="s">
        <v>303</v>
      </c>
    </row>
    <row r="710">
      <c r="A710" s="1">
        <v>709.0</v>
      </c>
      <c r="B710" s="1">
        <v>1.0</v>
      </c>
      <c r="C710" s="1">
        <v>1.0</v>
      </c>
      <c r="D710" s="1" t="s">
        <v>1282</v>
      </c>
      <c r="E710" s="1" t="s">
        <v>305</v>
      </c>
      <c r="F710" s="1">
        <v>22.0</v>
      </c>
      <c r="G710" s="1">
        <v>0.0</v>
      </c>
      <c r="H710" s="1">
        <v>0.0</v>
      </c>
      <c r="I710" s="1">
        <v>113781.0</v>
      </c>
      <c r="J710" s="1">
        <v>151.55</v>
      </c>
      <c r="K710" s="1" t="s">
        <v>302</v>
      </c>
      <c r="L710" s="1" t="s">
        <v>303</v>
      </c>
    </row>
    <row r="711">
      <c r="A711" s="1">
        <v>710.0</v>
      </c>
      <c r="B711" s="1">
        <v>1.0</v>
      </c>
      <c r="C711" s="1">
        <v>3.0</v>
      </c>
      <c r="D711" s="1" t="s">
        <v>1283</v>
      </c>
      <c r="E711" s="1" t="s">
        <v>300</v>
      </c>
      <c r="F711" s="1" t="s">
        <v>302</v>
      </c>
      <c r="G711" s="1">
        <v>1.0</v>
      </c>
      <c r="H711" s="1">
        <v>1.0</v>
      </c>
      <c r="I711" s="1">
        <v>2661.0</v>
      </c>
      <c r="J711" s="1">
        <v>15.2458</v>
      </c>
      <c r="K711" s="1" t="s">
        <v>302</v>
      </c>
      <c r="L711" s="1" t="s">
        <v>308</v>
      </c>
    </row>
    <row r="712">
      <c r="A712" s="1">
        <v>711.0</v>
      </c>
      <c r="B712" s="1">
        <v>1.0</v>
      </c>
      <c r="C712" s="1">
        <v>1.0</v>
      </c>
      <c r="D712" s="1" t="s">
        <v>1284</v>
      </c>
      <c r="E712" s="1" t="s">
        <v>305</v>
      </c>
      <c r="F712" s="1">
        <v>24.0</v>
      </c>
      <c r="G712" s="1">
        <v>0.0</v>
      </c>
      <c r="H712" s="1">
        <v>0.0</v>
      </c>
      <c r="I712" s="1" t="s">
        <v>1285</v>
      </c>
      <c r="J712" s="1">
        <v>49.5042</v>
      </c>
      <c r="K712" s="1" t="s">
        <v>1286</v>
      </c>
      <c r="L712" s="1" t="s">
        <v>308</v>
      </c>
    </row>
    <row r="713">
      <c r="A713" s="1">
        <v>712.0</v>
      </c>
      <c r="B713" s="1">
        <v>0.0</v>
      </c>
      <c r="C713" s="1">
        <v>1.0</v>
      </c>
      <c r="D713" s="1" t="s">
        <v>1287</v>
      </c>
      <c r="E713" s="1" t="s">
        <v>300</v>
      </c>
      <c r="F713" s="1" t="s">
        <v>302</v>
      </c>
      <c r="G713" s="1">
        <v>0.0</v>
      </c>
      <c r="H713" s="1">
        <v>0.0</v>
      </c>
      <c r="I713" s="1">
        <v>113028.0</v>
      </c>
      <c r="J713" s="1">
        <v>26.55</v>
      </c>
      <c r="K713" s="1" t="s">
        <v>788</v>
      </c>
      <c r="L713" s="1" t="s">
        <v>303</v>
      </c>
    </row>
    <row r="714">
      <c r="A714" s="1">
        <v>713.0</v>
      </c>
      <c r="B714" s="1">
        <v>1.0</v>
      </c>
      <c r="C714" s="1">
        <v>1.0</v>
      </c>
      <c r="D714" s="1" t="s">
        <v>1288</v>
      </c>
      <c r="E714" s="1" t="s">
        <v>300</v>
      </c>
      <c r="F714" s="1">
        <v>48.0</v>
      </c>
      <c r="G714" s="1">
        <v>1.0</v>
      </c>
      <c r="H714" s="1">
        <v>0.0</v>
      </c>
      <c r="I714" s="1">
        <v>19996.0</v>
      </c>
      <c r="J714" s="1">
        <v>52.0</v>
      </c>
      <c r="K714" s="1" t="s">
        <v>1231</v>
      </c>
      <c r="L714" s="1" t="s">
        <v>303</v>
      </c>
    </row>
    <row r="715">
      <c r="A715" s="1">
        <v>714.0</v>
      </c>
      <c r="B715" s="1">
        <v>0.0</v>
      </c>
      <c r="C715" s="1">
        <v>3.0</v>
      </c>
      <c r="D715" s="1" t="s">
        <v>1289</v>
      </c>
      <c r="E715" s="1" t="s">
        <v>300</v>
      </c>
      <c r="F715" s="1">
        <v>29.0</v>
      </c>
      <c r="G715" s="1">
        <v>0.0</v>
      </c>
      <c r="H715" s="1">
        <v>0.0</v>
      </c>
      <c r="I715" s="1">
        <v>7545.0</v>
      </c>
      <c r="J715" s="1">
        <v>9.4833</v>
      </c>
      <c r="K715" s="1" t="s">
        <v>302</v>
      </c>
      <c r="L715" s="1" t="s">
        <v>303</v>
      </c>
    </row>
    <row r="716">
      <c r="A716" s="1">
        <v>715.0</v>
      </c>
      <c r="B716" s="1">
        <v>0.0</v>
      </c>
      <c r="C716" s="1">
        <v>2.0</v>
      </c>
      <c r="D716" s="1" t="s">
        <v>1290</v>
      </c>
      <c r="E716" s="1" t="s">
        <v>300</v>
      </c>
      <c r="F716" s="1">
        <v>52.0</v>
      </c>
      <c r="G716" s="1">
        <v>0.0</v>
      </c>
      <c r="H716" s="1">
        <v>0.0</v>
      </c>
      <c r="I716" s="1">
        <v>250647.0</v>
      </c>
      <c r="J716" s="1">
        <v>13.0</v>
      </c>
      <c r="K716" s="1" t="s">
        <v>302</v>
      </c>
      <c r="L716" s="1" t="s">
        <v>303</v>
      </c>
    </row>
    <row r="717">
      <c r="A717" s="1">
        <v>716.0</v>
      </c>
      <c r="B717" s="1">
        <v>0.0</v>
      </c>
      <c r="C717" s="1">
        <v>3.0</v>
      </c>
      <c r="D717" s="1" t="s">
        <v>1291</v>
      </c>
      <c r="E717" s="1" t="s">
        <v>300</v>
      </c>
      <c r="F717" s="1">
        <v>19.0</v>
      </c>
      <c r="G717" s="1">
        <v>0.0</v>
      </c>
      <c r="H717" s="1">
        <v>0.0</v>
      </c>
      <c r="I717" s="1">
        <v>348124.0</v>
      </c>
      <c r="J717" s="1">
        <v>7.65</v>
      </c>
      <c r="K717" s="1" t="s">
        <v>418</v>
      </c>
      <c r="L717" s="1" t="s">
        <v>303</v>
      </c>
    </row>
    <row r="718">
      <c r="A718" s="1">
        <v>717.0</v>
      </c>
      <c r="B718" s="1">
        <v>1.0</v>
      </c>
      <c r="C718" s="1">
        <v>1.0</v>
      </c>
      <c r="D718" s="1" t="s">
        <v>1292</v>
      </c>
      <c r="E718" s="1" t="s">
        <v>305</v>
      </c>
      <c r="F718" s="1">
        <v>38.0</v>
      </c>
      <c r="G718" s="1">
        <v>0.0</v>
      </c>
      <c r="H718" s="1">
        <v>0.0</v>
      </c>
      <c r="I718" s="1" t="s">
        <v>853</v>
      </c>
      <c r="J718" s="1">
        <v>227.525</v>
      </c>
      <c r="K718" s="1" t="s">
        <v>1293</v>
      </c>
      <c r="L718" s="1" t="s">
        <v>308</v>
      </c>
    </row>
    <row r="719">
      <c r="A719" s="1">
        <v>718.0</v>
      </c>
      <c r="B719" s="1">
        <v>1.0</v>
      </c>
      <c r="C719" s="1">
        <v>2.0</v>
      </c>
      <c r="D719" s="1" t="s">
        <v>1294</v>
      </c>
      <c r="E719" s="1" t="s">
        <v>305</v>
      </c>
      <c r="F719" s="1">
        <v>27.0</v>
      </c>
      <c r="G719" s="1">
        <v>0.0</v>
      </c>
      <c r="H719" s="1">
        <v>0.0</v>
      </c>
      <c r="I719" s="1">
        <v>34218.0</v>
      </c>
      <c r="J719" s="1">
        <v>10.5</v>
      </c>
      <c r="K719" s="1" t="s">
        <v>483</v>
      </c>
      <c r="L719" s="1" t="s">
        <v>303</v>
      </c>
    </row>
    <row r="720">
      <c r="A720" s="1">
        <v>719.0</v>
      </c>
      <c r="B720" s="1">
        <v>0.0</v>
      </c>
      <c r="C720" s="1">
        <v>3.0</v>
      </c>
      <c r="D720" s="1" t="s">
        <v>1295</v>
      </c>
      <c r="E720" s="1" t="s">
        <v>300</v>
      </c>
      <c r="F720" s="1" t="s">
        <v>302</v>
      </c>
      <c r="G720" s="1">
        <v>0.0</v>
      </c>
      <c r="H720" s="1">
        <v>0.0</v>
      </c>
      <c r="I720" s="1">
        <v>36568.0</v>
      </c>
      <c r="J720" s="1">
        <v>15.5</v>
      </c>
      <c r="K720" s="1" t="s">
        <v>302</v>
      </c>
      <c r="L720" s="1" t="s">
        <v>315</v>
      </c>
    </row>
    <row r="721">
      <c r="A721" s="1">
        <v>720.0</v>
      </c>
      <c r="B721" s="1">
        <v>0.0</v>
      </c>
      <c r="C721" s="1">
        <v>3.0</v>
      </c>
      <c r="D721" s="1" t="s">
        <v>1296</v>
      </c>
      <c r="E721" s="1" t="s">
        <v>300</v>
      </c>
      <c r="F721" s="1">
        <v>33.0</v>
      </c>
      <c r="G721" s="1">
        <v>0.0</v>
      </c>
      <c r="H721" s="1">
        <v>0.0</v>
      </c>
      <c r="I721" s="1">
        <v>347062.0</v>
      </c>
      <c r="J721" s="1">
        <v>7.775</v>
      </c>
      <c r="K721" s="1" t="s">
        <v>302</v>
      </c>
      <c r="L721" s="1" t="s">
        <v>303</v>
      </c>
    </row>
    <row r="722">
      <c r="A722" s="1">
        <v>721.0</v>
      </c>
      <c r="B722" s="1">
        <v>1.0</v>
      </c>
      <c r="C722" s="1">
        <v>2.0</v>
      </c>
      <c r="D722" s="1" t="s">
        <v>1297</v>
      </c>
      <c r="E722" s="1" t="s">
        <v>305</v>
      </c>
      <c r="F722" s="1">
        <v>6.0</v>
      </c>
      <c r="G722" s="1">
        <v>0.0</v>
      </c>
      <c r="H722" s="1">
        <v>1.0</v>
      </c>
      <c r="I722" s="1">
        <v>248727.0</v>
      </c>
      <c r="J722" s="1">
        <v>33.0</v>
      </c>
      <c r="K722" s="1" t="s">
        <v>302</v>
      </c>
      <c r="L722" s="1" t="s">
        <v>303</v>
      </c>
    </row>
    <row r="723">
      <c r="A723" s="1">
        <v>722.0</v>
      </c>
      <c r="B723" s="1">
        <v>0.0</v>
      </c>
      <c r="C723" s="1">
        <v>3.0</v>
      </c>
      <c r="D723" s="1" t="s">
        <v>1298</v>
      </c>
      <c r="E723" s="1" t="s">
        <v>300</v>
      </c>
      <c r="F723" s="1">
        <v>17.0</v>
      </c>
      <c r="G723" s="1">
        <v>1.0</v>
      </c>
      <c r="H723" s="1">
        <v>0.0</v>
      </c>
      <c r="I723" s="1">
        <v>350048.0</v>
      </c>
      <c r="J723" s="1">
        <v>7.0542</v>
      </c>
      <c r="K723" s="1" t="s">
        <v>302</v>
      </c>
      <c r="L723" s="1" t="s">
        <v>303</v>
      </c>
    </row>
    <row r="724">
      <c r="A724" s="1">
        <v>723.0</v>
      </c>
      <c r="B724" s="1">
        <v>0.0</v>
      </c>
      <c r="C724" s="1">
        <v>2.0</v>
      </c>
      <c r="D724" s="1" t="s">
        <v>1299</v>
      </c>
      <c r="E724" s="1" t="s">
        <v>300</v>
      </c>
      <c r="F724" s="1">
        <v>34.0</v>
      </c>
      <c r="G724" s="1">
        <v>0.0</v>
      </c>
      <c r="H724" s="1">
        <v>0.0</v>
      </c>
      <c r="I724" s="1">
        <v>12233.0</v>
      </c>
      <c r="J724" s="1">
        <v>13.0</v>
      </c>
      <c r="K724" s="1" t="s">
        <v>302</v>
      </c>
      <c r="L724" s="1" t="s">
        <v>303</v>
      </c>
    </row>
    <row r="725">
      <c r="A725" s="1">
        <v>724.0</v>
      </c>
      <c r="B725" s="1">
        <v>0.0</v>
      </c>
      <c r="C725" s="1">
        <v>2.0</v>
      </c>
      <c r="D725" s="1" t="s">
        <v>1300</v>
      </c>
      <c r="E725" s="1" t="s">
        <v>300</v>
      </c>
      <c r="F725" s="1">
        <v>50.0</v>
      </c>
      <c r="G725" s="1">
        <v>0.0</v>
      </c>
      <c r="H725" s="1">
        <v>0.0</v>
      </c>
      <c r="I725" s="1">
        <v>250643.0</v>
      </c>
      <c r="J725" s="1">
        <v>13.0</v>
      </c>
      <c r="K725" s="1" t="s">
        <v>302</v>
      </c>
      <c r="L725" s="1" t="s">
        <v>303</v>
      </c>
    </row>
    <row r="726">
      <c r="A726" s="1">
        <v>725.0</v>
      </c>
      <c r="B726" s="1">
        <v>1.0</v>
      </c>
      <c r="C726" s="1">
        <v>1.0</v>
      </c>
      <c r="D726" s="1" t="s">
        <v>1301</v>
      </c>
      <c r="E726" s="1" t="s">
        <v>300</v>
      </c>
      <c r="F726" s="1">
        <v>27.0</v>
      </c>
      <c r="G726" s="1">
        <v>1.0</v>
      </c>
      <c r="H726" s="1">
        <v>0.0</v>
      </c>
      <c r="I726" s="1">
        <v>113806.0</v>
      </c>
      <c r="J726" s="1">
        <v>53.1</v>
      </c>
      <c r="K726" s="1" t="s">
        <v>1302</v>
      </c>
      <c r="L726" s="1" t="s">
        <v>303</v>
      </c>
    </row>
    <row r="727">
      <c r="A727" s="1">
        <v>726.0</v>
      </c>
      <c r="B727" s="1">
        <v>0.0</v>
      </c>
      <c r="C727" s="1">
        <v>3.0</v>
      </c>
      <c r="D727" s="1" t="s">
        <v>1303</v>
      </c>
      <c r="E727" s="1" t="s">
        <v>300</v>
      </c>
      <c r="F727" s="1">
        <v>20.0</v>
      </c>
      <c r="G727" s="1">
        <v>0.0</v>
      </c>
      <c r="H727" s="1">
        <v>0.0</v>
      </c>
      <c r="I727" s="1">
        <v>315094.0</v>
      </c>
      <c r="J727" s="1">
        <v>8.6625</v>
      </c>
      <c r="K727" s="1" t="s">
        <v>302</v>
      </c>
      <c r="L727" s="1" t="s">
        <v>303</v>
      </c>
    </row>
    <row r="728">
      <c r="A728" s="1">
        <v>727.0</v>
      </c>
      <c r="B728" s="1">
        <v>1.0</v>
      </c>
      <c r="C728" s="1">
        <v>2.0</v>
      </c>
      <c r="D728" s="1" t="s">
        <v>1304</v>
      </c>
      <c r="E728" s="1" t="s">
        <v>305</v>
      </c>
      <c r="F728" s="1">
        <v>30.0</v>
      </c>
      <c r="G728" s="1">
        <v>3.0</v>
      </c>
      <c r="H728" s="1">
        <v>0.0</v>
      </c>
      <c r="I728" s="1">
        <v>31027.0</v>
      </c>
      <c r="J728" s="1">
        <v>21.0</v>
      </c>
      <c r="K728" s="1" t="s">
        <v>302</v>
      </c>
      <c r="L728" s="1" t="s">
        <v>303</v>
      </c>
    </row>
    <row r="729">
      <c r="A729" s="1">
        <v>728.0</v>
      </c>
      <c r="B729" s="1">
        <v>1.0</v>
      </c>
      <c r="C729" s="1">
        <v>3.0</v>
      </c>
      <c r="D729" s="1" t="s">
        <v>1305</v>
      </c>
      <c r="E729" s="1" t="s">
        <v>305</v>
      </c>
      <c r="F729" s="1" t="s">
        <v>302</v>
      </c>
      <c r="G729" s="1">
        <v>0.0</v>
      </c>
      <c r="H729" s="1">
        <v>0.0</v>
      </c>
      <c r="I729" s="1">
        <v>36866.0</v>
      </c>
      <c r="J729" s="1">
        <v>7.7375</v>
      </c>
      <c r="K729" s="1" t="s">
        <v>302</v>
      </c>
      <c r="L729" s="1" t="s">
        <v>315</v>
      </c>
    </row>
    <row r="730">
      <c r="A730" s="1">
        <v>729.0</v>
      </c>
      <c r="B730" s="1">
        <v>0.0</v>
      </c>
      <c r="C730" s="1">
        <v>2.0</v>
      </c>
      <c r="D730" s="1" t="s">
        <v>1306</v>
      </c>
      <c r="E730" s="1" t="s">
        <v>300</v>
      </c>
      <c r="F730" s="1">
        <v>25.0</v>
      </c>
      <c r="G730" s="1">
        <v>1.0</v>
      </c>
      <c r="H730" s="1">
        <v>0.0</v>
      </c>
      <c r="I730" s="1">
        <v>236853.0</v>
      </c>
      <c r="J730" s="1">
        <v>26.0</v>
      </c>
      <c r="K730" s="1" t="s">
        <v>302</v>
      </c>
      <c r="L730" s="1" t="s">
        <v>303</v>
      </c>
    </row>
    <row r="731">
      <c r="A731" s="1">
        <v>730.0</v>
      </c>
      <c r="B731" s="1">
        <v>0.0</v>
      </c>
      <c r="C731" s="1">
        <v>3.0</v>
      </c>
      <c r="D731" s="1" t="s">
        <v>1307</v>
      </c>
      <c r="E731" s="1" t="s">
        <v>305</v>
      </c>
      <c r="F731" s="1">
        <v>25.0</v>
      </c>
      <c r="G731" s="1">
        <v>1.0</v>
      </c>
      <c r="H731" s="1">
        <v>0.0</v>
      </c>
      <c r="I731" s="1" t="s">
        <v>1308</v>
      </c>
      <c r="J731" s="1">
        <v>7.925</v>
      </c>
      <c r="K731" s="1" t="s">
        <v>302</v>
      </c>
      <c r="L731" s="1" t="s">
        <v>303</v>
      </c>
    </row>
    <row r="732">
      <c r="A732" s="1">
        <v>731.0</v>
      </c>
      <c r="B732" s="1">
        <v>1.0</v>
      </c>
      <c r="C732" s="1">
        <v>1.0</v>
      </c>
      <c r="D732" s="1" t="s">
        <v>1309</v>
      </c>
      <c r="E732" s="1" t="s">
        <v>305</v>
      </c>
      <c r="F732" s="1">
        <v>29.0</v>
      </c>
      <c r="G732" s="1">
        <v>0.0</v>
      </c>
      <c r="H732" s="1">
        <v>0.0</v>
      </c>
      <c r="I732" s="1">
        <v>24160.0</v>
      </c>
      <c r="J732" s="1">
        <v>211.3375</v>
      </c>
      <c r="K732" s="1" t="s">
        <v>1257</v>
      </c>
      <c r="L732" s="1" t="s">
        <v>303</v>
      </c>
    </row>
    <row r="733">
      <c r="A733" s="1">
        <v>732.0</v>
      </c>
      <c r="B733" s="1">
        <v>0.0</v>
      </c>
      <c r="C733" s="1">
        <v>3.0</v>
      </c>
      <c r="D733" s="1" t="s">
        <v>1310</v>
      </c>
      <c r="E733" s="1" t="s">
        <v>300</v>
      </c>
      <c r="F733" s="1">
        <v>11.0</v>
      </c>
      <c r="G733" s="1">
        <v>0.0</v>
      </c>
      <c r="H733" s="1">
        <v>0.0</v>
      </c>
      <c r="I733" s="1">
        <v>2699.0</v>
      </c>
      <c r="J733" s="1">
        <v>18.7875</v>
      </c>
      <c r="K733" s="1" t="s">
        <v>302</v>
      </c>
      <c r="L733" s="1" t="s">
        <v>308</v>
      </c>
    </row>
    <row r="734">
      <c r="A734" s="1">
        <v>733.0</v>
      </c>
      <c r="B734" s="1">
        <v>0.0</v>
      </c>
      <c r="C734" s="1">
        <v>2.0</v>
      </c>
      <c r="D734" s="1" t="s">
        <v>1311</v>
      </c>
      <c r="E734" s="1" t="s">
        <v>300</v>
      </c>
      <c r="F734" s="1" t="s">
        <v>302</v>
      </c>
      <c r="G734" s="1">
        <v>0.0</v>
      </c>
      <c r="H734" s="1">
        <v>0.0</v>
      </c>
      <c r="I734" s="1">
        <v>239855.0</v>
      </c>
      <c r="J734" s="1">
        <v>0.0</v>
      </c>
      <c r="K734" s="1" t="s">
        <v>302</v>
      </c>
      <c r="L734" s="1" t="s">
        <v>303</v>
      </c>
    </row>
    <row r="735">
      <c r="A735" s="1">
        <v>734.0</v>
      </c>
      <c r="B735" s="1">
        <v>0.0</v>
      </c>
      <c r="C735" s="1">
        <v>2.0</v>
      </c>
      <c r="D735" s="1" t="s">
        <v>1312</v>
      </c>
      <c r="E735" s="1" t="s">
        <v>300</v>
      </c>
      <c r="F735" s="1">
        <v>23.0</v>
      </c>
      <c r="G735" s="1">
        <v>0.0</v>
      </c>
      <c r="H735" s="1">
        <v>0.0</v>
      </c>
      <c r="I735" s="1">
        <v>28425.0</v>
      </c>
      <c r="J735" s="1">
        <v>13.0</v>
      </c>
      <c r="K735" s="1" t="s">
        <v>302</v>
      </c>
      <c r="L735" s="1" t="s">
        <v>303</v>
      </c>
    </row>
    <row r="736">
      <c r="A736" s="1">
        <v>735.0</v>
      </c>
      <c r="B736" s="1">
        <v>0.0</v>
      </c>
      <c r="C736" s="1">
        <v>2.0</v>
      </c>
      <c r="D736" s="1" t="s">
        <v>1313</v>
      </c>
      <c r="E736" s="1" t="s">
        <v>300</v>
      </c>
      <c r="F736" s="1">
        <v>23.0</v>
      </c>
      <c r="G736" s="1">
        <v>0.0</v>
      </c>
      <c r="H736" s="1">
        <v>0.0</v>
      </c>
      <c r="I736" s="1">
        <v>233639.0</v>
      </c>
      <c r="J736" s="1">
        <v>13.0</v>
      </c>
      <c r="K736" s="1" t="s">
        <v>302</v>
      </c>
      <c r="L736" s="1" t="s">
        <v>303</v>
      </c>
    </row>
    <row r="737">
      <c r="A737" s="1">
        <v>736.0</v>
      </c>
      <c r="B737" s="1">
        <v>0.0</v>
      </c>
      <c r="C737" s="1">
        <v>3.0</v>
      </c>
      <c r="D737" s="1" t="s">
        <v>1314</v>
      </c>
      <c r="E737" s="1" t="s">
        <v>300</v>
      </c>
      <c r="F737" s="1">
        <v>28.5</v>
      </c>
      <c r="G737" s="1">
        <v>0.0</v>
      </c>
      <c r="H737" s="1">
        <v>0.0</v>
      </c>
      <c r="I737" s="1">
        <v>54636.0</v>
      </c>
      <c r="J737" s="1">
        <v>16.1</v>
      </c>
      <c r="K737" s="1" t="s">
        <v>302</v>
      </c>
      <c r="L737" s="1" t="s">
        <v>303</v>
      </c>
    </row>
    <row r="738">
      <c r="A738" s="1">
        <v>737.0</v>
      </c>
      <c r="B738" s="1">
        <v>0.0</v>
      </c>
      <c r="C738" s="1">
        <v>3.0</v>
      </c>
      <c r="D738" s="1" t="s">
        <v>1315</v>
      </c>
      <c r="E738" s="1" t="s">
        <v>305</v>
      </c>
      <c r="F738" s="1">
        <v>48.0</v>
      </c>
      <c r="G738" s="1">
        <v>1.0</v>
      </c>
      <c r="H738" s="1">
        <v>3.0</v>
      </c>
      <c r="I738" s="1" t="s">
        <v>431</v>
      </c>
      <c r="J738" s="1">
        <v>34.375</v>
      </c>
      <c r="K738" s="1" t="s">
        <v>302</v>
      </c>
      <c r="L738" s="1" t="s">
        <v>303</v>
      </c>
    </row>
    <row r="739">
      <c r="A739" s="1">
        <v>738.0</v>
      </c>
      <c r="B739" s="1">
        <v>1.0</v>
      </c>
      <c r="C739" s="1">
        <v>1.0</v>
      </c>
      <c r="D739" s="1" t="s">
        <v>1316</v>
      </c>
      <c r="E739" s="1" t="s">
        <v>300</v>
      </c>
      <c r="F739" s="1">
        <v>35.0</v>
      </c>
      <c r="G739" s="1">
        <v>0.0</v>
      </c>
      <c r="H739" s="1">
        <v>0.0</v>
      </c>
      <c r="I739" s="1" t="s">
        <v>680</v>
      </c>
      <c r="J739" s="1">
        <v>512.3292</v>
      </c>
      <c r="K739" s="1" t="s">
        <v>1317</v>
      </c>
      <c r="L739" s="1" t="s">
        <v>308</v>
      </c>
    </row>
    <row r="740">
      <c r="A740" s="1">
        <v>739.0</v>
      </c>
      <c r="B740" s="1">
        <v>0.0</v>
      </c>
      <c r="C740" s="1">
        <v>3.0</v>
      </c>
      <c r="D740" s="1" t="s">
        <v>1318</v>
      </c>
      <c r="E740" s="1" t="s">
        <v>300</v>
      </c>
      <c r="F740" s="1" t="s">
        <v>302</v>
      </c>
      <c r="G740" s="1">
        <v>0.0</v>
      </c>
      <c r="H740" s="1">
        <v>0.0</v>
      </c>
      <c r="I740" s="1">
        <v>349201.0</v>
      </c>
      <c r="J740" s="1">
        <v>7.8958</v>
      </c>
      <c r="K740" s="1" t="s">
        <v>302</v>
      </c>
      <c r="L740" s="1" t="s">
        <v>303</v>
      </c>
    </row>
    <row r="741">
      <c r="A741" s="1">
        <v>740.0</v>
      </c>
      <c r="B741" s="1">
        <v>0.0</v>
      </c>
      <c r="C741" s="1">
        <v>3.0</v>
      </c>
      <c r="D741" s="1" t="s">
        <v>1319</v>
      </c>
      <c r="E741" s="1" t="s">
        <v>300</v>
      </c>
      <c r="F741" s="1" t="s">
        <v>302</v>
      </c>
      <c r="G741" s="1">
        <v>0.0</v>
      </c>
      <c r="H741" s="1">
        <v>0.0</v>
      </c>
      <c r="I741" s="1">
        <v>349218.0</v>
      </c>
      <c r="J741" s="1">
        <v>7.8958</v>
      </c>
      <c r="K741" s="1" t="s">
        <v>302</v>
      </c>
      <c r="L741" s="1" t="s">
        <v>303</v>
      </c>
    </row>
    <row r="742">
      <c r="A742" s="1">
        <v>741.0</v>
      </c>
      <c r="B742" s="1">
        <v>1.0</v>
      </c>
      <c r="C742" s="1">
        <v>1.0</v>
      </c>
      <c r="D742" s="1" t="s">
        <v>1320</v>
      </c>
      <c r="E742" s="1" t="s">
        <v>300</v>
      </c>
      <c r="F742" s="1" t="s">
        <v>302</v>
      </c>
      <c r="G742" s="1">
        <v>0.0</v>
      </c>
      <c r="H742" s="1">
        <v>0.0</v>
      </c>
      <c r="I742" s="1">
        <v>16988.0</v>
      </c>
      <c r="J742" s="1">
        <v>30.0</v>
      </c>
      <c r="K742" s="1" t="s">
        <v>1321</v>
      </c>
      <c r="L742" s="1" t="s">
        <v>303</v>
      </c>
    </row>
    <row r="743">
      <c r="A743" s="1">
        <v>742.0</v>
      </c>
      <c r="B743" s="1">
        <v>0.0</v>
      </c>
      <c r="C743" s="1">
        <v>1.0</v>
      </c>
      <c r="D743" s="1" t="s">
        <v>1322</v>
      </c>
      <c r="E743" s="1" t="s">
        <v>300</v>
      </c>
      <c r="F743" s="1">
        <v>36.0</v>
      </c>
      <c r="G743" s="1">
        <v>1.0</v>
      </c>
      <c r="H743" s="1">
        <v>0.0</v>
      </c>
      <c r="I743" s="1">
        <v>19877.0</v>
      </c>
      <c r="J743" s="1">
        <v>78.85</v>
      </c>
      <c r="K743" s="1" t="s">
        <v>1323</v>
      </c>
      <c r="L743" s="1" t="s">
        <v>303</v>
      </c>
    </row>
    <row r="744">
      <c r="A744" s="1">
        <v>743.0</v>
      </c>
      <c r="B744" s="1">
        <v>1.0</v>
      </c>
      <c r="C744" s="1">
        <v>1.0</v>
      </c>
      <c r="D744" s="1" t="s">
        <v>1324</v>
      </c>
      <c r="E744" s="1" t="s">
        <v>305</v>
      </c>
      <c r="F744" s="1">
        <v>21.0</v>
      </c>
      <c r="G744" s="1">
        <v>2.0</v>
      </c>
      <c r="H744" s="1">
        <v>2.0</v>
      </c>
      <c r="I744" s="1" t="s">
        <v>760</v>
      </c>
      <c r="J744" s="1">
        <v>262.375</v>
      </c>
      <c r="K744" s="1" t="s">
        <v>761</v>
      </c>
      <c r="L744" s="1" t="s">
        <v>308</v>
      </c>
    </row>
    <row r="745">
      <c r="A745" s="1">
        <v>744.0</v>
      </c>
      <c r="B745" s="1">
        <v>0.0</v>
      </c>
      <c r="C745" s="1">
        <v>3.0</v>
      </c>
      <c r="D745" s="1" t="s">
        <v>1325</v>
      </c>
      <c r="E745" s="1" t="s">
        <v>300</v>
      </c>
      <c r="F745" s="1">
        <v>24.0</v>
      </c>
      <c r="G745" s="1">
        <v>1.0</v>
      </c>
      <c r="H745" s="1">
        <v>0.0</v>
      </c>
      <c r="I745" s="1">
        <v>376566.0</v>
      </c>
      <c r="J745" s="1">
        <v>16.1</v>
      </c>
      <c r="K745" s="1" t="s">
        <v>302</v>
      </c>
      <c r="L745" s="1" t="s">
        <v>303</v>
      </c>
    </row>
    <row r="746">
      <c r="A746" s="1">
        <v>745.0</v>
      </c>
      <c r="B746" s="1">
        <v>1.0</v>
      </c>
      <c r="C746" s="1">
        <v>3.0</v>
      </c>
      <c r="D746" s="1" t="s">
        <v>1326</v>
      </c>
      <c r="E746" s="1" t="s">
        <v>300</v>
      </c>
      <c r="F746" s="1">
        <v>31.0</v>
      </c>
      <c r="G746" s="1">
        <v>0.0</v>
      </c>
      <c r="H746" s="1">
        <v>0.0</v>
      </c>
      <c r="I746" s="1" t="s">
        <v>1327</v>
      </c>
      <c r="J746" s="1">
        <v>7.925</v>
      </c>
      <c r="K746" s="1" t="s">
        <v>302</v>
      </c>
      <c r="L746" s="1" t="s">
        <v>303</v>
      </c>
    </row>
    <row r="747">
      <c r="A747" s="1">
        <v>746.0</v>
      </c>
      <c r="B747" s="1">
        <v>0.0</v>
      </c>
      <c r="C747" s="1">
        <v>1.0</v>
      </c>
      <c r="D747" s="1" t="s">
        <v>1328</v>
      </c>
      <c r="E747" s="1" t="s">
        <v>300</v>
      </c>
      <c r="F747" s="1">
        <v>70.0</v>
      </c>
      <c r="G747" s="1">
        <v>1.0</v>
      </c>
      <c r="H747" s="1">
        <v>1.0</v>
      </c>
      <c r="I747" s="1" t="s">
        <v>1065</v>
      </c>
      <c r="J747" s="1">
        <v>71.0</v>
      </c>
      <c r="K747" s="1" t="s">
        <v>1066</v>
      </c>
      <c r="L747" s="1" t="s">
        <v>303</v>
      </c>
    </row>
    <row r="748">
      <c r="A748" s="1">
        <v>747.0</v>
      </c>
      <c r="B748" s="1">
        <v>0.0</v>
      </c>
      <c r="C748" s="1">
        <v>3.0</v>
      </c>
      <c r="D748" s="1" t="s">
        <v>1329</v>
      </c>
      <c r="E748" s="1" t="s">
        <v>300</v>
      </c>
      <c r="F748" s="1">
        <v>16.0</v>
      </c>
      <c r="G748" s="1">
        <v>1.0</v>
      </c>
      <c r="H748" s="1">
        <v>1.0</v>
      </c>
      <c r="I748" s="1" t="s">
        <v>712</v>
      </c>
      <c r="J748" s="1">
        <v>20.25</v>
      </c>
      <c r="K748" s="1" t="s">
        <v>302</v>
      </c>
      <c r="L748" s="1" t="s">
        <v>303</v>
      </c>
    </row>
    <row r="749">
      <c r="A749" s="1">
        <v>748.0</v>
      </c>
      <c r="B749" s="1">
        <v>1.0</v>
      </c>
      <c r="C749" s="1">
        <v>2.0</v>
      </c>
      <c r="D749" s="1" t="s">
        <v>1330</v>
      </c>
      <c r="E749" s="1" t="s">
        <v>305</v>
      </c>
      <c r="F749" s="1">
        <v>30.0</v>
      </c>
      <c r="G749" s="1">
        <v>0.0</v>
      </c>
      <c r="H749" s="1">
        <v>0.0</v>
      </c>
      <c r="I749" s="1">
        <v>250648.0</v>
      </c>
      <c r="J749" s="1">
        <v>13.0</v>
      </c>
      <c r="K749" s="1" t="s">
        <v>302</v>
      </c>
      <c r="L749" s="1" t="s">
        <v>303</v>
      </c>
    </row>
    <row r="750">
      <c r="A750" s="1">
        <v>749.0</v>
      </c>
      <c r="B750" s="1">
        <v>0.0</v>
      </c>
      <c r="C750" s="1">
        <v>1.0</v>
      </c>
      <c r="D750" s="1" t="s">
        <v>1331</v>
      </c>
      <c r="E750" s="1" t="s">
        <v>300</v>
      </c>
      <c r="F750" s="1">
        <v>19.0</v>
      </c>
      <c r="G750" s="1">
        <v>1.0</v>
      </c>
      <c r="H750" s="1">
        <v>0.0</v>
      </c>
      <c r="I750" s="1">
        <v>113773.0</v>
      </c>
      <c r="J750" s="1">
        <v>53.1</v>
      </c>
      <c r="K750" s="1" t="s">
        <v>1332</v>
      </c>
      <c r="L750" s="1" t="s">
        <v>303</v>
      </c>
    </row>
    <row r="751">
      <c r="A751" s="1">
        <v>750.0</v>
      </c>
      <c r="B751" s="1">
        <v>0.0</v>
      </c>
      <c r="C751" s="1">
        <v>3.0</v>
      </c>
      <c r="D751" s="1" t="s">
        <v>1333</v>
      </c>
      <c r="E751" s="1" t="s">
        <v>300</v>
      </c>
      <c r="F751" s="1">
        <v>31.0</v>
      </c>
      <c r="G751" s="1">
        <v>0.0</v>
      </c>
      <c r="H751" s="1">
        <v>0.0</v>
      </c>
      <c r="I751" s="1">
        <v>335097.0</v>
      </c>
      <c r="J751" s="1">
        <v>7.75</v>
      </c>
      <c r="K751" s="1" t="s">
        <v>302</v>
      </c>
      <c r="L751" s="1" t="s">
        <v>315</v>
      </c>
    </row>
    <row r="752">
      <c r="A752" s="1">
        <v>751.0</v>
      </c>
      <c r="B752" s="1">
        <v>1.0</v>
      </c>
      <c r="C752" s="1">
        <v>2.0</v>
      </c>
      <c r="D752" s="1" t="s">
        <v>1334</v>
      </c>
      <c r="E752" s="1" t="s">
        <v>305</v>
      </c>
      <c r="F752" s="1">
        <v>4.0</v>
      </c>
      <c r="G752" s="1">
        <v>1.0</v>
      </c>
      <c r="H752" s="1">
        <v>1.0</v>
      </c>
      <c r="I752" s="1">
        <v>29103.0</v>
      </c>
      <c r="J752" s="1">
        <v>23.0</v>
      </c>
      <c r="K752" s="1" t="s">
        <v>302</v>
      </c>
      <c r="L752" s="1" t="s">
        <v>303</v>
      </c>
    </row>
    <row r="753">
      <c r="A753" s="1">
        <v>752.0</v>
      </c>
      <c r="B753" s="1">
        <v>1.0</v>
      </c>
      <c r="C753" s="1">
        <v>3.0</v>
      </c>
      <c r="D753" s="1" t="s">
        <v>1335</v>
      </c>
      <c r="E753" s="1" t="s">
        <v>300</v>
      </c>
      <c r="F753" s="1">
        <v>6.0</v>
      </c>
      <c r="G753" s="1">
        <v>0.0</v>
      </c>
      <c r="H753" s="1">
        <v>1.0</v>
      </c>
      <c r="I753" s="1">
        <v>392096.0</v>
      </c>
      <c r="J753" s="1">
        <v>12.475</v>
      </c>
      <c r="K753" s="1" t="s">
        <v>1336</v>
      </c>
      <c r="L753" s="1" t="s">
        <v>303</v>
      </c>
    </row>
    <row r="754">
      <c r="A754" s="1">
        <v>753.0</v>
      </c>
      <c r="B754" s="1">
        <v>0.0</v>
      </c>
      <c r="C754" s="1">
        <v>3.0</v>
      </c>
      <c r="D754" s="1" t="s">
        <v>1337</v>
      </c>
      <c r="E754" s="1" t="s">
        <v>300</v>
      </c>
      <c r="F754" s="1">
        <v>33.0</v>
      </c>
      <c r="G754" s="1">
        <v>0.0</v>
      </c>
      <c r="H754" s="1">
        <v>0.0</v>
      </c>
      <c r="I754" s="1">
        <v>345780.0</v>
      </c>
      <c r="J754" s="1">
        <v>9.5</v>
      </c>
      <c r="K754" s="1" t="s">
        <v>302</v>
      </c>
      <c r="L754" s="1" t="s">
        <v>303</v>
      </c>
    </row>
    <row r="755">
      <c r="A755" s="1">
        <v>754.0</v>
      </c>
      <c r="B755" s="1">
        <v>0.0</v>
      </c>
      <c r="C755" s="1">
        <v>3.0</v>
      </c>
      <c r="D755" s="1" t="s">
        <v>1338</v>
      </c>
      <c r="E755" s="1" t="s">
        <v>300</v>
      </c>
      <c r="F755" s="1">
        <v>23.0</v>
      </c>
      <c r="G755" s="1">
        <v>0.0</v>
      </c>
      <c r="H755" s="1">
        <v>0.0</v>
      </c>
      <c r="I755" s="1">
        <v>349204.0</v>
      </c>
      <c r="J755" s="1">
        <v>7.8958</v>
      </c>
      <c r="K755" s="1" t="s">
        <v>302</v>
      </c>
      <c r="L755" s="1" t="s">
        <v>303</v>
      </c>
    </row>
    <row r="756">
      <c r="A756" s="1">
        <v>755.0</v>
      </c>
      <c r="B756" s="1">
        <v>1.0</v>
      </c>
      <c r="C756" s="1">
        <v>2.0</v>
      </c>
      <c r="D756" s="1" t="s">
        <v>1339</v>
      </c>
      <c r="E756" s="1" t="s">
        <v>305</v>
      </c>
      <c r="F756" s="1">
        <v>48.0</v>
      </c>
      <c r="G756" s="1">
        <v>1.0</v>
      </c>
      <c r="H756" s="1">
        <v>2.0</v>
      </c>
      <c r="I756" s="1">
        <v>220845.0</v>
      </c>
      <c r="J756" s="1">
        <v>65.0</v>
      </c>
      <c r="K756" s="1" t="s">
        <v>302</v>
      </c>
      <c r="L756" s="1" t="s">
        <v>303</v>
      </c>
    </row>
    <row r="757">
      <c r="A757" s="1">
        <v>756.0</v>
      </c>
      <c r="B757" s="1">
        <v>1.0</v>
      </c>
      <c r="C757" s="1">
        <v>2.0</v>
      </c>
      <c r="D757" s="1" t="s">
        <v>1340</v>
      </c>
      <c r="E757" s="1" t="s">
        <v>300</v>
      </c>
      <c r="F757" s="1">
        <v>0.67</v>
      </c>
      <c r="G757" s="1">
        <v>1.0</v>
      </c>
      <c r="H757" s="1">
        <v>1.0</v>
      </c>
      <c r="I757" s="1">
        <v>250649.0</v>
      </c>
      <c r="J757" s="1">
        <v>14.5</v>
      </c>
      <c r="K757" s="1" t="s">
        <v>302</v>
      </c>
      <c r="L757" s="1" t="s">
        <v>303</v>
      </c>
    </row>
    <row r="758">
      <c r="A758" s="1">
        <v>757.0</v>
      </c>
      <c r="B758" s="1">
        <v>0.0</v>
      </c>
      <c r="C758" s="1">
        <v>3.0</v>
      </c>
      <c r="D758" s="1" t="s">
        <v>1341</v>
      </c>
      <c r="E758" s="1" t="s">
        <v>300</v>
      </c>
      <c r="F758" s="1">
        <v>28.0</v>
      </c>
      <c r="G758" s="1">
        <v>0.0</v>
      </c>
      <c r="H758" s="1">
        <v>0.0</v>
      </c>
      <c r="I758" s="1">
        <v>350042.0</v>
      </c>
      <c r="J758" s="1">
        <v>7.7958</v>
      </c>
      <c r="K758" s="1" t="s">
        <v>302</v>
      </c>
      <c r="L758" s="1" t="s">
        <v>303</v>
      </c>
    </row>
    <row r="759">
      <c r="A759" s="1">
        <v>758.0</v>
      </c>
      <c r="B759" s="1">
        <v>0.0</v>
      </c>
      <c r="C759" s="1">
        <v>2.0</v>
      </c>
      <c r="D759" s="1" t="s">
        <v>1342</v>
      </c>
      <c r="E759" s="1" t="s">
        <v>300</v>
      </c>
      <c r="F759" s="1">
        <v>18.0</v>
      </c>
      <c r="G759" s="1">
        <v>0.0</v>
      </c>
      <c r="H759" s="1">
        <v>0.0</v>
      </c>
      <c r="I759" s="1">
        <v>29108.0</v>
      </c>
      <c r="J759" s="1">
        <v>11.5</v>
      </c>
      <c r="K759" s="1" t="s">
        <v>302</v>
      </c>
      <c r="L759" s="1" t="s">
        <v>303</v>
      </c>
    </row>
    <row r="760">
      <c r="A760" s="1">
        <v>759.0</v>
      </c>
      <c r="B760" s="1">
        <v>0.0</v>
      </c>
      <c r="C760" s="1">
        <v>3.0</v>
      </c>
      <c r="D760" s="1" t="s">
        <v>1343</v>
      </c>
      <c r="E760" s="1" t="s">
        <v>300</v>
      </c>
      <c r="F760" s="1">
        <v>34.0</v>
      </c>
      <c r="G760" s="1">
        <v>0.0</v>
      </c>
      <c r="H760" s="1">
        <v>0.0</v>
      </c>
      <c r="I760" s="1">
        <v>363294.0</v>
      </c>
      <c r="J760" s="1">
        <v>8.05</v>
      </c>
      <c r="K760" s="1" t="s">
        <v>302</v>
      </c>
      <c r="L760" s="1" t="s">
        <v>303</v>
      </c>
    </row>
    <row r="761">
      <c r="A761" s="1">
        <v>760.0</v>
      </c>
      <c r="B761" s="1">
        <v>1.0</v>
      </c>
      <c r="C761" s="1">
        <v>1.0</v>
      </c>
      <c r="D761" s="1" t="s">
        <v>1344</v>
      </c>
      <c r="E761" s="1" t="s">
        <v>305</v>
      </c>
      <c r="F761" s="1">
        <v>33.0</v>
      </c>
      <c r="G761" s="1">
        <v>0.0</v>
      </c>
      <c r="H761" s="1">
        <v>0.0</v>
      </c>
      <c r="I761" s="1">
        <v>110152.0</v>
      </c>
      <c r="J761" s="1">
        <v>86.5</v>
      </c>
      <c r="K761" s="1" t="s">
        <v>678</v>
      </c>
      <c r="L761" s="1" t="s">
        <v>303</v>
      </c>
    </row>
    <row r="762">
      <c r="A762" s="1">
        <v>761.0</v>
      </c>
      <c r="B762" s="1">
        <v>0.0</v>
      </c>
      <c r="C762" s="1">
        <v>3.0</v>
      </c>
      <c r="D762" s="1" t="s">
        <v>1345</v>
      </c>
      <c r="E762" s="1" t="s">
        <v>300</v>
      </c>
      <c r="F762" s="1" t="s">
        <v>302</v>
      </c>
      <c r="G762" s="1">
        <v>0.0</v>
      </c>
      <c r="H762" s="1">
        <v>0.0</v>
      </c>
      <c r="I762" s="1">
        <v>358585.0</v>
      </c>
      <c r="J762" s="1">
        <v>14.5</v>
      </c>
      <c r="K762" s="1" t="s">
        <v>302</v>
      </c>
      <c r="L762" s="1" t="s">
        <v>303</v>
      </c>
    </row>
    <row r="763">
      <c r="A763" s="1">
        <v>762.0</v>
      </c>
      <c r="B763" s="1">
        <v>0.0</v>
      </c>
      <c r="C763" s="1">
        <v>3.0</v>
      </c>
      <c r="D763" s="1" t="s">
        <v>1346</v>
      </c>
      <c r="E763" s="1" t="s">
        <v>300</v>
      </c>
      <c r="F763" s="1">
        <v>41.0</v>
      </c>
      <c r="G763" s="1">
        <v>0.0</v>
      </c>
      <c r="H763" s="1">
        <v>0.0</v>
      </c>
      <c r="I763" s="1" t="s">
        <v>1347</v>
      </c>
      <c r="J763" s="1">
        <v>7.125</v>
      </c>
      <c r="K763" s="1" t="s">
        <v>302</v>
      </c>
      <c r="L763" s="1" t="s">
        <v>303</v>
      </c>
    </row>
    <row r="764">
      <c r="A764" s="1">
        <v>763.0</v>
      </c>
      <c r="B764" s="1">
        <v>1.0</v>
      </c>
      <c r="C764" s="1">
        <v>3.0</v>
      </c>
      <c r="D764" s="1" t="s">
        <v>1348</v>
      </c>
      <c r="E764" s="1" t="s">
        <v>300</v>
      </c>
      <c r="F764" s="1">
        <v>20.0</v>
      </c>
      <c r="G764" s="1">
        <v>0.0</v>
      </c>
      <c r="H764" s="1">
        <v>0.0</v>
      </c>
      <c r="I764" s="1">
        <v>2663.0</v>
      </c>
      <c r="J764" s="1">
        <v>7.2292</v>
      </c>
      <c r="K764" s="1" t="s">
        <v>302</v>
      </c>
      <c r="L764" s="1" t="s">
        <v>308</v>
      </c>
    </row>
    <row r="765">
      <c r="A765" s="1">
        <v>764.0</v>
      </c>
      <c r="B765" s="1">
        <v>1.0</v>
      </c>
      <c r="C765" s="1">
        <v>1.0</v>
      </c>
      <c r="D765" s="1" t="s">
        <v>1349</v>
      </c>
      <c r="E765" s="1" t="s">
        <v>305</v>
      </c>
      <c r="F765" s="1">
        <v>36.0</v>
      </c>
      <c r="G765" s="1">
        <v>1.0</v>
      </c>
      <c r="H765" s="1">
        <v>2.0</v>
      </c>
      <c r="I765" s="1">
        <v>113760.0</v>
      </c>
      <c r="J765" s="1">
        <v>120.0</v>
      </c>
      <c r="K765" s="1" t="s">
        <v>866</v>
      </c>
      <c r="L765" s="1" t="s">
        <v>303</v>
      </c>
    </row>
    <row r="766">
      <c r="A766" s="1">
        <v>765.0</v>
      </c>
      <c r="B766" s="1">
        <v>0.0</v>
      </c>
      <c r="C766" s="1">
        <v>3.0</v>
      </c>
      <c r="D766" s="1" t="s">
        <v>1350</v>
      </c>
      <c r="E766" s="1" t="s">
        <v>300</v>
      </c>
      <c r="F766" s="1">
        <v>16.0</v>
      </c>
      <c r="G766" s="1">
        <v>0.0</v>
      </c>
      <c r="H766" s="1">
        <v>0.0</v>
      </c>
      <c r="I766" s="1">
        <v>347074.0</v>
      </c>
      <c r="J766" s="1">
        <v>7.775</v>
      </c>
      <c r="K766" s="1" t="s">
        <v>302</v>
      </c>
      <c r="L766" s="1" t="s">
        <v>303</v>
      </c>
    </row>
    <row r="767">
      <c r="A767" s="1">
        <v>766.0</v>
      </c>
      <c r="B767" s="1">
        <v>1.0</v>
      </c>
      <c r="C767" s="1">
        <v>1.0</v>
      </c>
      <c r="D767" s="1" t="s">
        <v>1351</v>
      </c>
      <c r="E767" s="1" t="s">
        <v>305</v>
      </c>
      <c r="F767" s="1">
        <v>51.0</v>
      </c>
      <c r="G767" s="1">
        <v>1.0</v>
      </c>
      <c r="H767" s="1">
        <v>0.0</v>
      </c>
      <c r="I767" s="1">
        <v>13502.0</v>
      </c>
      <c r="J767" s="1">
        <v>77.9583</v>
      </c>
      <c r="K767" s="1" t="s">
        <v>1352</v>
      </c>
      <c r="L767" s="1" t="s">
        <v>303</v>
      </c>
    </row>
    <row r="768">
      <c r="A768" s="1">
        <v>767.0</v>
      </c>
      <c r="B768" s="1">
        <v>0.0</v>
      </c>
      <c r="C768" s="1">
        <v>1.0</v>
      </c>
      <c r="D768" s="1" t="s">
        <v>1353</v>
      </c>
      <c r="E768" s="1" t="s">
        <v>300</v>
      </c>
      <c r="F768" s="1" t="s">
        <v>302</v>
      </c>
      <c r="G768" s="1">
        <v>0.0</v>
      </c>
      <c r="H768" s="1">
        <v>0.0</v>
      </c>
      <c r="I768" s="1">
        <v>112379.0</v>
      </c>
      <c r="J768" s="1">
        <v>39.6</v>
      </c>
      <c r="K768" s="1" t="s">
        <v>302</v>
      </c>
      <c r="L768" s="1" t="s">
        <v>308</v>
      </c>
    </row>
    <row r="769">
      <c r="A769" s="1">
        <v>768.0</v>
      </c>
      <c r="B769" s="1">
        <v>0.0</v>
      </c>
      <c r="C769" s="1">
        <v>3.0</v>
      </c>
      <c r="D769" s="1" t="s">
        <v>1354</v>
      </c>
      <c r="E769" s="1" t="s">
        <v>305</v>
      </c>
      <c r="F769" s="1">
        <v>30.5</v>
      </c>
      <c r="G769" s="1">
        <v>0.0</v>
      </c>
      <c r="H769" s="1">
        <v>0.0</v>
      </c>
      <c r="I769" s="1">
        <v>364850.0</v>
      </c>
      <c r="J769" s="1">
        <v>7.75</v>
      </c>
      <c r="K769" s="1" t="s">
        <v>302</v>
      </c>
      <c r="L769" s="1" t="s">
        <v>315</v>
      </c>
    </row>
    <row r="770">
      <c r="A770" s="1">
        <v>769.0</v>
      </c>
      <c r="B770" s="1">
        <v>0.0</v>
      </c>
      <c r="C770" s="1">
        <v>3.0</v>
      </c>
      <c r="D770" s="1" t="s">
        <v>1355</v>
      </c>
      <c r="E770" s="1" t="s">
        <v>300</v>
      </c>
      <c r="F770" s="1" t="s">
        <v>302</v>
      </c>
      <c r="G770" s="1">
        <v>1.0</v>
      </c>
      <c r="H770" s="1">
        <v>0.0</v>
      </c>
      <c r="I770" s="1">
        <v>371110.0</v>
      </c>
      <c r="J770" s="1">
        <v>24.15</v>
      </c>
      <c r="K770" s="1" t="s">
        <v>302</v>
      </c>
      <c r="L770" s="1" t="s">
        <v>315</v>
      </c>
    </row>
    <row r="771">
      <c r="A771" s="1">
        <v>770.0</v>
      </c>
      <c r="B771" s="1">
        <v>0.0</v>
      </c>
      <c r="C771" s="1">
        <v>3.0</v>
      </c>
      <c r="D771" s="1" t="s">
        <v>1356</v>
      </c>
      <c r="E771" s="1" t="s">
        <v>300</v>
      </c>
      <c r="F771" s="1">
        <v>32.0</v>
      </c>
      <c r="G771" s="1">
        <v>0.0</v>
      </c>
      <c r="H771" s="1">
        <v>0.0</v>
      </c>
      <c r="I771" s="1">
        <v>8471.0</v>
      </c>
      <c r="J771" s="1">
        <v>8.3625</v>
      </c>
      <c r="K771" s="1" t="s">
        <v>302</v>
      </c>
      <c r="L771" s="1" t="s">
        <v>303</v>
      </c>
    </row>
    <row r="772">
      <c r="A772" s="1">
        <v>771.0</v>
      </c>
      <c r="B772" s="1">
        <v>0.0</v>
      </c>
      <c r="C772" s="1">
        <v>3.0</v>
      </c>
      <c r="D772" s="1" t="s">
        <v>1357</v>
      </c>
      <c r="E772" s="1" t="s">
        <v>300</v>
      </c>
      <c r="F772" s="1">
        <v>24.0</v>
      </c>
      <c r="G772" s="1">
        <v>0.0</v>
      </c>
      <c r="H772" s="1">
        <v>0.0</v>
      </c>
      <c r="I772" s="1">
        <v>345781.0</v>
      </c>
      <c r="J772" s="1">
        <v>9.5</v>
      </c>
      <c r="K772" s="1" t="s">
        <v>302</v>
      </c>
      <c r="L772" s="1" t="s">
        <v>303</v>
      </c>
    </row>
    <row r="773">
      <c r="A773" s="1">
        <v>772.0</v>
      </c>
      <c r="B773" s="1">
        <v>0.0</v>
      </c>
      <c r="C773" s="1">
        <v>3.0</v>
      </c>
      <c r="D773" s="1" t="s">
        <v>1358</v>
      </c>
      <c r="E773" s="1" t="s">
        <v>300</v>
      </c>
      <c r="F773" s="1">
        <v>48.0</v>
      </c>
      <c r="G773" s="1">
        <v>0.0</v>
      </c>
      <c r="H773" s="1">
        <v>0.0</v>
      </c>
      <c r="I773" s="1">
        <v>350047.0</v>
      </c>
      <c r="J773" s="1">
        <v>7.8542</v>
      </c>
      <c r="K773" s="1" t="s">
        <v>302</v>
      </c>
      <c r="L773" s="1" t="s">
        <v>303</v>
      </c>
    </row>
    <row r="774">
      <c r="A774" s="1">
        <v>773.0</v>
      </c>
      <c r="B774" s="1">
        <v>0.0</v>
      </c>
      <c r="C774" s="1">
        <v>2.0</v>
      </c>
      <c r="D774" s="1" t="s">
        <v>1359</v>
      </c>
      <c r="E774" s="1" t="s">
        <v>305</v>
      </c>
      <c r="F774" s="1">
        <v>57.0</v>
      </c>
      <c r="G774" s="1">
        <v>0.0</v>
      </c>
      <c r="H774" s="1">
        <v>0.0</v>
      </c>
      <c r="I774" s="1" t="s">
        <v>1360</v>
      </c>
      <c r="J774" s="1">
        <v>10.5</v>
      </c>
      <c r="K774" s="1" t="s">
        <v>1361</v>
      </c>
      <c r="L774" s="1" t="s">
        <v>303</v>
      </c>
    </row>
    <row r="775">
      <c r="A775" s="1">
        <v>774.0</v>
      </c>
      <c r="B775" s="1">
        <v>0.0</v>
      </c>
      <c r="C775" s="1">
        <v>3.0</v>
      </c>
      <c r="D775" s="1" t="s">
        <v>1362</v>
      </c>
      <c r="E775" s="1" t="s">
        <v>300</v>
      </c>
      <c r="F775" s="1" t="s">
        <v>302</v>
      </c>
      <c r="G775" s="1">
        <v>0.0</v>
      </c>
      <c r="H775" s="1">
        <v>0.0</v>
      </c>
      <c r="I775" s="1">
        <v>2674.0</v>
      </c>
      <c r="J775" s="1">
        <v>7.225</v>
      </c>
      <c r="K775" s="1" t="s">
        <v>302</v>
      </c>
      <c r="L775" s="1" t="s">
        <v>308</v>
      </c>
    </row>
    <row r="776">
      <c r="A776" s="1">
        <v>775.0</v>
      </c>
      <c r="B776" s="1">
        <v>1.0</v>
      </c>
      <c r="C776" s="1">
        <v>2.0</v>
      </c>
      <c r="D776" s="1" t="s">
        <v>1363</v>
      </c>
      <c r="E776" s="1" t="s">
        <v>305</v>
      </c>
      <c r="F776" s="1">
        <v>54.0</v>
      </c>
      <c r="G776" s="1">
        <v>1.0</v>
      </c>
      <c r="H776" s="1">
        <v>3.0</v>
      </c>
      <c r="I776" s="1">
        <v>29105.0</v>
      </c>
      <c r="J776" s="1">
        <v>23.0</v>
      </c>
      <c r="K776" s="1" t="s">
        <v>302</v>
      </c>
      <c r="L776" s="1" t="s">
        <v>303</v>
      </c>
    </row>
    <row r="777">
      <c r="A777" s="1">
        <v>776.0</v>
      </c>
      <c r="B777" s="1">
        <v>0.0</v>
      </c>
      <c r="C777" s="1">
        <v>3.0</v>
      </c>
      <c r="D777" s="1" t="s">
        <v>1364</v>
      </c>
      <c r="E777" s="1" t="s">
        <v>300</v>
      </c>
      <c r="F777" s="1">
        <v>18.0</v>
      </c>
      <c r="G777" s="1">
        <v>0.0</v>
      </c>
      <c r="H777" s="1">
        <v>0.0</v>
      </c>
      <c r="I777" s="1">
        <v>347078.0</v>
      </c>
      <c r="J777" s="1">
        <v>7.75</v>
      </c>
      <c r="K777" s="1" t="s">
        <v>302</v>
      </c>
      <c r="L777" s="1" t="s">
        <v>303</v>
      </c>
    </row>
    <row r="778">
      <c r="A778" s="1">
        <v>777.0</v>
      </c>
      <c r="B778" s="1">
        <v>0.0</v>
      </c>
      <c r="C778" s="1">
        <v>3.0</v>
      </c>
      <c r="D778" s="1" t="s">
        <v>1365</v>
      </c>
      <c r="E778" s="1" t="s">
        <v>300</v>
      </c>
      <c r="F778" s="1" t="s">
        <v>302</v>
      </c>
      <c r="G778" s="1">
        <v>0.0</v>
      </c>
      <c r="H778" s="1">
        <v>0.0</v>
      </c>
      <c r="I778" s="1">
        <v>383121.0</v>
      </c>
      <c r="J778" s="1">
        <v>7.75</v>
      </c>
      <c r="K778" s="1" t="s">
        <v>1366</v>
      </c>
      <c r="L778" s="1" t="s">
        <v>315</v>
      </c>
    </row>
    <row r="779">
      <c r="A779" s="1">
        <v>778.0</v>
      </c>
      <c r="B779" s="1">
        <v>1.0</v>
      </c>
      <c r="C779" s="1">
        <v>3.0</v>
      </c>
      <c r="D779" s="1" t="s">
        <v>1367</v>
      </c>
      <c r="E779" s="1" t="s">
        <v>305</v>
      </c>
      <c r="F779" s="1">
        <v>5.0</v>
      </c>
      <c r="G779" s="1">
        <v>0.0</v>
      </c>
      <c r="H779" s="1">
        <v>0.0</v>
      </c>
      <c r="I779" s="1">
        <v>364516.0</v>
      </c>
      <c r="J779" s="1">
        <v>12.475</v>
      </c>
      <c r="K779" s="1" t="s">
        <v>302</v>
      </c>
      <c r="L779" s="1" t="s">
        <v>303</v>
      </c>
    </row>
    <row r="780">
      <c r="A780" s="1">
        <v>779.0</v>
      </c>
      <c r="B780" s="1">
        <v>0.0</v>
      </c>
      <c r="C780" s="1">
        <v>3.0</v>
      </c>
      <c r="D780" s="1" t="s">
        <v>1368</v>
      </c>
      <c r="E780" s="1" t="s">
        <v>300</v>
      </c>
      <c r="F780" s="1" t="s">
        <v>302</v>
      </c>
      <c r="G780" s="1">
        <v>0.0</v>
      </c>
      <c r="H780" s="1">
        <v>0.0</v>
      </c>
      <c r="I780" s="1">
        <v>36865.0</v>
      </c>
      <c r="J780" s="1">
        <v>7.7375</v>
      </c>
      <c r="K780" s="1" t="s">
        <v>302</v>
      </c>
      <c r="L780" s="1" t="s">
        <v>315</v>
      </c>
    </row>
    <row r="781">
      <c r="A781" s="1">
        <v>780.0</v>
      </c>
      <c r="B781" s="1">
        <v>1.0</v>
      </c>
      <c r="C781" s="1">
        <v>1.0</v>
      </c>
      <c r="D781" s="1" t="s">
        <v>1369</v>
      </c>
      <c r="E781" s="1" t="s">
        <v>305</v>
      </c>
      <c r="F781" s="1">
        <v>43.0</v>
      </c>
      <c r="G781" s="1">
        <v>0.0</v>
      </c>
      <c r="H781" s="1">
        <v>1.0</v>
      </c>
      <c r="I781" s="1">
        <v>24160.0</v>
      </c>
      <c r="J781" s="1">
        <v>211.3375</v>
      </c>
      <c r="K781" s="1" t="s">
        <v>1370</v>
      </c>
      <c r="L781" s="1" t="s">
        <v>303</v>
      </c>
    </row>
    <row r="782">
      <c r="A782" s="1">
        <v>781.0</v>
      </c>
      <c r="B782" s="1">
        <v>1.0</v>
      </c>
      <c r="C782" s="1">
        <v>3.0</v>
      </c>
      <c r="D782" s="1" t="s">
        <v>1371</v>
      </c>
      <c r="E782" s="1" t="s">
        <v>305</v>
      </c>
      <c r="F782" s="1">
        <v>13.0</v>
      </c>
      <c r="G782" s="1">
        <v>0.0</v>
      </c>
      <c r="H782" s="1">
        <v>0.0</v>
      </c>
      <c r="I782" s="1">
        <v>2687.0</v>
      </c>
      <c r="J782" s="1">
        <v>7.2292</v>
      </c>
      <c r="K782" s="1" t="s">
        <v>302</v>
      </c>
      <c r="L782" s="1" t="s">
        <v>308</v>
      </c>
    </row>
    <row r="783">
      <c r="A783" s="1">
        <v>782.0</v>
      </c>
      <c r="B783" s="1">
        <v>1.0</v>
      </c>
      <c r="C783" s="1">
        <v>1.0</v>
      </c>
      <c r="D783" s="1" t="s">
        <v>1372</v>
      </c>
      <c r="E783" s="1" t="s">
        <v>305</v>
      </c>
      <c r="F783" s="1">
        <v>17.0</v>
      </c>
      <c r="G783" s="1">
        <v>1.0</v>
      </c>
      <c r="H783" s="1">
        <v>0.0</v>
      </c>
      <c r="I783" s="1">
        <v>17474.0</v>
      </c>
      <c r="J783" s="1">
        <v>57.0</v>
      </c>
      <c r="K783" s="1" t="s">
        <v>1259</v>
      </c>
      <c r="L783" s="1" t="s">
        <v>303</v>
      </c>
    </row>
    <row r="784">
      <c r="A784" s="1">
        <v>783.0</v>
      </c>
      <c r="B784" s="1">
        <v>0.0</v>
      </c>
      <c r="C784" s="1">
        <v>1.0</v>
      </c>
      <c r="D784" s="1" t="s">
        <v>1373</v>
      </c>
      <c r="E784" s="1" t="s">
        <v>300</v>
      </c>
      <c r="F784" s="1">
        <v>29.0</v>
      </c>
      <c r="G784" s="1">
        <v>0.0</v>
      </c>
      <c r="H784" s="1">
        <v>0.0</v>
      </c>
      <c r="I784" s="1">
        <v>113501.0</v>
      </c>
      <c r="J784" s="1">
        <v>30.0</v>
      </c>
      <c r="K784" s="1" t="s">
        <v>1374</v>
      </c>
      <c r="L784" s="1" t="s">
        <v>303</v>
      </c>
    </row>
    <row r="785">
      <c r="A785" s="1">
        <v>784.0</v>
      </c>
      <c r="B785" s="1">
        <v>0.0</v>
      </c>
      <c r="C785" s="1">
        <v>3.0</v>
      </c>
      <c r="D785" s="1" t="s">
        <v>1375</v>
      </c>
      <c r="E785" s="1" t="s">
        <v>300</v>
      </c>
      <c r="F785" s="1" t="s">
        <v>302</v>
      </c>
      <c r="G785" s="1">
        <v>1.0</v>
      </c>
      <c r="H785" s="1">
        <v>2.0</v>
      </c>
      <c r="I785" s="1" t="s">
        <v>1376</v>
      </c>
      <c r="J785" s="1">
        <v>23.45</v>
      </c>
      <c r="K785" s="1" t="s">
        <v>302</v>
      </c>
      <c r="L785" s="1" t="s">
        <v>303</v>
      </c>
    </row>
    <row r="786">
      <c r="A786" s="1">
        <v>785.0</v>
      </c>
      <c r="B786" s="1">
        <v>0.0</v>
      </c>
      <c r="C786" s="1">
        <v>3.0</v>
      </c>
      <c r="D786" s="1" t="s">
        <v>1377</v>
      </c>
      <c r="E786" s="1" t="s">
        <v>300</v>
      </c>
      <c r="F786" s="1">
        <v>25.0</v>
      </c>
      <c r="G786" s="1">
        <v>0.0</v>
      </c>
      <c r="H786" s="1">
        <v>0.0</v>
      </c>
      <c r="I786" s="1" t="s">
        <v>1378</v>
      </c>
      <c r="J786" s="1">
        <v>7.05</v>
      </c>
      <c r="K786" s="1" t="s">
        <v>302</v>
      </c>
      <c r="L786" s="1" t="s">
        <v>303</v>
      </c>
    </row>
    <row r="787">
      <c r="A787" s="1">
        <v>786.0</v>
      </c>
      <c r="B787" s="1">
        <v>0.0</v>
      </c>
      <c r="C787" s="1">
        <v>3.0</v>
      </c>
      <c r="D787" s="1" t="s">
        <v>1379</v>
      </c>
      <c r="E787" s="1" t="s">
        <v>300</v>
      </c>
      <c r="F787" s="1">
        <v>25.0</v>
      </c>
      <c r="G787" s="1">
        <v>0.0</v>
      </c>
      <c r="H787" s="1">
        <v>0.0</v>
      </c>
      <c r="I787" s="1">
        <v>374887.0</v>
      </c>
      <c r="J787" s="1">
        <v>7.25</v>
      </c>
      <c r="K787" s="1" t="s">
        <v>302</v>
      </c>
      <c r="L787" s="1" t="s">
        <v>303</v>
      </c>
    </row>
    <row r="788">
      <c r="A788" s="1">
        <v>787.0</v>
      </c>
      <c r="B788" s="1">
        <v>1.0</v>
      </c>
      <c r="C788" s="1">
        <v>3.0</v>
      </c>
      <c r="D788" s="1" t="s">
        <v>1380</v>
      </c>
      <c r="E788" s="1" t="s">
        <v>305</v>
      </c>
      <c r="F788" s="1">
        <v>18.0</v>
      </c>
      <c r="G788" s="1">
        <v>0.0</v>
      </c>
      <c r="H788" s="1">
        <v>0.0</v>
      </c>
      <c r="I788" s="1">
        <v>3101265.0</v>
      </c>
      <c r="J788" s="1">
        <v>7.4958</v>
      </c>
      <c r="K788" s="1" t="s">
        <v>302</v>
      </c>
      <c r="L788" s="1" t="s">
        <v>303</v>
      </c>
    </row>
    <row r="789">
      <c r="A789" s="1">
        <v>788.0</v>
      </c>
      <c r="B789" s="1">
        <v>0.0</v>
      </c>
      <c r="C789" s="1">
        <v>3.0</v>
      </c>
      <c r="D789" s="1" t="s">
        <v>1381</v>
      </c>
      <c r="E789" s="1" t="s">
        <v>300</v>
      </c>
      <c r="F789" s="1">
        <v>8.0</v>
      </c>
      <c r="G789" s="1">
        <v>4.0</v>
      </c>
      <c r="H789" s="1">
        <v>1.0</v>
      </c>
      <c r="I789" s="1">
        <v>382652.0</v>
      </c>
      <c r="J789" s="1">
        <v>29.125</v>
      </c>
      <c r="K789" s="1" t="s">
        <v>302</v>
      </c>
      <c r="L789" s="1" t="s">
        <v>315</v>
      </c>
    </row>
    <row r="790">
      <c r="A790" s="1">
        <v>789.0</v>
      </c>
      <c r="B790" s="1">
        <v>1.0</v>
      </c>
      <c r="C790" s="1">
        <v>3.0</v>
      </c>
      <c r="D790" s="1" t="s">
        <v>1382</v>
      </c>
      <c r="E790" s="1" t="s">
        <v>300</v>
      </c>
      <c r="F790" s="1">
        <v>1.0</v>
      </c>
      <c r="G790" s="1">
        <v>1.0</v>
      </c>
      <c r="H790" s="1">
        <v>2.0</v>
      </c>
      <c r="I790" s="1" t="s">
        <v>442</v>
      </c>
      <c r="J790" s="1">
        <v>20.575</v>
      </c>
      <c r="K790" s="1" t="s">
        <v>302</v>
      </c>
      <c r="L790" s="1" t="s">
        <v>303</v>
      </c>
    </row>
    <row r="791">
      <c r="A791" s="1">
        <v>790.0</v>
      </c>
      <c r="B791" s="1">
        <v>0.0</v>
      </c>
      <c r="C791" s="1">
        <v>1.0</v>
      </c>
      <c r="D791" s="1" t="s">
        <v>1383</v>
      </c>
      <c r="E791" s="1" t="s">
        <v>300</v>
      </c>
      <c r="F791" s="1">
        <v>46.0</v>
      </c>
      <c r="G791" s="1">
        <v>0.0</v>
      </c>
      <c r="H791" s="1">
        <v>0.0</v>
      </c>
      <c r="I791" s="1" t="s">
        <v>507</v>
      </c>
      <c r="J791" s="1">
        <v>79.2</v>
      </c>
      <c r="K791" s="1" t="s">
        <v>1384</v>
      </c>
      <c r="L791" s="1" t="s">
        <v>308</v>
      </c>
    </row>
    <row r="792">
      <c r="A792" s="1">
        <v>791.0</v>
      </c>
      <c r="B792" s="1">
        <v>0.0</v>
      </c>
      <c r="C792" s="1">
        <v>3.0</v>
      </c>
      <c r="D792" s="1" t="s">
        <v>1385</v>
      </c>
      <c r="E792" s="1" t="s">
        <v>300</v>
      </c>
      <c r="F792" s="1" t="s">
        <v>302</v>
      </c>
      <c r="G792" s="1">
        <v>0.0</v>
      </c>
      <c r="H792" s="1">
        <v>0.0</v>
      </c>
      <c r="I792" s="1">
        <v>12460.0</v>
      </c>
      <c r="J792" s="1">
        <v>7.75</v>
      </c>
      <c r="K792" s="1" t="s">
        <v>302</v>
      </c>
      <c r="L792" s="1" t="s">
        <v>315</v>
      </c>
    </row>
    <row r="793">
      <c r="A793" s="1">
        <v>792.0</v>
      </c>
      <c r="B793" s="1">
        <v>0.0</v>
      </c>
      <c r="C793" s="1">
        <v>2.0</v>
      </c>
      <c r="D793" s="1" t="s">
        <v>1386</v>
      </c>
      <c r="E793" s="1" t="s">
        <v>300</v>
      </c>
      <c r="F793" s="1">
        <v>16.0</v>
      </c>
      <c r="G793" s="1">
        <v>0.0</v>
      </c>
      <c r="H793" s="1">
        <v>0.0</v>
      </c>
      <c r="I793" s="1">
        <v>239865.0</v>
      </c>
      <c r="J793" s="1">
        <v>26.0</v>
      </c>
      <c r="K793" s="1" t="s">
        <v>302</v>
      </c>
      <c r="L793" s="1" t="s">
        <v>303</v>
      </c>
    </row>
    <row r="794">
      <c r="A794" s="1">
        <v>793.0</v>
      </c>
      <c r="B794" s="1">
        <v>0.0</v>
      </c>
      <c r="C794" s="1">
        <v>3.0</v>
      </c>
      <c r="D794" s="1" t="s">
        <v>1387</v>
      </c>
      <c r="E794" s="1" t="s">
        <v>305</v>
      </c>
      <c r="F794" s="1" t="s">
        <v>302</v>
      </c>
      <c r="G794" s="1">
        <v>8.0</v>
      </c>
      <c r="H794" s="1">
        <v>2.0</v>
      </c>
      <c r="I794" s="1" t="s">
        <v>539</v>
      </c>
      <c r="J794" s="1">
        <v>69.55</v>
      </c>
      <c r="K794" s="1" t="s">
        <v>302</v>
      </c>
      <c r="L794" s="1" t="s">
        <v>303</v>
      </c>
    </row>
    <row r="795">
      <c r="A795" s="1">
        <v>794.0</v>
      </c>
      <c r="B795" s="1">
        <v>0.0</v>
      </c>
      <c r="C795" s="1">
        <v>1.0</v>
      </c>
      <c r="D795" s="1" t="s">
        <v>1388</v>
      </c>
      <c r="E795" s="1" t="s">
        <v>300</v>
      </c>
      <c r="F795" s="1" t="s">
        <v>302</v>
      </c>
      <c r="G795" s="1">
        <v>0.0</v>
      </c>
      <c r="H795" s="1">
        <v>0.0</v>
      </c>
      <c r="I795" s="1" t="s">
        <v>1389</v>
      </c>
      <c r="J795" s="1">
        <v>30.6958</v>
      </c>
      <c r="K795" s="1" t="s">
        <v>302</v>
      </c>
      <c r="L795" s="1" t="s">
        <v>308</v>
      </c>
    </row>
    <row r="796">
      <c r="A796" s="1">
        <v>795.0</v>
      </c>
      <c r="B796" s="1">
        <v>0.0</v>
      </c>
      <c r="C796" s="1">
        <v>3.0</v>
      </c>
      <c r="D796" s="1" t="s">
        <v>1390</v>
      </c>
      <c r="E796" s="1" t="s">
        <v>300</v>
      </c>
      <c r="F796" s="1">
        <v>25.0</v>
      </c>
      <c r="G796" s="1">
        <v>0.0</v>
      </c>
      <c r="H796" s="1">
        <v>0.0</v>
      </c>
      <c r="I796" s="1">
        <v>349203.0</v>
      </c>
      <c r="J796" s="1">
        <v>7.8958</v>
      </c>
      <c r="K796" s="1" t="s">
        <v>302</v>
      </c>
      <c r="L796" s="1" t="s">
        <v>303</v>
      </c>
    </row>
    <row r="797">
      <c r="A797" s="1">
        <v>796.0</v>
      </c>
      <c r="B797" s="1">
        <v>0.0</v>
      </c>
      <c r="C797" s="1">
        <v>2.0</v>
      </c>
      <c r="D797" s="1" t="s">
        <v>1391</v>
      </c>
      <c r="E797" s="1" t="s">
        <v>300</v>
      </c>
      <c r="F797" s="1">
        <v>39.0</v>
      </c>
      <c r="G797" s="1">
        <v>0.0</v>
      </c>
      <c r="H797" s="1">
        <v>0.0</v>
      </c>
      <c r="I797" s="1">
        <v>28213.0</v>
      </c>
      <c r="J797" s="1">
        <v>13.0</v>
      </c>
      <c r="K797" s="1" t="s">
        <v>302</v>
      </c>
      <c r="L797" s="1" t="s">
        <v>303</v>
      </c>
    </row>
    <row r="798">
      <c r="A798" s="1">
        <v>797.0</v>
      </c>
      <c r="B798" s="1">
        <v>1.0</v>
      </c>
      <c r="C798" s="1">
        <v>1.0</v>
      </c>
      <c r="D798" s="1" t="s">
        <v>1392</v>
      </c>
      <c r="E798" s="1" t="s">
        <v>305</v>
      </c>
      <c r="F798" s="1">
        <v>49.0</v>
      </c>
      <c r="G798" s="1">
        <v>0.0</v>
      </c>
      <c r="H798" s="1">
        <v>0.0</v>
      </c>
      <c r="I798" s="1">
        <v>17465.0</v>
      </c>
      <c r="J798" s="1">
        <v>25.9292</v>
      </c>
      <c r="K798" s="1" t="s">
        <v>1393</v>
      </c>
      <c r="L798" s="1" t="s">
        <v>303</v>
      </c>
    </row>
    <row r="799">
      <c r="A799" s="1">
        <v>798.0</v>
      </c>
      <c r="B799" s="1">
        <v>1.0</v>
      </c>
      <c r="C799" s="1">
        <v>3.0</v>
      </c>
      <c r="D799" s="1" t="s">
        <v>1394</v>
      </c>
      <c r="E799" s="1" t="s">
        <v>305</v>
      </c>
      <c r="F799" s="1">
        <v>31.0</v>
      </c>
      <c r="G799" s="1">
        <v>0.0</v>
      </c>
      <c r="H799" s="1">
        <v>0.0</v>
      </c>
      <c r="I799" s="1">
        <v>349244.0</v>
      </c>
      <c r="J799" s="1">
        <v>8.6833</v>
      </c>
      <c r="K799" s="1" t="s">
        <v>302</v>
      </c>
      <c r="L799" s="1" t="s">
        <v>303</v>
      </c>
    </row>
    <row r="800">
      <c r="A800" s="1">
        <v>799.0</v>
      </c>
      <c r="B800" s="1">
        <v>0.0</v>
      </c>
      <c r="C800" s="1">
        <v>3.0</v>
      </c>
      <c r="D800" s="1" t="s">
        <v>1395</v>
      </c>
      <c r="E800" s="1" t="s">
        <v>300</v>
      </c>
      <c r="F800" s="1">
        <v>30.0</v>
      </c>
      <c r="G800" s="1">
        <v>0.0</v>
      </c>
      <c r="H800" s="1">
        <v>0.0</v>
      </c>
      <c r="I800" s="1">
        <v>2685.0</v>
      </c>
      <c r="J800" s="1">
        <v>7.2292</v>
      </c>
      <c r="K800" s="1" t="s">
        <v>302</v>
      </c>
      <c r="L800" s="1" t="s">
        <v>308</v>
      </c>
    </row>
    <row r="801">
      <c r="A801" s="1">
        <v>800.0</v>
      </c>
      <c r="B801" s="1">
        <v>0.0</v>
      </c>
      <c r="C801" s="1">
        <v>3.0</v>
      </c>
      <c r="D801" s="1" t="s">
        <v>1396</v>
      </c>
      <c r="E801" s="1" t="s">
        <v>305</v>
      </c>
      <c r="F801" s="1">
        <v>30.0</v>
      </c>
      <c r="G801" s="1">
        <v>1.0</v>
      </c>
      <c r="H801" s="1">
        <v>1.0</v>
      </c>
      <c r="I801" s="1">
        <v>345773.0</v>
      </c>
      <c r="J801" s="1">
        <v>24.15</v>
      </c>
      <c r="K801" s="1" t="s">
        <v>302</v>
      </c>
      <c r="L801" s="1" t="s">
        <v>303</v>
      </c>
    </row>
    <row r="802">
      <c r="A802" s="1">
        <v>801.0</v>
      </c>
      <c r="B802" s="1">
        <v>0.0</v>
      </c>
      <c r="C802" s="1">
        <v>2.0</v>
      </c>
      <c r="D802" s="1" t="s">
        <v>1397</v>
      </c>
      <c r="E802" s="1" t="s">
        <v>300</v>
      </c>
      <c r="F802" s="1">
        <v>34.0</v>
      </c>
      <c r="G802" s="1">
        <v>0.0</v>
      </c>
      <c r="H802" s="1">
        <v>0.0</v>
      </c>
      <c r="I802" s="1">
        <v>250647.0</v>
      </c>
      <c r="J802" s="1">
        <v>13.0</v>
      </c>
      <c r="K802" s="1" t="s">
        <v>302</v>
      </c>
      <c r="L802" s="1" t="s">
        <v>303</v>
      </c>
    </row>
    <row r="803">
      <c r="A803" s="1">
        <v>802.0</v>
      </c>
      <c r="B803" s="1">
        <v>1.0</v>
      </c>
      <c r="C803" s="1">
        <v>2.0</v>
      </c>
      <c r="D803" s="1" t="s">
        <v>1398</v>
      </c>
      <c r="E803" s="1" t="s">
        <v>305</v>
      </c>
      <c r="F803" s="1">
        <v>31.0</v>
      </c>
      <c r="G803" s="1">
        <v>1.0</v>
      </c>
      <c r="H803" s="1">
        <v>1.0</v>
      </c>
      <c r="I803" s="1" t="s">
        <v>649</v>
      </c>
      <c r="J803" s="1">
        <v>26.25</v>
      </c>
      <c r="K803" s="1" t="s">
        <v>302</v>
      </c>
      <c r="L803" s="1" t="s">
        <v>303</v>
      </c>
    </row>
    <row r="804">
      <c r="A804" s="1">
        <v>803.0</v>
      </c>
      <c r="B804" s="1">
        <v>1.0</v>
      </c>
      <c r="C804" s="1">
        <v>1.0</v>
      </c>
      <c r="D804" s="1" t="s">
        <v>1399</v>
      </c>
      <c r="E804" s="1" t="s">
        <v>300</v>
      </c>
      <c r="F804" s="1">
        <v>11.0</v>
      </c>
      <c r="G804" s="1">
        <v>1.0</v>
      </c>
      <c r="H804" s="1">
        <v>2.0</v>
      </c>
      <c r="I804" s="1">
        <v>113760.0</v>
      </c>
      <c r="J804" s="1">
        <v>120.0</v>
      </c>
      <c r="K804" s="1" t="s">
        <v>866</v>
      </c>
      <c r="L804" s="1" t="s">
        <v>303</v>
      </c>
    </row>
    <row r="805">
      <c r="A805" s="1">
        <v>804.0</v>
      </c>
      <c r="B805" s="1">
        <v>1.0</v>
      </c>
      <c r="C805" s="1">
        <v>3.0</v>
      </c>
      <c r="D805" s="1" t="s">
        <v>1400</v>
      </c>
      <c r="E805" s="1" t="s">
        <v>300</v>
      </c>
      <c r="F805" s="1">
        <v>0.42</v>
      </c>
      <c r="G805" s="1">
        <v>0.0</v>
      </c>
      <c r="H805" s="1">
        <v>1.0</v>
      </c>
      <c r="I805" s="1">
        <v>2625.0</v>
      </c>
      <c r="J805" s="1">
        <v>8.5167</v>
      </c>
      <c r="K805" s="1" t="s">
        <v>302</v>
      </c>
      <c r="L805" s="1" t="s">
        <v>308</v>
      </c>
    </row>
    <row r="806">
      <c r="A806" s="1">
        <v>805.0</v>
      </c>
      <c r="B806" s="1">
        <v>1.0</v>
      </c>
      <c r="C806" s="1">
        <v>3.0</v>
      </c>
      <c r="D806" s="1" t="s">
        <v>1401</v>
      </c>
      <c r="E806" s="1" t="s">
        <v>300</v>
      </c>
      <c r="F806" s="1">
        <v>27.0</v>
      </c>
      <c r="G806" s="1">
        <v>0.0</v>
      </c>
      <c r="H806" s="1">
        <v>0.0</v>
      </c>
      <c r="I806" s="1">
        <v>347089.0</v>
      </c>
      <c r="J806" s="1">
        <v>6.975</v>
      </c>
      <c r="K806" s="1" t="s">
        <v>302</v>
      </c>
      <c r="L806" s="1" t="s">
        <v>303</v>
      </c>
    </row>
    <row r="807">
      <c r="A807" s="1">
        <v>806.0</v>
      </c>
      <c r="B807" s="1">
        <v>0.0</v>
      </c>
      <c r="C807" s="1">
        <v>3.0</v>
      </c>
      <c r="D807" s="1" t="s">
        <v>1402</v>
      </c>
      <c r="E807" s="1" t="s">
        <v>300</v>
      </c>
      <c r="F807" s="1">
        <v>31.0</v>
      </c>
      <c r="G807" s="1">
        <v>0.0</v>
      </c>
      <c r="H807" s="1">
        <v>0.0</v>
      </c>
      <c r="I807" s="1">
        <v>347063.0</v>
      </c>
      <c r="J807" s="1">
        <v>7.775</v>
      </c>
      <c r="K807" s="1" t="s">
        <v>302</v>
      </c>
      <c r="L807" s="1" t="s">
        <v>303</v>
      </c>
    </row>
    <row r="808">
      <c r="A808" s="1">
        <v>807.0</v>
      </c>
      <c r="B808" s="1">
        <v>0.0</v>
      </c>
      <c r="C808" s="1">
        <v>1.0</v>
      </c>
      <c r="D808" s="1" t="s">
        <v>1403</v>
      </c>
      <c r="E808" s="1" t="s">
        <v>300</v>
      </c>
      <c r="F808" s="1">
        <v>39.0</v>
      </c>
      <c r="G808" s="1">
        <v>0.0</v>
      </c>
      <c r="H808" s="1">
        <v>0.0</v>
      </c>
      <c r="I808" s="1">
        <v>112050.0</v>
      </c>
      <c r="J808" s="1">
        <v>0.0</v>
      </c>
      <c r="K808" s="1" t="s">
        <v>1404</v>
      </c>
      <c r="L808" s="1" t="s">
        <v>303</v>
      </c>
    </row>
    <row r="809">
      <c r="A809" s="1">
        <v>808.0</v>
      </c>
      <c r="B809" s="1">
        <v>0.0</v>
      </c>
      <c r="C809" s="1">
        <v>3.0</v>
      </c>
      <c r="D809" s="1" t="s">
        <v>1405</v>
      </c>
      <c r="E809" s="1" t="s">
        <v>305</v>
      </c>
      <c r="F809" s="1">
        <v>18.0</v>
      </c>
      <c r="G809" s="1">
        <v>0.0</v>
      </c>
      <c r="H809" s="1">
        <v>0.0</v>
      </c>
      <c r="I809" s="1">
        <v>347087.0</v>
      </c>
      <c r="J809" s="1">
        <v>7.775</v>
      </c>
      <c r="K809" s="1" t="s">
        <v>302</v>
      </c>
      <c r="L809" s="1" t="s">
        <v>303</v>
      </c>
    </row>
    <row r="810">
      <c r="A810" s="1">
        <v>809.0</v>
      </c>
      <c r="B810" s="1">
        <v>0.0</v>
      </c>
      <c r="C810" s="1">
        <v>2.0</v>
      </c>
      <c r="D810" s="1" t="s">
        <v>1406</v>
      </c>
      <c r="E810" s="1" t="s">
        <v>300</v>
      </c>
      <c r="F810" s="1">
        <v>39.0</v>
      </c>
      <c r="G810" s="1">
        <v>0.0</v>
      </c>
      <c r="H810" s="1">
        <v>0.0</v>
      </c>
      <c r="I810" s="1">
        <v>248723.0</v>
      </c>
      <c r="J810" s="1">
        <v>13.0</v>
      </c>
      <c r="K810" s="1" t="s">
        <v>302</v>
      </c>
      <c r="L810" s="1" t="s">
        <v>303</v>
      </c>
    </row>
    <row r="811">
      <c r="A811" s="1">
        <v>810.0</v>
      </c>
      <c r="B811" s="1">
        <v>1.0</v>
      </c>
      <c r="C811" s="1">
        <v>1.0</v>
      </c>
      <c r="D811" s="1" t="s">
        <v>1407</v>
      </c>
      <c r="E811" s="1" t="s">
        <v>305</v>
      </c>
      <c r="F811" s="1">
        <v>33.0</v>
      </c>
      <c r="G811" s="1">
        <v>1.0</v>
      </c>
      <c r="H811" s="1">
        <v>0.0</v>
      </c>
      <c r="I811" s="1">
        <v>113806.0</v>
      </c>
      <c r="J811" s="1">
        <v>53.1</v>
      </c>
      <c r="K811" s="1" t="s">
        <v>1302</v>
      </c>
      <c r="L811" s="1" t="s">
        <v>303</v>
      </c>
    </row>
    <row r="812">
      <c r="A812" s="1">
        <v>811.0</v>
      </c>
      <c r="B812" s="1">
        <v>0.0</v>
      </c>
      <c r="C812" s="1">
        <v>3.0</v>
      </c>
      <c r="D812" s="1" t="s">
        <v>1408</v>
      </c>
      <c r="E812" s="1" t="s">
        <v>300</v>
      </c>
      <c r="F812" s="1">
        <v>26.0</v>
      </c>
      <c r="G812" s="1">
        <v>0.0</v>
      </c>
      <c r="H812" s="1">
        <v>0.0</v>
      </c>
      <c r="I812" s="1">
        <v>3474.0</v>
      </c>
      <c r="J812" s="1">
        <v>7.8875</v>
      </c>
      <c r="K812" s="1" t="s">
        <v>302</v>
      </c>
      <c r="L812" s="1" t="s">
        <v>303</v>
      </c>
    </row>
    <row r="813">
      <c r="A813" s="1">
        <v>812.0</v>
      </c>
      <c r="B813" s="1">
        <v>0.0</v>
      </c>
      <c r="C813" s="1">
        <v>3.0</v>
      </c>
      <c r="D813" s="1" t="s">
        <v>1409</v>
      </c>
      <c r="E813" s="1" t="s">
        <v>300</v>
      </c>
      <c r="F813" s="1">
        <v>39.0</v>
      </c>
      <c r="G813" s="1">
        <v>0.0</v>
      </c>
      <c r="H813" s="1">
        <v>0.0</v>
      </c>
      <c r="I813" s="1" t="s">
        <v>1098</v>
      </c>
      <c r="J813" s="1">
        <v>24.15</v>
      </c>
      <c r="K813" s="1" t="s">
        <v>302</v>
      </c>
      <c r="L813" s="1" t="s">
        <v>303</v>
      </c>
    </row>
    <row r="814">
      <c r="A814" s="1">
        <v>813.0</v>
      </c>
      <c r="B814" s="1">
        <v>0.0</v>
      </c>
      <c r="C814" s="1">
        <v>2.0</v>
      </c>
      <c r="D814" s="1" t="s">
        <v>1410</v>
      </c>
      <c r="E814" s="1" t="s">
        <v>300</v>
      </c>
      <c r="F814" s="1">
        <v>35.0</v>
      </c>
      <c r="G814" s="1">
        <v>0.0</v>
      </c>
      <c r="H814" s="1">
        <v>0.0</v>
      </c>
      <c r="I814" s="1">
        <v>28206.0</v>
      </c>
      <c r="J814" s="1">
        <v>10.5</v>
      </c>
      <c r="K814" s="1" t="s">
        <v>302</v>
      </c>
      <c r="L814" s="1" t="s">
        <v>303</v>
      </c>
    </row>
    <row r="815">
      <c r="A815" s="1">
        <v>814.0</v>
      </c>
      <c r="B815" s="1">
        <v>0.0</v>
      </c>
      <c r="C815" s="1">
        <v>3.0</v>
      </c>
      <c r="D815" s="1" t="s">
        <v>1411</v>
      </c>
      <c r="E815" s="1" t="s">
        <v>305</v>
      </c>
      <c r="F815" s="1">
        <v>6.0</v>
      </c>
      <c r="G815" s="1">
        <v>4.0</v>
      </c>
      <c r="H815" s="1">
        <v>2.0</v>
      </c>
      <c r="I815" s="1">
        <v>347082.0</v>
      </c>
      <c r="J815" s="1">
        <v>31.275</v>
      </c>
      <c r="K815" s="1" t="s">
        <v>302</v>
      </c>
      <c r="L815" s="1" t="s">
        <v>303</v>
      </c>
    </row>
    <row r="816">
      <c r="A816" s="1">
        <v>815.0</v>
      </c>
      <c r="B816" s="1">
        <v>0.0</v>
      </c>
      <c r="C816" s="1">
        <v>3.0</v>
      </c>
      <c r="D816" s="1" t="s">
        <v>1412</v>
      </c>
      <c r="E816" s="1" t="s">
        <v>300</v>
      </c>
      <c r="F816" s="1">
        <v>30.5</v>
      </c>
      <c r="G816" s="1">
        <v>0.0</v>
      </c>
      <c r="H816" s="1">
        <v>0.0</v>
      </c>
      <c r="I816" s="1">
        <v>364499.0</v>
      </c>
      <c r="J816" s="1">
        <v>8.05</v>
      </c>
      <c r="K816" s="1" t="s">
        <v>302</v>
      </c>
      <c r="L816" s="1" t="s">
        <v>303</v>
      </c>
    </row>
    <row r="817">
      <c r="A817" s="1">
        <v>816.0</v>
      </c>
      <c r="B817" s="1">
        <v>0.0</v>
      </c>
      <c r="C817" s="1">
        <v>1.0</v>
      </c>
      <c r="D817" s="1" t="s">
        <v>1413</v>
      </c>
      <c r="E817" s="1" t="s">
        <v>300</v>
      </c>
      <c r="F817" s="1" t="s">
        <v>302</v>
      </c>
      <c r="G817" s="1">
        <v>0.0</v>
      </c>
      <c r="H817" s="1">
        <v>0.0</v>
      </c>
      <c r="I817" s="1">
        <v>112058.0</v>
      </c>
      <c r="J817" s="1">
        <v>0.0</v>
      </c>
      <c r="K817" s="1" t="s">
        <v>1414</v>
      </c>
      <c r="L817" s="1" t="s">
        <v>303</v>
      </c>
    </row>
    <row r="818">
      <c r="A818" s="1">
        <v>817.0</v>
      </c>
      <c r="B818" s="1">
        <v>0.0</v>
      </c>
      <c r="C818" s="1">
        <v>3.0</v>
      </c>
      <c r="D818" s="1" t="s">
        <v>1415</v>
      </c>
      <c r="E818" s="1" t="s">
        <v>305</v>
      </c>
      <c r="F818" s="1">
        <v>23.0</v>
      </c>
      <c r="G818" s="1">
        <v>0.0</v>
      </c>
      <c r="H818" s="1">
        <v>0.0</v>
      </c>
      <c r="I818" s="1" t="s">
        <v>1416</v>
      </c>
      <c r="J818" s="1">
        <v>7.925</v>
      </c>
      <c r="K818" s="1" t="s">
        <v>302</v>
      </c>
      <c r="L818" s="1" t="s">
        <v>303</v>
      </c>
    </row>
    <row r="819">
      <c r="A819" s="1">
        <v>818.0</v>
      </c>
      <c r="B819" s="1">
        <v>0.0</v>
      </c>
      <c r="C819" s="1">
        <v>2.0</v>
      </c>
      <c r="D819" s="1" t="s">
        <v>1417</v>
      </c>
      <c r="E819" s="1" t="s">
        <v>300</v>
      </c>
      <c r="F819" s="1">
        <v>31.0</v>
      </c>
      <c r="G819" s="1">
        <v>1.0</v>
      </c>
      <c r="H819" s="1">
        <v>1.0</v>
      </c>
      <c r="I819" s="1" t="s">
        <v>1418</v>
      </c>
      <c r="J819" s="1">
        <v>37.0042</v>
      </c>
      <c r="K819" s="1" t="s">
        <v>302</v>
      </c>
      <c r="L819" s="1" t="s">
        <v>308</v>
      </c>
    </row>
    <row r="820">
      <c r="A820" s="1">
        <v>819.0</v>
      </c>
      <c r="B820" s="1">
        <v>0.0</v>
      </c>
      <c r="C820" s="1">
        <v>3.0</v>
      </c>
      <c r="D820" s="1" t="s">
        <v>1419</v>
      </c>
      <c r="E820" s="1" t="s">
        <v>300</v>
      </c>
      <c r="F820" s="1">
        <v>43.0</v>
      </c>
      <c r="G820" s="1">
        <v>0.0</v>
      </c>
      <c r="H820" s="1">
        <v>0.0</v>
      </c>
      <c r="I820" s="1" t="s">
        <v>1420</v>
      </c>
      <c r="J820" s="1">
        <v>6.45</v>
      </c>
      <c r="K820" s="1" t="s">
        <v>302</v>
      </c>
      <c r="L820" s="1" t="s">
        <v>303</v>
      </c>
    </row>
    <row r="821">
      <c r="A821" s="1">
        <v>820.0</v>
      </c>
      <c r="B821" s="1">
        <v>0.0</v>
      </c>
      <c r="C821" s="1">
        <v>3.0</v>
      </c>
      <c r="D821" s="1" t="s">
        <v>1421</v>
      </c>
      <c r="E821" s="1" t="s">
        <v>300</v>
      </c>
      <c r="F821" s="1">
        <v>10.0</v>
      </c>
      <c r="G821" s="1">
        <v>3.0</v>
      </c>
      <c r="H821" s="1">
        <v>2.0</v>
      </c>
      <c r="I821" s="1">
        <v>347088.0</v>
      </c>
      <c r="J821" s="1">
        <v>27.9</v>
      </c>
      <c r="K821" s="1" t="s">
        <v>302</v>
      </c>
      <c r="L821" s="1" t="s">
        <v>303</v>
      </c>
    </row>
    <row r="822">
      <c r="A822" s="1">
        <v>821.0</v>
      </c>
      <c r="B822" s="1">
        <v>1.0</v>
      </c>
      <c r="C822" s="1">
        <v>1.0</v>
      </c>
      <c r="D822" s="1" t="s">
        <v>1422</v>
      </c>
      <c r="E822" s="1" t="s">
        <v>305</v>
      </c>
      <c r="F822" s="1">
        <v>52.0</v>
      </c>
      <c r="G822" s="1">
        <v>1.0</v>
      </c>
      <c r="H822" s="1">
        <v>1.0</v>
      </c>
      <c r="I822" s="1">
        <v>12749.0</v>
      </c>
      <c r="J822" s="1">
        <v>93.5</v>
      </c>
      <c r="K822" s="1" t="s">
        <v>1423</v>
      </c>
      <c r="L822" s="1" t="s">
        <v>303</v>
      </c>
    </row>
    <row r="823">
      <c r="A823" s="1">
        <v>822.0</v>
      </c>
      <c r="B823" s="1">
        <v>1.0</v>
      </c>
      <c r="C823" s="1">
        <v>3.0</v>
      </c>
      <c r="D823" s="1" t="s">
        <v>1424</v>
      </c>
      <c r="E823" s="1" t="s">
        <v>300</v>
      </c>
      <c r="F823" s="1">
        <v>27.0</v>
      </c>
      <c r="G823" s="1">
        <v>0.0</v>
      </c>
      <c r="H823" s="1">
        <v>0.0</v>
      </c>
      <c r="I823" s="1">
        <v>315098.0</v>
      </c>
      <c r="J823" s="1">
        <v>8.6625</v>
      </c>
      <c r="K823" s="1" t="s">
        <v>302</v>
      </c>
      <c r="L823" s="1" t="s">
        <v>303</v>
      </c>
    </row>
    <row r="824">
      <c r="A824" s="1">
        <v>823.0</v>
      </c>
      <c r="B824" s="1">
        <v>0.0</v>
      </c>
      <c r="C824" s="1">
        <v>1.0</v>
      </c>
      <c r="D824" s="1" t="s">
        <v>1425</v>
      </c>
      <c r="E824" s="1" t="s">
        <v>300</v>
      </c>
      <c r="F824" s="1">
        <v>38.0</v>
      </c>
      <c r="G824" s="1">
        <v>0.0</v>
      </c>
      <c r="H824" s="1">
        <v>0.0</v>
      </c>
      <c r="I824" s="1">
        <v>19972.0</v>
      </c>
      <c r="J824" s="1">
        <v>0.0</v>
      </c>
      <c r="K824" s="1" t="s">
        <v>302</v>
      </c>
      <c r="L824" s="1" t="s">
        <v>303</v>
      </c>
    </row>
    <row r="825">
      <c r="A825" s="1">
        <v>824.0</v>
      </c>
      <c r="B825" s="1">
        <v>1.0</v>
      </c>
      <c r="C825" s="1">
        <v>3.0</v>
      </c>
      <c r="D825" s="1" t="s">
        <v>1426</v>
      </c>
      <c r="E825" s="1" t="s">
        <v>305</v>
      </c>
      <c r="F825" s="1">
        <v>27.0</v>
      </c>
      <c r="G825" s="1">
        <v>0.0</v>
      </c>
      <c r="H825" s="1">
        <v>1.0</v>
      </c>
      <c r="I825" s="1">
        <v>392096.0</v>
      </c>
      <c r="J825" s="1">
        <v>12.475</v>
      </c>
      <c r="K825" s="1" t="s">
        <v>1336</v>
      </c>
      <c r="L825" s="1" t="s">
        <v>303</v>
      </c>
    </row>
    <row r="826">
      <c r="A826" s="1">
        <v>825.0</v>
      </c>
      <c r="B826" s="1">
        <v>0.0</v>
      </c>
      <c r="C826" s="1">
        <v>3.0</v>
      </c>
      <c r="D826" s="1" t="s">
        <v>1427</v>
      </c>
      <c r="E826" s="1" t="s">
        <v>300</v>
      </c>
      <c r="F826" s="1">
        <v>2.0</v>
      </c>
      <c r="G826" s="1">
        <v>4.0</v>
      </c>
      <c r="H826" s="1">
        <v>1.0</v>
      </c>
      <c r="I826" s="1">
        <v>3101295.0</v>
      </c>
      <c r="J826" s="1">
        <v>39.6875</v>
      </c>
      <c r="K826" s="1" t="s">
        <v>302</v>
      </c>
      <c r="L826" s="1" t="s">
        <v>303</v>
      </c>
    </row>
    <row r="827">
      <c r="A827" s="1">
        <v>826.0</v>
      </c>
      <c r="B827" s="1">
        <v>0.0</v>
      </c>
      <c r="C827" s="1">
        <v>3.0</v>
      </c>
      <c r="D827" s="1" t="s">
        <v>1428</v>
      </c>
      <c r="E827" s="1" t="s">
        <v>300</v>
      </c>
      <c r="F827" s="1" t="s">
        <v>302</v>
      </c>
      <c r="G827" s="1">
        <v>0.0</v>
      </c>
      <c r="H827" s="1">
        <v>0.0</v>
      </c>
      <c r="I827" s="1">
        <v>368323.0</v>
      </c>
      <c r="J827" s="1">
        <v>6.95</v>
      </c>
      <c r="K827" s="1" t="s">
        <v>302</v>
      </c>
      <c r="L827" s="1" t="s">
        <v>315</v>
      </c>
    </row>
    <row r="828">
      <c r="A828" s="1">
        <v>827.0</v>
      </c>
      <c r="B828" s="1">
        <v>0.0</v>
      </c>
      <c r="C828" s="1">
        <v>3.0</v>
      </c>
      <c r="D828" s="1" t="s">
        <v>1429</v>
      </c>
      <c r="E828" s="1" t="s">
        <v>300</v>
      </c>
      <c r="F828" s="1" t="s">
        <v>302</v>
      </c>
      <c r="G828" s="1">
        <v>0.0</v>
      </c>
      <c r="H828" s="1">
        <v>0.0</v>
      </c>
      <c r="I828" s="1">
        <v>1601.0</v>
      </c>
      <c r="J828" s="1">
        <v>56.4958</v>
      </c>
      <c r="K828" s="1" t="s">
        <v>302</v>
      </c>
      <c r="L828" s="1" t="s">
        <v>303</v>
      </c>
    </row>
    <row r="829">
      <c r="A829" s="1">
        <v>828.0</v>
      </c>
      <c r="B829" s="1">
        <v>1.0</v>
      </c>
      <c r="C829" s="1">
        <v>2.0</v>
      </c>
      <c r="D829" s="1" t="s">
        <v>1430</v>
      </c>
      <c r="E829" s="1" t="s">
        <v>300</v>
      </c>
      <c r="F829" s="1">
        <v>1.0</v>
      </c>
      <c r="G829" s="1">
        <v>0.0</v>
      </c>
      <c r="H829" s="1">
        <v>2.0</v>
      </c>
      <c r="I829" s="1" t="s">
        <v>1418</v>
      </c>
      <c r="J829" s="1">
        <v>37.0042</v>
      </c>
      <c r="K829" s="1" t="s">
        <v>302</v>
      </c>
      <c r="L829" s="1" t="s">
        <v>308</v>
      </c>
    </row>
    <row r="830">
      <c r="A830" s="1">
        <v>829.0</v>
      </c>
      <c r="B830" s="1">
        <v>1.0</v>
      </c>
      <c r="C830" s="1">
        <v>3.0</v>
      </c>
      <c r="D830" s="1" t="s">
        <v>1431</v>
      </c>
      <c r="E830" s="1" t="s">
        <v>300</v>
      </c>
      <c r="F830" s="1" t="s">
        <v>302</v>
      </c>
      <c r="G830" s="1">
        <v>0.0</v>
      </c>
      <c r="H830" s="1">
        <v>0.0</v>
      </c>
      <c r="I830" s="1">
        <v>367228.0</v>
      </c>
      <c r="J830" s="1">
        <v>7.75</v>
      </c>
      <c r="K830" s="1" t="s">
        <v>302</v>
      </c>
      <c r="L830" s="1" t="s">
        <v>315</v>
      </c>
    </row>
    <row r="831">
      <c r="A831" s="1">
        <v>830.0</v>
      </c>
      <c r="B831" s="1">
        <v>1.0</v>
      </c>
      <c r="C831" s="1">
        <v>1.0</v>
      </c>
      <c r="D831" s="1" t="s">
        <v>1432</v>
      </c>
      <c r="E831" s="1" t="s">
        <v>305</v>
      </c>
      <c r="F831" s="1">
        <v>62.0</v>
      </c>
      <c r="G831" s="1">
        <v>0.0</v>
      </c>
      <c r="H831" s="1">
        <v>0.0</v>
      </c>
      <c r="I831" s="1">
        <v>113572.0</v>
      </c>
      <c r="J831" s="1">
        <v>80.0</v>
      </c>
      <c r="K831" s="1" t="s">
        <v>396</v>
      </c>
      <c r="L831" s="1" t="s">
        <v>302</v>
      </c>
    </row>
    <row r="832">
      <c r="A832" s="1">
        <v>831.0</v>
      </c>
      <c r="B832" s="1">
        <v>1.0</v>
      </c>
      <c r="C832" s="1">
        <v>3.0</v>
      </c>
      <c r="D832" s="1" t="s">
        <v>1433</v>
      </c>
      <c r="E832" s="1" t="s">
        <v>305</v>
      </c>
      <c r="F832" s="1">
        <v>15.0</v>
      </c>
      <c r="G832" s="1">
        <v>1.0</v>
      </c>
      <c r="H832" s="1">
        <v>0.0</v>
      </c>
      <c r="I832" s="1">
        <v>2659.0</v>
      </c>
      <c r="J832" s="1">
        <v>14.4542</v>
      </c>
      <c r="K832" s="1" t="s">
        <v>302</v>
      </c>
      <c r="L832" s="1" t="s">
        <v>308</v>
      </c>
    </row>
    <row r="833">
      <c r="A833" s="1">
        <v>832.0</v>
      </c>
      <c r="B833" s="1">
        <v>1.0</v>
      </c>
      <c r="C833" s="1">
        <v>2.0</v>
      </c>
      <c r="D833" s="1" t="s">
        <v>1434</v>
      </c>
      <c r="E833" s="1" t="s">
        <v>300</v>
      </c>
      <c r="F833" s="1">
        <v>0.83</v>
      </c>
      <c r="G833" s="1">
        <v>1.0</v>
      </c>
      <c r="H833" s="1">
        <v>1.0</v>
      </c>
      <c r="I833" s="1">
        <v>29106.0</v>
      </c>
      <c r="J833" s="1">
        <v>18.75</v>
      </c>
      <c r="K833" s="1" t="s">
        <v>302</v>
      </c>
      <c r="L833" s="1" t="s">
        <v>303</v>
      </c>
    </row>
    <row r="834">
      <c r="A834" s="1">
        <v>833.0</v>
      </c>
      <c r="B834" s="1">
        <v>0.0</v>
      </c>
      <c r="C834" s="1">
        <v>3.0</v>
      </c>
      <c r="D834" s="1" t="s">
        <v>1435</v>
      </c>
      <c r="E834" s="1" t="s">
        <v>300</v>
      </c>
      <c r="F834" s="1" t="s">
        <v>302</v>
      </c>
      <c r="G834" s="1">
        <v>0.0</v>
      </c>
      <c r="H834" s="1">
        <v>0.0</v>
      </c>
      <c r="I834" s="1">
        <v>2671.0</v>
      </c>
      <c r="J834" s="1">
        <v>7.2292</v>
      </c>
      <c r="K834" s="1" t="s">
        <v>302</v>
      </c>
      <c r="L834" s="1" t="s">
        <v>308</v>
      </c>
    </row>
    <row r="835">
      <c r="A835" s="1">
        <v>834.0</v>
      </c>
      <c r="B835" s="1">
        <v>0.0</v>
      </c>
      <c r="C835" s="1">
        <v>3.0</v>
      </c>
      <c r="D835" s="1" t="s">
        <v>1436</v>
      </c>
      <c r="E835" s="1" t="s">
        <v>300</v>
      </c>
      <c r="F835" s="1">
        <v>23.0</v>
      </c>
      <c r="G835" s="1">
        <v>0.0</v>
      </c>
      <c r="H835" s="1">
        <v>0.0</v>
      </c>
      <c r="I835" s="1">
        <v>347468.0</v>
      </c>
      <c r="J835" s="1">
        <v>7.8542</v>
      </c>
      <c r="K835" s="1" t="s">
        <v>302</v>
      </c>
      <c r="L835" s="1" t="s">
        <v>303</v>
      </c>
    </row>
    <row r="836">
      <c r="A836" s="1">
        <v>835.0</v>
      </c>
      <c r="B836" s="1">
        <v>0.0</v>
      </c>
      <c r="C836" s="1">
        <v>3.0</v>
      </c>
      <c r="D836" s="1" t="s">
        <v>1437</v>
      </c>
      <c r="E836" s="1" t="s">
        <v>300</v>
      </c>
      <c r="F836" s="1">
        <v>18.0</v>
      </c>
      <c r="G836" s="1">
        <v>0.0</v>
      </c>
      <c r="H836" s="1">
        <v>0.0</v>
      </c>
      <c r="I836" s="1">
        <v>2223.0</v>
      </c>
      <c r="J836" s="1">
        <v>8.3</v>
      </c>
      <c r="K836" s="1" t="s">
        <v>302</v>
      </c>
      <c r="L836" s="1" t="s">
        <v>303</v>
      </c>
    </row>
    <row r="837">
      <c r="A837" s="1">
        <v>836.0</v>
      </c>
      <c r="B837" s="1">
        <v>1.0</v>
      </c>
      <c r="C837" s="1">
        <v>1.0</v>
      </c>
      <c r="D837" s="1" t="s">
        <v>1438</v>
      </c>
      <c r="E837" s="1" t="s">
        <v>305</v>
      </c>
      <c r="F837" s="1">
        <v>39.0</v>
      </c>
      <c r="G837" s="1">
        <v>1.0</v>
      </c>
      <c r="H837" s="1">
        <v>1.0</v>
      </c>
      <c r="I837" s="1" t="s">
        <v>1439</v>
      </c>
      <c r="J837" s="1">
        <v>83.1583</v>
      </c>
      <c r="K837" s="1" t="s">
        <v>1440</v>
      </c>
      <c r="L837" s="1" t="s">
        <v>308</v>
      </c>
    </row>
    <row r="838">
      <c r="A838" s="1">
        <v>837.0</v>
      </c>
      <c r="B838" s="1">
        <v>0.0</v>
      </c>
      <c r="C838" s="1">
        <v>3.0</v>
      </c>
      <c r="D838" s="1" t="s">
        <v>1441</v>
      </c>
      <c r="E838" s="1" t="s">
        <v>300</v>
      </c>
      <c r="F838" s="1">
        <v>21.0</v>
      </c>
      <c r="G838" s="1">
        <v>0.0</v>
      </c>
      <c r="H838" s="1">
        <v>0.0</v>
      </c>
      <c r="I838" s="1">
        <v>315097.0</v>
      </c>
      <c r="J838" s="1">
        <v>8.6625</v>
      </c>
      <c r="K838" s="1" t="s">
        <v>302</v>
      </c>
      <c r="L838" s="1" t="s">
        <v>303</v>
      </c>
    </row>
    <row r="839">
      <c r="A839" s="1">
        <v>838.0</v>
      </c>
      <c r="B839" s="1">
        <v>0.0</v>
      </c>
      <c r="C839" s="1">
        <v>3.0</v>
      </c>
      <c r="D839" s="1" t="s">
        <v>1442</v>
      </c>
      <c r="E839" s="1" t="s">
        <v>300</v>
      </c>
      <c r="F839" s="1" t="s">
        <v>302</v>
      </c>
      <c r="G839" s="1">
        <v>0.0</v>
      </c>
      <c r="H839" s="1">
        <v>0.0</v>
      </c>
      <c r="I839" s="1">
        <v>392092.0</v>
      </c>
      <c r="J839" s="1">
        <v>8.05</v>
      </c>
      <c r="K839" s="1" t="s">
        <v>302</v>
      </c>
      <c r="L839" s="1" t="s">
        <v>303</v>
      </c>
    </row>
    <row r="840">
      <c r="A840" s="1">
        <v>839.0</v>
      </c>
      <c r="B840" s="1">
        <v>1.0</v>
      </c>
      <c r="C840" s="1">
        <v>3.0</v>
      </c>
      <c r="D840" s="1" t="s">
        <v>1443</v>
      </c>
      <c r="E840" s="1" t="s">
        <v>300</v>
      </c>
      <c r="F840" s="1">
        <v>32.0</v>
      </c>
      <c r="G840" s="1">
        <v>0.0</v>
      </c>
      <c r="H840" s="1">
        <v>0.0</v>
      </c>
      <c r="I840" s="1">
        <v>1601.0</v>
      </c>
      <c r="J840" s="1">
        <v>56.4958</v>
      </c>
      <c r="K840" s="1" t="s">
        <v>302</v>
      </c>
      <c r="L840" s="1" t="s">
        <v>303</v>
      </c>
    </row>
    <row r="841">
      <c r="A841" s="1">
        <v>840.0</v>
      </c>
      <c r="B841" s="1">
        <v>1.0</v>
      </c>
      <c r="C841" s="1">
        <v>1.0</v>
      </c>
      <c r="D841" s="1" t="s">
        <v>1444</v>
      </c>
      <c r="E841" s="1" t="s">
        <v>300</v>
      </c>
      <c r="F841" s="1" t="s">
        <v>302</v>
      </c>
      <c r="G841" s="1">
        <v>0.0</v>
      </c>
      <c r="H841" s="1">
        <v>0.0</v>
      </c>
      <c r="I841" s="1">
        <v>11774.0</v>
      </c>
      <c r="J841" s="1">
        <v>29.7</v>
      </c>
      <c r="K841" s="1" t="s">
        <v>1445</v>
      </c>
      <c r="L841" s="1" t="s">
        <v>308</v>
      </c>
    </row>
    <row r="842">
      <c r="A842" s="1">
        <v>841.0</v>
      </c>
      <c r="B842" s="1">
        <v>0.0</v>
      </c>
      <c r="C842" s="1">
        <v>3.0</v>
      </c>
      <c r="D842" s="1" t="s">
        <v>1446</v>
      </c>
      <c r="E842" s="1" t="s">
        <v>300</v>
      </c>
      <c r="F842" s="1">
        <v>20.0</v>
      </c>
      <c r="G842" s="1">
        <v>0.0</v>
      </c>
      <c r="H842" s="1">
        <v>0.0</v>
      </c>
      <c r="I842" s="1" t="s">
        <v>1447</v>
      </c>
      <c r="J842" s="1">
        <v>7.925</v>
      </c>
      <c r="K842" s="1" t="s">
        <v>302</v>
      </c>
      <c r="L842" s="1" t="s">
        <v>303</v>
      </c>
    </row>
    <row r="843">
      <c r="A843" s="1">
        <v>842.0</v>
      </c>
      <c r="B843" s="1">
        <v>0.0</v>
      </c>
      <c r="C843" s="1">
        <v>2.0</v>
      </c>
      <c r="D843" s="1" t="s">
        <v>1448</v>
      </c>
      <c r="E843" s="1" t="s">
        <v>300</v>
      </c>
      <c r="F843" s="1">
        <v>16.0</v>
      </c>
      <c r="G843" s="1">
        <v>0.0</v>
      </c>
      <c r="H843" s="1">
        <v>0.0</v>
      </c>
      <c r="I843" s="1" t="s">
        <v>1360</v>
      </c>
      <c r="J843" s="1">
        <v>10.5</v>
      </c>
      <c r="K843" s="1" t="s">
        <v>302</v>
      </c>
      <c r="L843" s="1" t="s">
        <v>303</v>
      </c>
    </row>
    <row r="844">
      <c r="A844" s="1">
        <v>843.0</v>
      </c>
      <c r="B844" s="1">
        <v>1.0</v>
      </c>
      <c r="C844" s="1">
        <v>1.0</v>
      </c>
      <c r="D844" s="1" t="s">
        <v>1449</v>
      </c>
      <c r="E844" s="1" t="s">
        <v>305</v>
      </c>
      <c r="F844" s="1">
        <v>30.0</v>
      </c>
      <c r="G844" s="1">
        <v>0.0</v>
      </c>
      <c r="H844" s="1">
        <v>0.0</v>
      </c>
      <c r="I844" s="1">
        <v>113798.0</v>
      </c>
      <c r="J844" s="1">
        <v>31.0</v>
      </c>
      <c r="K844" s="1" t="s">
        <v>302</v>
      </c>
      <c r="L844" s="1" t="s">
        <v>308</v>
      </c>
    </row>
    <row r="845">
      <c r="A845" s="1">
        <v>844.0</v>
      </c>
      <c r="B845" s="1">
        <v>0.0</v>
      </c>
      <c r="C845" s="1">
        <v>3.0</v>
      </c>
      <c r="D845" s="1" t="s">
        <v>1450</v>
      </c>
      <c r="E845" s="1" t="s">
        <v>300</v>
      </c>
      <c r="F845" s="1">
        <v>34.5</v>
      </c>
      <c r="G845" s="1">
        <v>0.0</v>
      </c>
      <c r="H845" s="1">
        <v>0.0</v>
      </c>
      <c r="I845" s="1">
        <v>2683.0</v>
      </c>
      <c r="J845" s="1">
        <v>6.4375</v>
      </c>
      <c r="K845" s="1" t="s">
        <v>302</v>
      </c>
      <c r="L845" s="1" t="s">
        <v>308</v>
      </c>
    </row>
    <row r="846">
      <c r="A846" s="1">
        <v>845.0</v>
      </c>
      <c r="B846" s="1">
        <v>0.0</v>
      </c>
      <c r="C846" s="1">
        <v>3.0</v>
      </c>
      <c r="D846" s="1" t="s">
        <v>1451</v>
      </c>
      <c r="E846" s="1" t="s">
        <v>300</v>
      </c>
      <c r="F846" s="1">
        <v>17.0</v>
      </c>
      <c r="G846" s="1">
        <v>0.0</v>
      </c>
      <c r="H846" s="1">
        <v>0.0</v>
      </c>
      <c r="I846" s="1">
        <v>315090.0</v>
      </c>
      <c r="J846" s="1">
        <v>8.6625</v>
      </c>
      <c r="K846" s="1" t="s">
        <v>302</v>
      </c>
      <c r="L846" s="1" t="s">
        <v>303</v>
      </c>
    </row>
    <row r="847">
      <c r="A847" s="1">
        <v>846.0</v>
      </c>
      <c r="B847" s="1">
        <v>0.0</v>
      </c>
      <c r="C847" s="1">
        <v>3.0</v>
      </c>
      <c r="D847" s="1" t="s">
        <v>1452</v>
      </c>
      <c r="E847" s="1" t="s">
        <v>300</v>
      </c>
      <c r="F847" s="1">
        <v>42.0</v>
      </c>
      <c r="G847" s="1">
        <v>0.0</v>
      </c>
      <c r="H847" s="1">
        <v>0.0</v>
      </c>
      <c r="I847" s="1" t="s">
        <v>1453</v>
      </c>
      <c r="J847" s="1">
        <v>7.55</v>
      </c>
      <c r="K847" s="1" t="s">
        <v>302</v>
      </c>
      <c r="L847" s="1" t="s">
        <v>303</v>
      </c>
    </row>
    <row r="848">
      <c r="A848" s="1">
        <v>847.0</v>
      </c>
      <c r="B848" s="1">
        <v>0.0</v>
      </c>
      <c r="C848" s="1">
        <v>3.0</v>
      </c>
      <c r="D848" s="1" t="s">
        <v>1454</v>
      </c>
      <c r="E848" s="1" t="s">
        <v>300</v>
      </c>
      <c r="F848" s="1" t="s">
        <v>302</v>
      </c>
      <c r="G848" s="1">
        <v>8.0</v>
      </c>
      <c r="H848" s="1">
        <v>2.0</v>
      </c>
      <c r="I848" s="1" t="s">
        <v>539</v>
      </c>
      <c r="J848" s="1">
        <v>69.55</v>
      </c>
      <c r="K848" s="1" t="s">
        <v>302</v>
      </c>
      <c r="L848" s="1" t="s">
        <v>303</v>
      </c>
    </row>
    <row r="849">
      <c r="A849" s="1">
        <v>848.0</v>
      </c>
      <c r="B849" s="1">
        <v>0.0</v>
      </c>
      <c r="C849" s="1">
        <v>3.0</v>
      </c>
      <c r="D849" s="1" t="s">
        <v>1455</v>
      </c>
      <c r="E849" s="1" t="s">
        <v>300</v>
      </c>
      <c r="F849" s="1">
        <v>35.0</v>
      </c>
      <c r="G849" s="1">
        <v>0.0</v>
      </c>
      <c r="H849" s="1">
        <v>0.0</v>
      </c>
      <c r="I849" s="1">
        <v>349213.0</v>
      </c>
      <c r="J849" s="1">
        <v>7.8958</v>
      </c>
      <c r="K849" s="1" t="s">
        <v>302</v>
      </c>
      <c r="L849" s="1" t="s">
        <v>308</v>
      </c>
    </row>
    <row r="850">
      <c r="A850" s="1">
        <v>849.0</v>
      </c>
      <c r="B850" s="1">
        <v>0.0</v>
      </c>
      <c r="C850" s="1">
        <v>2.0</v>
      </c>
      <c r="D850" s="1" t="s">
        <v>1456</v>
      </c>
      <c r="E850" s="1" t="s">
        <v>300</v>
      </c>
      <c r="F850" s="1">
        <v>28.0</v>
      </c>
      <c r="G850" s="1">
        <v>0.0</v>
      </c>
      <c r="H850" s="1">
        <v>1.0</v>
      </c>
      <c r="I850" s="1">
        <v>248727.0</v>
      </c>
      <c r="J850" s="1">
        <v>33.0</v>
      </c>
      <c r="K850" s="1" t="s">
        <v>302</v>
      </c>
      <c r="L850" s="1" t="s">
        <v>303</v>
      </c>
    </row>
    <row r="851">
      <c r="A851" s="1">
        <v>850.0</v>
      </c>
      <c r="B851" s="1">
        <v>1.0</v>
      </c>
      <c r="C851" s="1">
        <v>1.0</v>
      </c>
      <c r="D851" s="1" t="s">
        <v>1457</v>
      </c>
      <c r="E851" s="1" t="s">
        <v>305</v>
      </c>
      <c r="F851" s="1" t="s">
        <v>302</v>
      </c>
      <c r="G851" s="1">
        <v>1.0</v>
      </c>
      <c r="H851" s="1">
        <v>0.0</v>
      </c>
      <c r="I851" s="1">
        <v>17453.0</v>
      </c>
      <c r="J851" s="1">
        <v>89.1042</v>
      </c>
      <c r="K851" s="1" t="s">
        <v>943</v>
      </c>
      <c r="L851" s="1" t="s">
        <v>308</v>
      </c>
    </row>
    <row r="852">
      <c r="A852" s="1">
        <v>851.0</v>
      </c>
      <c r="B852" s="1">
        <v>0.0</v>
      </c>
      <c r="C852" s="1">
        <v>3.0</v>
      </c>
      <c r="D852" s="1" t="s">
        <v>1458</v>
      </c>
      <c r="E852" s="1" t="s">
        <v>300</v>
      </c>
      <c r="F852" s="1">
        <v>4.0</v>
      </c>
      <c r="G852" s="1">
        <v>4.0</v>
      </c>
      <c r="H852" s="1">
        <v>2.0</v>
      </c>
      <c r="I852" s="1">
        <v>347082.0</v>
      </c>
      <c r="J852" s="1">
        <v>31.275</v>
      </c>
      <c r="K852" s="1" t="s">
        <v>302</v>
      </c>
      <c r="L852" s="1" t="s">
        <v>303</v>
      </c>
    </row>
    <row r="853">
      <c r="A853" s="1">
        <v>852.0</v>
      </c>
      <c r="B853" s="1">
        <v>0.0</v>
      </c>
      <c r="C853" s="1">
        <v>3.0</v>
      </c>
      <c r="D853" s="1" t="s">
        <v>1459</v>
      </c>
      <c r="E853" s="1" t="s">
        <v>300</v>
      </c>
      <c r="F853" s="1">
        <v>74.0</v>
      </c>
      <c r="G853" s="1">
        <v>0.0</v>
      </c>
      <c r="H853" s="1">
        <v>0.0</v>
      </c>
      <c r="I853" s="1">
        <v>347060.0</v>
      </c>
      <c r="J853" s="1">
        <v>7.775</v>
      </c>
      <c r="K853" s="1" t="s">
        <v>302</v>
      </c>
      <c r="L853" s="1" t="s">
        <v>303</v>
      </c>
    </row>
    <row r="854">
      <c r="A854" s="1">
        <v>853.0</v>
      </c>
      <c r="B854" s="1">
        <v>0.0</v>
      </c>
      <c r="C854" s="1">
        <v>3.0</v>
      </c>
      <c r="D854" s="1" t="s">
        <v>1460</v>
      </c>
      <c r="E854" s="1" t="s">
        <v>305</v>
      </c>
      <c r="F854" s="1">
        <v>9.0</v>
      </c>
      <c r="G854" s="1">
        <v>1.0</v>
      </c>
      <c r="H854" s="1">
        <v>1.0</v>
      </c>
      <c r="I854" s="1">
        <v>2678.0</v>
      </c>
      <c r="J854" s="1">
        <v>15.2458</v>
      </c>
      <c r="K854" s="1" t="s">
        <v>302</v>
      </c>
      <c r="L854" s="1" t="s">
        <v>308</v>
      </c>
    </row>
    <row r="855">
      <c r="A855" s="1">
        <v>854.0</v>
      </c>
      <c r="B855" s="1">
        <v>1.0</v>
      </c>
      <c r="C855" s="1">
        <v>1.0</v>
      </c>
      <c r="D855" s="1" t="s">
        <v>1461</v>
      </c>
      <c r="E855" s="1" t="s">
        <v>305</v>
      </c>
      <c r="F855" s="1">
        <v>16.0</v>
      </c>
      <c r="G855" s="1">
        <v>0.0</v>
      </c>
      <c r="H855" s="1">
        <v>1.0</v>
      </c>
      <c r="I855" s="1" t="s">
        <v>1462</v>
      </c>
      <c r="J855" s="1">
        <v>39.4</v>
      </c>
      <c r="K855" s="1" t="s">
        <v>1463</v>
      </c>
      <c r="L855" s="1" t="s">
        <v>303</v>
      </c>
    </row>
    <row r="856">
      <c r="A856" s="1">
        <v>855.0</v>
      </c>
      <c r="B856" s="1">
        <v>0.0</v>
      </c>
      <c r="C856" s="1">
        <v>2.0</v>
      </c>
      <c r="D856" s="1" t="s">
        <v>1464</v>
      </c>
      <c r="E856" s="1" t="s">
        <v>305</v>
      </c>
      <c r="F856" s="1">
        <v>44.0</v>
      </c>
      <c r="G856" s="1">
        <v>1.0</v>
      </c>
      <c r="H856" s="1">
        <v>0.0</v>
      </c>
      <c r="I856" s="1">
        <v>244252.0</v>
      </c>
      <c r="J856" s="1">
        <v>26.0</v>
      </c>
      <c r="K856" s="1" t="s">
        <v>302</v>
      </c>
      <c r="L856" s="1" t="s">
        <v>303</v>
      </c>
    </row>
    <row r="857">
      <c r="A857" s="1">
        <v>856.0</v>
      </c>
      <c r="B857" s="1">
        <v>1.0</v>
      </c>
      <c r="C857" s="1">
        <v>3.0</v>
      </c>
      <c r="D857" s="1" t="s">
        <v>1465</v>
      </c>
      <c r="E857" s="1" t="s">
        <v>305</v>
      </c>
      <c r="F857" s="1">
        <v>18.0</v>
      </c>
      <c r="G857" s="1">
        <v>0.0</v>
      </c>
      <c r="H857" s="1">
        <v>1.0</v>
      </c>
      <c r="I857" s="1">
        <v>392091.0</v>
      </c>
      <c r="J857" s="1">
        <v>9.35</v>
      </c>
      <c r="K857" s="1" t="s">
        <v>302</v>
      </c>
      <c r="L857" s="1" t="s">
        <v>303</v>
      </c>
    </row>
    <row r="858">
      <c r="A858" s="1">
        <v>857.0</v>
      </c>
      <c r="B858" s="1">
        <v>1.0</v>
      </c>
      <c r="C858" s="1">
        <v>1.0</v>
      </c>
      <c r="D858" s="1" t="s">
        <v>1466</v>
      </c>
      <c r="E858" s="1" t="s">
        <v>305</v>
      </c>
      <c r="F858" s="1">
        <v>45.0</v>
      </c>
      <c r="G858" s="1">
        <v>1.0</v>
      </c>
      <c r="H858" s="1">
        <v>1.0</v>
      </c>
      <c r="I858" s="1">
        <v>36928.0</v>
      </c>
      <c r="J858" s="1">
        <v>164.8667</v>
      </c>
      <c r="K858" s="1" t="s">
        <v>302</v>
      </c>
      <c r="L858" s="1" t="s">
        <v>303</v>
      </c>
    </row>
    <row r="859">
      <c r="A859" s="1">
        <v>858.0</v>
      </c>
      <c r="B859" s="1">
        <v>1.0</v>
      </c>
      <c r="C859" s="1">
        <v>1.0</v>
      </c>
      <c r="D859" s="1" t="s">
        <v>1467</v>
      </c>
      <c r="E859" s="1" t="s">
        <v>300</v>
      </c>
      <c r="F859" s="1">
        <v>51.0</v>
      </c>
      <c r="G859" s="1">
        <v>0.0</v>
      </c>
      <c r="H859" s="1">
        <v>0.0</v>
      </c>
      <c r="I859" s="1">
        <v>113055.0</v>
      </c>
      <c r="J859" s="1">
        <v>26.55</v>
      </c>
      <c r="K859" s="1" t="s">
        <v>1468</v>
      </c>
      <c r="L859" s="1" t="s">
        <v>303</v>
      </c>
    </row>
    <row r="860">
      <c r="A860" s="1">
        <v>859.0</v>
      </c>
      <c r="B860" s="1">
        <v>1.0</v>
      </c>
      <c r="C860" s="1">
        <v>3.0</v>
      </c>
      <c r="D860" s="1" t="s">
        <v>1469</v>
      </c>
      <c r="E860" s="1" t="s">
        <v>305</v>
      </c>
      <c r="F860" s="1">
        <v>24.0</v>
      </c>
      <c r="G860" s="1">
        <v>0.0</v>
      </c>
      <c r="H860" s="1">
        <v>3.0</v>
      </c>
      <c r="I860" s="1">
        <v>2666.0</v>
      </c>
      <c r="J860" s="1">
        <v>19.2583</v>
      </c>
      <c r="K860" s="1" t="s">
        <v>302</v>
      </c>
      <c r="L860" s="1" t="s">
        <v>308</v>
      </c>
    </row>
    <row r="861">
      <c r="A861" s="1">
        <v>860.0</v>
      </c>
      <c r="B861" s="1">
        <v>0.0</v>
      </c>
      <c r="C861" s="1">
        <v>3.0</v>
      </c>
      <c r="D861" s="1" t="s">
        <v>1470</v>
      </c>
      <c r="E861" s="1" t="s">
        <v>300</v>
      </c>
      <c r="F861" s="1" t="s">
        <v>302</v>
      </c>
      <c r="G861" s="1">
        <v>0.0</v>
      </c>
      <c r="H861" s="1">
        <v>0.0</v>
      </c>
      <c r="I861" s="1">
        <v>2629.0</v>
      </c>
      <c r="J861" s="1">
        <v>7.2292</v>
      </c>
      <c r="K861" s="1" t="s">
        <v>302</v>
      </c>
      <c r="L861" s="1" t="s">
        <v>308</v>
      </c>
    </row>
    <row r="862">
      <c r="A862" s="1">
        <v>861.0</v>
      </c>
      <c r="B862" s="1">
        <v>0.0</v>
      </c>
      <c r="C862" s="1">
        <v>3.0</v>
      </c>
      <c r="D862" s="1" t="s">
        <v>1471</v>
      </c>
      <c r="E862" s="1" t="s">
        <v>300</v>
      </c>
      <c r="F862" s="1">
        <v>41.0</v>
      </c>
      <c r="G862" s="1">
        <v>2.0</v>
      </c>
      <c r="H862" s="1">
        <v>0.0</v>
      </c>
      <c r="I862" s="1">
        <v>350026.0</v>
      </c>
      <c r="J862" s="1">
        <v>14.1083</v>
      </c>
      <c r="K862" s="1" t="s">
        <v>302</v>
      </c>
      <c r="L862" s="1" t="s">
        <v>303</v>
      </c>
    </row>
    <row r="863">
      <c r="A863" s="1">
        <v>862.0</v>
      </c>
      <c r="B863" s="1">
        <v>0.0</v>
      </c>
      <c r="C863" s="1">
        <v>2.0</v>
      </c>
      <c r="D863" s="1" t="s">
        <v>1472</v>
      </c>
      <c r="E863" s="1" t="s">
        <v>300</v>
      </c>
      <c r="F863" s="1">
        <v>21.0</v>
      </c>
      <c r="G863" s="1">
        <v>1.0</v>
      </c>
      <c r="H863" s="1">
        <v>0.0</v>
      </c>
      <c r="I863" s="1">
        <v>28134.0</v>
      </c>
      <c r="J863" s="1">
        <v>11.5</v>
      </c>
      <c r="K863" s="1" t="s">
        <v>302</v>
      </c>
      <c r="L863" s="1" t="s">
        <v>303</v>
      </c>
    </row>
    <row r="864">
      <c r="A864" s="1">
        <v>863.0</v>
      </c>
      <c r="B864" s="1">
        <v>1.0</v>
      </c>
      <c r="C864" s="1">
        <v>1.0</v>
      </c>
      <c r="D864" s="1" t="s">
        <v>1473</v>
      </c>
      <c r="E864" s="1" t="s">
        <v>305</v>
      </c>
      <c r="F864" s="1">
        <v>48.0</v>
      </c>
      <c r="G864" s="1">
        <v>0.0</v>
      </c>
      <c r="H864" s="1">
        <v>0.0</v>
      </c>
      <c r="I864" s="1">
        <v>17466.0</v>
      </c>
      <c r="J864" s="1">
        <v>25.9292</v>
      </c>
      <c r="K864" s="1" t="s">
        <v>1393</v>
      </c>
      <c r="L864" s="1" t="s">
        <v>303</v>
      </c>
    </row>
    <row r="865">
      <c r="A865" s="1">
        <v>864.0</v>
      </c>
      <c r="B865" s="1">
        <v>0.0</v>
      </c>
      <c r="C865" s="1">
        <v>3.0</v>
      </c>
      <c r="D865" s="1" t="s">
        <v>1474</v>
      </c>
      <c r="E865" s="1" t="s">
        <v>305</v>
      </c>
      <c r="F865" s="1" t="s">
        <v>302</v>
      </c>
      <c r="G865" s="1">
        <v>8.0</v>
      </c>
      <c r="H865" s="1">
        <v>2.0</v>
      </c>
      <c r="I865" s="1" t="s">
        <v>539</v>
      </c>
      <c r="J865" s="1">
        <v>69.55</v>
      </c>
      <c r="K865" s="1" t="s">
        <v>302</v>
      </c>
      <c r="L865" s="1" t="s">
        <v>303</v>
      </c>
    </row>
    <row r="866">
      <c r="A866" s="1">
        <v>865.0</v>
      </c>
      <c r="B866" s="1">
        <v>0.0</v>
      </c>
      <c r="C866" s="1">
        <v>2.0</v>
      </c>
      <c r="D866" s="1" t="s">
        <v>1475</v>
      </c>
      <c r="E866" s="1" t="s">
        <v>300</v>
      </c>
      <c r="F866" s="1">
        <v>24.0</v>
      </c>
      <c r="G866" s="1">
        <v>0.0</v>
      </c>
      <c r="H866" s="1">
        <v>0.0</v>
      </c>
      <c r="I866" s="1">
        <v>233866.0</v>
      </c>
      <c r="J866" s="1">
        <v>13.0</v>
      </c>
      <c r="K866" s="1" t="s">
        <v>302</v>
      </c>
      <c r="L866" s="1" t="s">
        <v>303</v>
      </c>
    </row>
    <row r="867">
      <c r="A867" s="1">
        <v>866.0</v>
      </c>
      <c r="B867" s="1">
        <v>1.0</v>
      </c>
      <c r="C867" s="1">
        <v>2.0</v>
      </c>
      <c r="D867" s="1" t="s">
        <v>1476</v>
      </c>
      <c r="E867" s="1" t="s">
        <v>305</v>
      </c>
      <c r="F867" s="1">
        <v>42.0</v>
      </c>
      <c r="G867" s="1">
        <v>0.0</v>
      </c>
      <c r="H867" s="1">
        <v>0.0</v>
      </c>
      <c r="I867" s="1">
        <v>236852.0</v>
      </c>
      <c r="J867" s="1">
        <v>13.0</v>
      </c>
      <c r="K867" s="1" t="s">
        <v>302</v>
      </c>
      <c r="L867" s="1" t="s">
        <v>303</v>
      </c>
    </row>
    <row r="868">
      <c r="A868" s="1">
        <v>867.0</v>
      </c>
      <c r="B868" s="1">
        <v>1.0</v>
      </c>
      <c r="C868" s="1">
        <v>2.0</v>
      </c>
      <c r="D868" s="1" t="s">
        <v>1477</v>
      </c>
      <c r="E868" s="1" t="s">
        <v>305</v>
      </c>
      <c r="F868" s="1">
        <v>27.0</v>
      </c>
      <c r="G868" s="1">
        <v>1.0</v>
      </c>
      <c r="H868" s="1">
        <v>0.0</v>
      </c>
      <c r="I868" s="1" t="s">
        <v>1478</v>
      </c>
      <c r="J868" s="1">
        <v>13.8583</v>
      </c>
      <c r="K868" s="1" t="s">
        <v>302</v>
      </c>
      <c r="L868" s="1" t="s">
        <v>308</v>
      </c>
    </row>
    <row r="869">
      <c r="A869" s="1">
        <v>868.0</v>
      </c>
      <c r="B869" s="1">
        <v>0.0</v>
      </c>
      <c r="C869" s="1">
        <v>1.0</v>
      </c>
      <c r="D869" s="1" t="s">
        <v>1479</v>
      </c>
      <c r="E869" s="1" t="s">
        <v>300</v>
      </c>
      <c r="F869" s="1">
        <v>31.0</v>
      </c>
      <c r="G869" s="1">
        <v>0.0</v>
      </c>
      <c r="H869" s="1">
        <v>0.0</v>
      </c>
      <c r="I869" s="1" t="s">
        <v>1480</v>
      </c>
      <c r="J869" s="1">
        <v>50.4958</v>
      </c>
      <c r="K869" s="1" t="s">
        <v>1481</v>
      </c>
      <c r="L869" s="1" t="s">
        <v>303</v>
      </c>
    </row>
    <row r="870">
      <c r="A870" s="1">
        <v>869.0</v>
      </c>
      <c r="B870" s="1">
        <v>0.0</v>
      </c>
      <c r="C870" s="1">
        <v>3.0</v>
      </c>
      <c r="D870" s="1" t="s">
        <v>1482</v>
      </c>
      <c r="E870" s="1" t="s">
        <v>300</v>
      </c>
      <c r="F870" s="1" t="s">
        <v>302</v>
      </c>
      <c r="G870" s="1">
        <v>0.0</v>
      </c>
      <c r="H870" s="1">
        <v>0.0</v>
      </c>
      <c r="I870" s="1">
        <v>345777.0</v>
      </c>
      <c r="J870" s="1">
        <v>9.5</v>
      </c>
      <c r="K870" s="1" t="s">
        <v>302</v>
      </c>
      <c r="L870" s="1" t="s">
        <v>303</v>
      </c>
    </row>
    <row r="871">
      <c r="A871" s="1">
        <v>870.0</v>
      </c>
      <c r="B871" s="1">
        <v>1.0</v>
      </c>
      <c r="C871" s="1">
        <v>3.0</v>
      </c>
      <c r="D871" s="1" t="s">
        <v>1483</v>
      </c>
      <c r="E871" s="1" t="s">
        <v>300</v>
      </c>
      <c r="F871" s="1">
        <v>4.0</v>
      </c>
      <c r="G871" s="1">
        <v>1.0</v>
      </c>
      <c r="H871" s="1">
        <v>1.0</v>
      </c>
      <c r="I871" s="1">
        <v>347742.0</v>
      </c>
      <c r="J871" s="1">
        <v>11.1333</v>
      </c>
      <c r="K871" s="1" t="s">
        <v>302</v>
      </c>
      <c r="L871" s="1" t="s">
        <v>303</v>
      </c>
    </row>
    <row r="872">
      <c r="A872" s="1">
        <v>871.0</v>
      </c>
      <c r="B872" s="1">
        <v>0.0</v>
      </c>
      <c r="C872" s="1">
        <v>3.0</v>
      </c>
      <c r="D872" s="1" t="s">
        <v>1484</v>
      </c>
      <c r="E872" s="1" t="s">
        <v>300</v>
      </c>
      <c r="F872" s="1">
        <v>26.0</v>
      </c>
      <c r="G872" s="1">
        <v>0.0</v>
      </c>
      <c r="H872" s="1">
        <v>0.0</v>
      </c>
      <c r="I872" s="1">
        <v>349248.0</v>
      </c>
      <c r="J872" s="1">
        <v>7.8958</v>
      </c>
      <c r="K872" s="1" t="s">
        <v>302</v>
      </c>
      <c r="L872" s="1" t="s">
        <v>303</v>
      </c>
    </row>
    <row r="873">
      <c r="A873" s="1">
        <v>872.0</v>
      </c>
      <c r="B873" s="1">
        <v>1.0</v>
      </c>
      <c r="C873" s="1">
        <v>1.0</v>
      </c>
      <c r="D873" s="1" t="s">
        <v>1485</v>
      </c>
      <c r="E873" s="1" t="s">
        <v>305</v>
      </c>
      <c r="F873" s="1">
        <v>47.0</v>
      </c>
      <c r="G873" s="1">
        <v>1.0</v>
      </c>
      <c r="H873" s="1">
        <v>1.0</v>
      </c>
      <c r="I873" s="1">
        <v>11751.0</v>
      </c>
      <c r="J873" s="1">
        <v>52.5542</v>
      </c>
      <c r="K873" s="1" t="s">
        <v>665</v>
      </c>
      <c r="L873" s="1" t="s">
        <v>303</v>
      </c>
    </row>
    <row r="874">
      <c r="A874" s="1">
        <v>873.0</v>
      </c>
      <c r="B874" s="1">
        <v>0.0</v>
      </c>
      <c r="C874" s="1">
        <v>1.0</v>
      </c>
      <c r="D874" s="1" t="s">
        <v>1486</v>
      </c>
      <c r="E874" s="1" t="s">
        <v>300</v>
      </c>
      <c r="F874" s="1">
        <v>33.0</v>
      </c>
      <c r="G874" s="1">
        <v>0.0</v>
      </c>
      <c r="H874" s="1">
        <v>0.0</v>
      </c>
      <c r="I874" s="1">
        <v>695.0</v>
      </c>
      <c r="J874" s="1">
        <v>5.0</v>
      </c>
      <c r="K874" s="1" t="s">
        <v>1245</v>
      </c>
      <c r="L874" s="1" t="s">
        <v>303</v>
      </c>
    </row>
    <row r="875">
      <c r="A875" s="1">
        <v>874.0</v>
      </c>
      <c r="B875" s="1">
        <v>0.0</v>
      </c>
      <c r="C875" s="1">
        <v>3.0</v>
      </c>
      <c r="D875" s="1" t="s">
        <v>1487</v>
      </c>
      <c r="E875" s="1" t="s">
        <v>300</v>
      </c>
      <c r="F875" s="1">
        <v>47.0</v>
      </c>
      <c r="G875" s="1">
        <v>0.0</v>
      </c>
      <c r="H875" s="1">
        <v>0.0</v>
      </c>
      <c r="I875" s="1">
        <v>345765.0</v>
      </c>
      <c r="J875" s="1">
        <v>9.0</v>
      </c>
      <c r="K875" s="1" t="s">
        <v>302</v>
      </c>
      <c r="L875" s="1" t="s">
        <v>303</v>
      </c>
    </row>
    <row r="876">
      <c r="A876" s="1">
        <v>875.0</v>
      </c>
      <c r="B876" s="1">
        <v>1.0</v>
      </c>
      <c r="C876" s="1">
        <v>2.0</v>
      </c>
      <c r="D876" s="1" t="s">
        <v>1488</v>
      </c>
      <c r="E876" s="1" t="s">
        <v>305</v>
      </c>
      <c r="F876" s="1">
        <v>28.0</v>
      </c>
      <c r="G876" s="1">
        <v>1.0</v>
      </c>
      <c r="H876" s="1">
        <v>0.0</v>
      </c>
      <c r="I876" s="1" t="s">
        <v>753</v>
      </c>
      <c r="J876" s="1">
        <v>24.0</v>
      </c>
      <c r="K876" s="1" t="s">
        <v>302</v>
      </c>
      <c r="L876" s="1" t="s">
        <v>308</v>
      </c>
    </row>
    <row r="877">
      <c r="A877" s="1">
        <v>876.0</v>
      </c>
      <c r="B877" s="1">
        <v>1.0</v>
      </c>
      <c r="C877" s="1">
        <v>3.0</v>
      </c>
      <c r="D877" s="1" t="s">
        <v>1489</v>
      </c>
      <c r="E877" s="1" t="s">
        <v>305</v>
      </c>
      <c r="F877" s="1">
        <v>15.0</v>
      </c>
      <c r="G877" s="1">
        <v>0.0</v>
      </c>
      <c r="H877" s="1">
        <v>0.0</v>
      </c>
      <c r="I877" s="1">
        <v>2667.0</v>
      </c>
      <c r="J877" s="1">
        <v>7.225</v>
      </c>
      <c r="K877" s="1" t="s">
        <v>302</v>
      </c>
      <c r="L877" s="1" t="s">
        <v>308</v>
      </c>
    </row>
    <row r="878">
      <c r="A878" s="1">
        <v>877.0</v>
      </c>
      <c r="B878" s="1">
        <v>0.0</v>
      </c>
      <c r="C878" s="1">
        <v>3.0</v>
      </c>
      <c r="D878" s="1" t="s">
        <v>1490</v>
      </c>
      <c r="E878" s="1" t="s">
        <v>300</v>
      </c>
      <c r="F878" s="1">
        <v>20.0</v>
      </c>
      <c r="G878" s="1">
        <v>0.0</v>
      </c>
      <c r="H878" s="1">
        <v>0.0</v>
      </c>
      <c r="I878" s="1">
        <v>7534.0</v>
      </c>
      <c r="J878" s="1">
        <v>9.8458</v>
      </c>
      <c r="K878" s="1" t="s">
        <v>302</v>
      </c>
      <c r="L878" s="1" t="s">
        <v>303</v>
      </c>
    </row>
    <row r="879">
      <c r="A879" s="1">
        <v>878.0</v>
      </c>
      <c r="B879" s="1">
        <v>0.0</v>
      </c>
      <c r="C879" s="1">
        <v>3.0</v>
      </c>
      <c r="D879" s="1" t="s">
        <v>1491</v>
      </c>
      <c r="E879" s="1" t="s">
        <v>300</v>
      </c>
      <c r="F879" s="1">
        <v>19.0</v>
      </c>
      <c r="G879" s="1">
        <v>0.0</v>
      </c>
      <c r="H879" s="1">
        <v>0.0</v>
      </c>
      <c r="I879" s="1">
        <v>349212.0</v>
      </c>
      <c r="J879" s="1">
        <v>7.8958</v>
      </c>
      <c r="K879" s="1" t="s">
        <v>302</v>
      </c>
      <c r="L879" s="1" t="s">
        <v>303</v>
      </c>
    </row>
    <row r="880">
      <c r="A880" s="1">
        <v>879.0</v>
      </c>
      <c r="B880" s="1">
        <v>0.0</v>
      </c>
      <c r="C880" s="1">
        <v>3.0</v>
      </c>
      <c r="D880" s="1" t="s">
        <v>1492</v>
      </c>
      <c r="E880" s="1" t="s">
        <v>300</v>
      </c>
      <c r="F880" s="1" t="s">
        <v>302</v>
      </c>
      <c r="G880" s="1">
        <v>0.0</v>
      </c>
      <c r="H880" s="1">
        <v>0.0</v>
      </c>
      <c r="I880" s="1">
        <v>349217.0</v>
      </c>
      <c r="J880" s="1">
        <v>7.8958</v>
      </c>
      <c r="K880" s="1" t="s">
        <v>302</v>
      </c>
      <c r="L880" s="1" t="s">
        <v>303</v>
      </c>
    </row>
    <row r="881">
      <c r="A881" s="1">
        <v>880.0</v>
      </c>
      <c r="B881" s="1">
        <v>1.0</v>
      </c>
      <c r="C881" s="1">
        <v>1.0</v>
      </c>
      <c r="D881" s="1" t="s">
        <v>1493</v>
      </c>
      <c r="E881" s="1" t="s">
        <v>305</v>
      </c>
      <c r="F881" s="1">
        <v>56.0</v>
      </c>
      <c r="G881" s="1">
        <v>0.0</v>
      </c>
      <c r="H881" s="1">
        <v>1.0</v>
      </c>
      <c r="I881" s="1">
        <v>11767.0</v>
      </c>
      <c r="J881" s="1">
        <v>83.1583</v>
      </c>
      <c r="K881" s="1" t="s">
        <v>1494</v>
      </c>
      <c r="L881" s="1" t="s">
        <v>308</v>
      </c>
    </row>
    <row r="882">
      <c r="A882" s="1">
        <v>881.0</v>
      </c>
      <c r="B882" s="1">
        <v>1.0</v>
      </c>
      <c r="C882" s="1">
        <v>2.0</v>
      </c>
      <c r="D882" s="1" t="s">
        <v>1495</v>
      </c>
      <c r="E882" s="1" t="s">
        <v>305</v>
      </c>
      <c r="F882" s="1">
        <v>25.0</v>
      </c>
      <c r="G882" s="1">
        <v>0.0</v>
      </c>
      <c r="H882" s="1">
        <v>1.0</v>
      </c>
      <c r="I882" s="1">
        <v>230433.0</v>
      </c>
      <c r="J882" s="1">
        <v>26.0</v>
      </c>
      <c r="K882" s="1" t="s">
        <v>302</v>
      </c>
      <c r="L882" s="1" t="s">
        <v>303</v>
      </c>
    </row>
    <row r="883">
      <c r="A883" s="1">
        <v>882.0</v>
      </c>
      <c r="B883" s="1">
        <v>0.0</v>
      </c>
      <c r="C883" s="1">
        <v>3.0</v>
      </c>
      <c r="D883" s="1" t="s">
        <v>1496</v>
      </c>
      <c r="E883" s="1" t="s">
        <v>300</v>
      </c>
      <c r="F883" s="1">
        <v>33.0</v>
      </c>
      <c r="G883" s="1">
        <v>0.0</v>
      </c>
      <c r="H883" s="1">
        <v>0.0</v>
      </c>
      <c r="I883" s="1">
        <v>349257.0</v>
      </c>
      <c r="J883" s="1">
        <v>7.8958</v>
      </c>
      <c r="K883" s="1" t="s">
        <v>302</v>
      </c>
      <c r="L883" s="1" t="s">
        <v>303</v>
      </c>
    </row>
    <row r="884">
      <c r="A884" s="1">
        <v>883.0</v>
      </c>
      <c r="B884" s="1">
        <v>0.0</v>
      </c>
      <c r="C884" s="1">
        <v>3.0</v>
      </c>
      <c r="D884" s="1" t="s">
        <v>1497</v>
      </c>
      <c r="E884" s="1" t="s">
        <v>305</v>
      </c>
      <c r="F884" s="1">
        <v>22.0</v>
      </c>
      <c r="G884" s="1">
        <v>0.0</v>
      </c>
      <c r="H884" s="1">
        <v>0.0</v>
      </c>
      <c r="I884" s="1">
        <v>7552.0</v>
      </c>
      <c r="J884" s="1">
        <v>10.5167</v>
      </c>
      <c r="K884" s="1" t="s">
        <v>302</v>
      </c>
      <c r="L884" s="1" t="s">
        <v>303</v>
      </c>
    </row>
    <row r="885">
      <c r="A885" s="1">
        <v>884.0</v>
      </c>
      <c r="B885" s="1">
        <v>0.0</v>
      </c>
      <c r="C885" s="1">
        <v>2.0</v>
      </c>
      <c r="D885" s="1" t="s">
        <v>1498</v>
      </c>
      <c r="E885" s="1" t="s">
        <v>300</v>
      </c>
      <c r="F885" s="1">
        <v>28.0</v>
      </c>
      <c r="G885" s="1">
        <v>0.0</v>
      </c>
      <c r="H885" s="1">
        <v>0.0</v>
      </c>
      <c r="I885" s="1" t="s">
        <v>1499</v>
      </c>
      <c r="J885" s="1">
        <v>10.5</v>
      </c>
      <c r="K885" s="1" t="s">
        <v>302</v>
      </c>
      <c r="L885" s="1" t="s">
        <v>303</v>
      </c>
    </row>
    <row r="886">
      <c r="A886" s="1">
        <v>885.0</v>
      </c>
      <c r="B886" s="1">
        <v>0.0</v>
      </c>
      <c r="C886" s="1">
        <v>3.0</v>
      </c>
      <c r="D886" s="1" t="s">
        <v>1500</v>
      </c>
      <c r="E886" s="1" t="s">
        <v>300</v>
      </c>
      <c r="F886" s="1">
        <v>25.0</v>
      </c>
      <c r="G886" s="1">
        <v>0.0</v>
      </c>
      <c r="H886" s="1">
        <v>0.0</v>
      </c>
      <c r="I886" s="1" t="s">
        <v>1501</v>
      </c>
      <c r="J886" s="1">
        <v>7.05</v>
      </c>
      <c r="K886" s="1" t="s">
        <v>302</v>
      </c>
      <c r="L886" s="1" t="s">
        <v>303</v>
      </c>
    </row>
    <row r="887">
      <c r="A887" s="1">
        <v>886.0</v>
      </c>
      <c r="B887" s="1">
        <v>0.0</v>
      </c>
      <c r="C887" s="1">
        <v>3.0</v>
      </c>
      <c r="D887" s="1" t="s">
        <v>1502</v>
      </c>
      <c r="E887" s="1" t="s">
        <v>305</v>
      </c>
      <c r="F887" s="1">
        <v>39.0</v>
      </c>
      <c r="G887" s="1">
        <v>0.0</v>
      </c>
      <c r="H887" s="1">
        <v>5.0</v>
      </c>
      <c r="I887" s="1">
        <v>382652.0</v>
      </c>
      <c r="J887" s="1">
        <v>29.125</v>
      </c>
      <c r="K887" s="1" t="s">
        <v>302</v>
      </c>
      <c r="L887" s="1" t="s">
        <v>315</v>
      </c>
    </row>
    <row r="888">
      <c r="A888" s="1">
        <v>887.0</v>
      </c>
      <c r="B888" s="1">
        <v>0.0</v>
      </c>
      <c r="C888" s="1">
        <v>2.0</v>
      </c>
      <c r="D888" s="1" t="s">
        <v>1503</v>
      </c>
      <c r="E888" s="1" t="s">
        <v>300</v>
      </c>
      <c r="F888" s="1">
        <v>27.0</v>
      </c>
      <c r="G888" s="1">
        <v>0.0</v>
      </c>
      <c r="H888" s="1">
        <v>0.0</v>
      </c>
      <c r="I888" s="1">
        <v>211536.0</v>
      </c>
      <c r="J888" s="1">
        <v>13.0</v>
      </c>
      <c r="K888" s="1" t="s">
        <v>302</v>
      </c>
      <c r="L888" s="1" t="s">
        <v>303</v>
      </c>
    </row>
    <row r="889">
      <c r="A889" s="1">
        <v>888.0</v>
      </c>
      <c r="B889" s="1">
        <v>1.0</v>
      </c>
      <c r="C889" s="1">
        <v>1.0</v>
      </c>
      <c r="D889" s="1" t="s">
        <v>1504</v>
      </c>
      <c r="E889" s="1" t="s">
        <v>305</v>
      </c>
      <c r="F889" s="1">
        <v>19.0</v>
      </c>
      <c r="G889" s="1">
        <v>0.0</v>
      </c>
      <c r="H889" s="1">
        <v>0.0</v>
      </c>
      <c r="I889" s="1">
        <v>112053.0</v>
      </c>
      <c r="J889" s="1">
        <v>30.0</v>
      </c>
      <c r="K889" s="1" t="s">
        <v>1505</v>
      </c>
      <c r="L889" s="1" t="s">
        <v>303</v>
      </c>
    </row>
    <row r="890">
      <c r="A890" s="1">
        <v>889.0</v>
      </c>
      <c r="B890" s="1">
        <v>0.0</v>
      </c>
      <c r="C890" s="1">
        <v>3.0</v>
      </c>
      <c r="D890" s="1" t="s">
        <v>1506</v>
      </c>
      <c r="E890" s="1" t="s">
        <v>305</v>
      </c>
      <c r="F890" s="1" t="s">
        <v>302</v>
      </c>
      <c r="G890" s="1">
        <v>1.0</v>
      </c>
      <c r="H890" s="1">
        <v>2.0</v>
      </c>
      <c r="I890" s="1" t="s">
        <v>1376</v>
      </c>
      <c r="J890" s="1">
        <v>23.45</v>
      </c>
      <c r="K890" s="1" t="s">
        <v>302</v>
      </c>
      <c r="L890" s="1" t="s">
        <v>303</v>
      </c>
    </row>
    <row r="891">
      <c r="A891" s="1">
        <v>890.0</v>
      </c>
      <c r="B891" s="1">
        <v>1.0</v>
      </c>
      <c r="C891" s="1">
        <v>1.0</v>
      </c>
      <c r="D891" s="1" t="s">
        <v>1507</v>
      </c>
      <c r="E891" s="1" t="s">
        <v>300</v>
      </c>
      <c r="F891" s="1">
        <v>26.0</v>
      </c>
      <c r="G891" s="1">
        <v>0.0</v>
      </c>
      <c r="H891" s="1">
        <v>0.0</v>
      </c>
      <c r="I891" s="1">
        <v>111369.0</v>
      </c>
      <c r="J891" s="1">
        <v>30.0</v>
      </c>
      <c r="K891" s="1" t="s">
        <v>1508</v>
      </c>
      <c r="L891" s="1" t="s">
        <v>308</v>
      </c>
    </row>
    <row r="892">
      <c r="A892" s="1">
        <v>891.0</v>
      </c>
      <c r="B892" s="1">
        <v>0.0</v>
      </c>
      <c r="C892" s="1">
        <v>3.0</v>
      </c>
      <c r="D892" s="1" t="s">
        <v>1509</v>
      </c>
      <c r="E892" s="1" t="s">
        <v>300</v>
      </c>
      <c r="F892" s="1">
        <v>32.0</v>
      </c>
      <c r="G892" s="1">
        <v>0.0</v>
      </c>
      <c r="H892" s="1">
        <v>0.0</v>
      </c>
      <c r="I892" s="1">
        <v>370376.0</v>
      </c>
      <c r="J892" s="1">
        <v>7.75</v>
      </c>
      <c r="K892" s="1" t="s">
        <v>302</v>
      </c>
      <c r="L892" s="1" t="s">
        <v>315</v>
      </c>
    </row>
    <row r="894">
      <c r="E894" s="1">
        <v>0.25</v>
      </c>
      <c r="F894" s="4">
        <f t="shared" ref="F894:F896" si="1">percentile($J$2:$J$892,$E894)</f>
        <v>7.9104</v>
      </c>
    </row>
    <row r="895">
      <c r="E895" s="1">
        <v>0.5</v>
      </c>
      <c r="F895" s="4">
        <f t="shared" si="1"/>
        <v>14.4542</v>
      </c>
    </row>
    <row r="896">
      <c r="E896" s="1">
        <v>0.75</v>
      </c>
      <c r="F896" s="4">
        <f t="shared" si="1"/>
        <v>31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288</v>
      </c>
      <c r="B1" s="1" t="s">
        <v>289</v>
      </c>
      <c r="C1" s="1" t="s">
        <v>291</v>
      </c>
      <c r="D1" s="1" t="s">
        <v>292</v>
      </c>
      <c r="E1" s="1" t="s">
        <v>293</v>
      </c>
      <c r="F1" s="1" t="s">
        <v>294</v>
      </c>
      <c r="G1" s="1" t="s">
        <v>296</v>
      </c>
      <c r="H1" s="1" t="s">
        <v>298</v>
      </c>
    </row>
    <row r="2">
      <c r="A2" s="1">
        <v>0.0</v>
      </c>
      <c r="B2" s="1">
        <v>3.0</v>
      </c>
      <c r="C2" s="1" t="s">
        <v>300</v>
      </c>
      <c r="D2" s="1">
        <v>22.0</v>
      </c>
      <c r="E2" s="1">
        <v>1.0</v>
      </c>
      <c r="F2" s="1">
        <v>0.0</v>
      </c>
      <c r="G2" s="1">
        <v>7.25</v>
      </c>
      <c r="H2" s="1" t="s">
        <v>303</v>
      </c>
    </row>
    <row r="3">
      <c r="A3" s="1">
        <v>1.0</v>
      </c>
      <c r="B3" s="1">
        <v>1.0</v>
      </c>
      <c r="C3" s="1" t="s">
        <v>305</v>
      </c>
      <c r="D3" s="1">
        <v>38.0</v>
      </c>
      <c r="E3" s="1">
        <v>1.0</v>
      </c>
      <c r="F3" s="1">
        <v>0.0</v>
      </c>
      <c r="G3" s="1">
        <v>71.2833</v>
      </c>
      <c r="H3" s="1" t="s">
        <v>308</v>
      </c>
    </row>
    <row r="4">
      <c r="A4" s="1">
        <v>1.0</v>
      </c>
      <c r="B4" s="1">
        <v>3.0</v>
      </c>
      <c r="C4" s="1" t="s">
        <v>305</v>
      </c>
      <c r="D4" s="1">
        <v>26.0</v>
      </c>
      <c r="E4" s="1">
        <v>0.0</v>
      </c>
      <c r="F4" s="1">
        <v>0.0</v>
      </c>
      <c r="G4" s="1">
        <v>7.925</v>
      </c>
      <c r="H4" s="1" t="s">
        <v>303</v>
      </c>
    </row>
    <row r="5">
      <c r="A5" s="1">
        <v>1.0</v>
      </c>
      <c r="B5" s="1">
        <v>1.0</v>
      </c>
      <c r="C5" s="1" t="s">
        <v>305</v>
      </c>
      <c r="D5" s="1">
        <v>35.0</v>
      </c>
      <c r="E5" s="1">
        <v>1.0</v>
      </c>
      <c r="F5" s="1">
        <v>0.0</v>
      </c>
      <c r="G5" s="1">
        <v>53.1</v>
      </c>
      <c r="H5" s="1" t="s">
        <v>303</v>
      </c>
    </row>
    <row r="6">
      <c r="A6" s="1">
        <v>0.0</v>
      </c>
      <c r="B6" s="1">
        <v>3.0</v>
      </c>
      <c r="C6" s="1" t="s">
        <v>300</v>
      </c>
      <c r="D6" s="1">
        <v>35.0</v>
      </c>
      <c r="E6" s="1">
        <v>0.0</v>
      </c>
      <c r="F6" s="1">
        <v>0.0</v>
      </c>
      <c r="G6" s="1">
        <v>8.05</v>
      </c>
      <c r="H6" s="1" t="s">
        <v>303</v>
      </c>
    </row>
    <row r="7">
      <c r="A7" s="1">
        <v>0.0</v>
      </c>
      <c r="B7" s="1">
        <v>3.0</v>
      </c>
      <c r="C7" s="1" t="s">
        <v>300</v>
      </c>
      <c r="D7" s="1" t="s">
        <v>302</v>
      </c>
      <c r="E7" s="1">
        <v>0.0</v>
      </c>
      <c r="F7" s="1">
        <v>0.0</v>
      </c>
      <c r="G7" s="1">
        <v>8.4583</v>
      </c>
      <c r="H7" s="1" t="s">
        <v>315</v>
      </c>
    </row>
    <row r="8">
      <c r="A8" s="1">
        <v>0.0</v>
      </c>
      <c r="B8" s="1">
        <v>1.0</v>
      </c>
      <c r="C8" s="1" t="s">
        <v>300</v>
      </c>
      <c r="D8" s="1">
        <v>54.0</v>
      </c>
      <c r="E8" s="1">
        <v>0.0</v>
      </c>
      <c r="F8" s="1">
        <v>0.0</v>
      </c>
      <c r="G8" s="1">
        <v>51.8625</v>
      </c>
      <c r="H8" s="1" t="s">
        <v>303</v>
      </c>
    </row>
    <row r="9">
      <c r="A9" s="1">
        <v>0.0</v>
      </c>
      <c r="B9" s="1">
        <v>3.0</v>
      </c>
      <c r="C9" s="1" t="s">
        <v>300</v>
      </c>
      <c r="D9" s="1">
        <v>2.0</v>
      </c>
      <c r="E9" s="1">
        <v>3.0</v>
      </c>
      <c r="F9" s="1">
        <v>1.0</v>
      </c>
      <c r="G9" s="1">
        <v>21.075</v>
      </c>
      <c r="H9" s="1" t="s">
        <v>303</v>
      </c>
    </row>
    <row r="10">
      <c r="A10" s="1">
        <v>1.0</v>
      </c>
      <c r="B10" s="1">
        <v>3.0</v>
      </c>
      <c r="C10" s="1" t="s">
        <v>305</v>
      </c>
      <c r="D10" s="1">
        <v>27.0</v>
      </c>
      <c r="E10" s="1">
        <v>0.0</v>
      </c>
      <c r="F10" s="1">
        <v>2.0</v>
      </c>
      <c r="G10" s="1">
        <v>11.1333</v>
      </c>
      <c r="H10" s="1" t="s">
        <v>303</v>
      </c>
    </row>
    <row r="11">
      <c r="A11" s="1">
        <v>1.0</v>
      </c>
      <c r="B11" s="1">
        <v>2.0</v>
      </c>
      <c r="C11" s="1" t="s">
        <v>305</v>
      </c>
      <c r="D11" s="1">
        <v>14.0</v>
      </c>
      <c r="E11" s="1">
        <v>1.0</v>
      </c>
      <c r="F11" s="1">
        <v>0.0</v>
      </c>
      <c r="G11" s="1">
        <v>30.0708</v>
      </c>
      <c r="H11" s="1" t="s">
        <v>308</v>
      </c>
    </row>
    <row r="12">
      <c r="A12" s="1">
        <v>1.0</v>
      </c>
      <c r="B12" s="1">
        <v>3.0</v>
      </c>
      <c r="C12" s="1" t="s">
        <v>305</v>
      </c>
      <c r="D12" s="1">
        <v>4.0</v>
      </c>
      <c r="E12" s="1">
        <v>1.0</v>
      </c>
      <c r="F12" s="1">
        <v>1.0</v>
      </c>
      <c r="G12" s="1">
        <v>16.7</v>
      </c>
      <c r="H12" s="1" t="s">
        <v>303</v>
      </c>
    </row>
    <row r="13">
      <c r="A13" s="1">
        <v>1.0</v>
      </c>
      <c r="B13" s="1">
        <v>1.0</v>
      </c>
      <c r="C13" s="1" t="s">
        <v>305</v>
      </c>
      <c r="D13" s="1">
        <v>58.0</v>
      </c>
      <c r="E13" s="1">
        <v>0.0</v>
      </c>
      <c r="F13" s="1">
        <v>0.0</v>
      </c>
      <c r="G13" s="1">
        <v>26.55</v>
      </c>
      <c r="H13" s="1" t="s">
        <v>303</v>
      </c>
    </row>
    <row r="14">
      <c r="A14" s="1">
        <v>0.0</v>
      </c>
      <c r="B14" s="1">
        <v>3.0</v>
      </c>
      <c r="C14" s="1" t="s">
        <v>300</v>
      </c>
      <c r="D14" s="1">
        <v>20.0</v>
      </c>
      <c r="E14" s="1">
        <v>0.0</v>
      </c>
      <c r="F14" s="1">
        <v>0.0</v>
      </c>
      <c r="G14" s="1">
        <v>8.05</v>
      </c>
      <c r="H14" s="1" t="s">
        <v>303</v>
      </c>
    </row>
    <row r="15">
      <c r="A15" s="1">
        <v>0.0</v>
      </c>
      <c r="B15" s="1">
        <v>3.0</v>
      </c>
      <c r="C15" s="1" t="s">
        <v>300</v>
      </c>
      <c r="D15" s="1">
        <v>39.0</v>
      </c>
      <c r="E15" s="1">
        <v>1.0</v>
      </c>
      <c r="F15" s="1">
        <v>5.0</v>
      </c>
      <c r="G15" s="1">
        <v>31.275</v>
      </c>
      <c r="H15" s="1" t="s">
        <v>303</v>
      </c>
    </row>
    <row r="16">
      <c r="A16" s="1">
        <v>0.0</v>
      </c>
      <c r="B16" s="1">
        <v>3.0</v>
      </c>
      <c r="C16" s="1" t="s">
        <v>305</v>
      </c>
      <c r="D16" s="1">
        <v>14.0</v>
      </c>
      <c r="E16" s="1">
        <v>0.0</v>
      </c>
      <c r="F16" s="1">
        <v>0.0</v>
      </c>
      <c r="G16" s="1">
        <v>7.8542</v>
      </c>
      <c r="H16" s="1" t="s">
        <v>303</v>
      </c>
    </row>
    <row r="17">
      <c r="A17" s="1">
        <v>1.0</v>
      </c>
      <c r="B17" s="1">
        <v>2.0</v>
      </c>
      <c r="C17" s="1" t="s">
        <v>305</v>
      </c>
      <c r="D17" s="1">
        <v>55.0</v>
      </c>
      <c r="E17" s="1">
        <v>0.0</v>
      </c>
      <c r="F17" s="1">
        <v>0.0</v>
      </c>
      <c r="G17" s="1">
        <v>16.0</v>
      </c>
      <c r="H17" s="1" t="s">
        <v>303</v>
      </c>
    </row>
    <row r="18">
      <c r="A18" s="1">
        <v>0.0</v>
      </c>
      <c r="B18" s="1">
        <v>3.0</v>
      </c>
      <c r="C18" s="1" t="s">
        <v>300</v>
      </c>
      <c r="D18" s="1">
        <v>2.0</v>
      </c>
      <c r="E18" s="1">
        <v>4.0</v>
      </c>
      <c r="F18" s="1">
        <v>1.0</v>
      </c>
      <c r="G18" s="1">
        <v>29.125</v>
      </c>
      <c r="H18" s="1" t="s">
        <v>315</v>
      </c>
    </row>
    <row r="19">
      <c r="A19" s="1">
        <v>1.0</v>
      </c>
      <c r="B19" s="1">
        <v>2.0</v>
      </c>
      <c r="C19" s="1" t="s">
        <v>300</v>
      </c>
      <c r="D19" s="1" t="s">
        <v>302</v>
      </c>
      <c r="E19" s="1">
        <v>0.0</v>
      </c>
      <c r="F19" s="1">
        <v>0.0</v>
      </c>
      <c r="G19" s="1">
        <v>13.0</v>
      </c>
      <c r="H19" s="1" t="s">
        <v>303</v>
      </c>
    </row>
    <row r="20">
      <c r="A20" s="1">
        <v>0.0</v>
      </c>
      <c r="B20" s="1">
        <v>3.0</v>
      </c>
      <c r="C20" s="1" t="s">
        <v>305</v>
      </c>
      <c r="D20" s="1">
        <v>31.0</v>
      </c>
      <c r="E20" s="1">
        <v>1.0</v>
      </c>
      <c r="F20" s="1">
        <v>0.0</v>
      </c>
      <c r="G20" s="1">
        <v>18.0</v>
      </c>
      <c r="H20" s="1" t="s">
        <v>303</v>
      </c>
    </row>
    <row r="21">
      <c r="A21" s="1">
        <v>1.0</v>
      </c>
      <c r="B21" s="1">
        <v>3.0</v>
      </c>
      <c r="C21" s="1" t="s">
        <v>305</v>
      </c>
      <c r="D21" s="1" t="s">
        <v>302</v>
      </c>
      <c r="E21" s="1">
        <v>0.0</v>
      </c>
      <c r="F21" s="1">
        <v>0.0</v>
      </c>
      <c r="G21" s="1">
        <v>7.225</v>
      </c>
      <c r="H21" s="1" t="s">
        <v>308</v>
      </c>
    </row>
    <row r="22">
      <c r="A22" s="1">
        <v>0.0</v>
      </c>
      <c r="B22" s="1">
        <v>2.0</v>
      </c>
      <c r="C22" s="1" t="s">
        <v>300</v>
      </c>
      <c r="D22" s="1">
        <v>35.0</v>
      </c>
      <c r="E22" s="1">
        <v>0.0</v>
      </c>
      <c r="F22" s="1">
        <v>0.0</v>
      </c>
      <c r="G22" s="1">
        <v>26.0</v>
      </c>
      <c r="H22" s="1" t="s">
        <v>303</v>
      </c>
    </row>
    <row r="23">
      <c r="A23" s="1">
        <v>1.0</v>
      </c>
      <c r="B23" s="1">
        <v>2.0</v>
      </c>
      <c r="C23" s="1" t="s">
        <v>300</v>
      </c>
      <c r="D23" s="1">
        <v>34.0</v>
      </c>
      <c r="E23" s="1">
        <v>0.0</v>
      </c>
      <c r="F23" s="1">
        <v>0.0</v>
      </c>
      <c r="G23" s="1">
        <v>13.0</v>
      </c>
      <c r="H23" s="1" t="s">
        <v>303</v>
      </c>
    </row>
    <row r="24">
      <c r="A24" s="1">
        <v>1.0</v>
      </c>
      <c r="B24" s="1">
        <v>3.0</v>
      </c>
      <c r="C24" s="1" t="s">
        <v>305</v>
      </c>
      <c r="D24" s="1">
        <v>15.0</v>
      </c>
      <c r="E24" s="1">
        <v>0.0</v>
      </c>
      <c r="F24" s="1">
        <v>0.0</v>
      </c>
      <c r="G24" s="1">
        <v>8.0292</v>
      </c>
      <c r="H24" s="1" t="s">
        <v>315</v>
      </c>
    </row>
    <row r="25">
      <c r="A25" s="1">
        <v>1.0</v>
      </c>
      <c r="B25" s="1">
        <v>1.0</v>
      </c>
      <c r="C25" s="1" t="s">
        <v>300</v>
      </c>
      <c r="D25" s="1">
        <v>28.0</v>
      </c>
      <c r="E25" s="1">
        <v>0.0</v>
      </c>
      <c r="F25" s="1">
        <v>0.0</v>
      </c>
      <c r="G25" s="1">
        <v>35.5</v>
      </c>
      <c r="H25" s="1" t="s">
        <v>303</v>
      </c>
    </row>
    <row r="26">
      <c r="A26" s="1">
        <v>0.0</v>
      </c>
      <c r="B26" s="1">
        <v>3.0</v>
      </c>
      <c r="C26" s="1" t="s">
        <v>305</v>
      </c>
      <c r="D26" s="1">
        <v>8.0</v>
      </c>
      <c r="E26" s="1">
        <v>3.0</v>
      </c>
      <c r="F26" s="1">
        <v>1.0</v>
      </c>
      <c r="G26" s="1">
        <v>21.075</v>
      </c>
      <c r="H26" s="1" t="s">
        <v>303</v>
      </c>
    </row>
    <row r="27">
      <c r="A27" s="1">
        <v>1.0</v>
      </c>
      <c r="B27" s="1">
        <v>3.0</v>
      </c>
      <c r="C27" s="1" t="s">
        <v>305</v>
      </c>
      <c r="D27" s="1">
        <v>38.0</v>
      </c>
      <c r="E27" s="1">
        <v>1.0</v>
      </c>
      <c r="F27" s="1">
        <v>5.0</v>
      </c>
      <c r="G27" s="1">
        <v>31.3875</v>
      </c>
      <c r="H27" s="1" t="s">
        <v>303</v>
      </c>
    </row>
    <row r="28">
      <c r="A28" s="1">
        <v>0.0</v>
      </c>
      <c r="B28" s="1">
        <v>3.0</v>
      </c>
      <c r="C28" s="1" t="s">
        <v>300</v>
      </c>
      <c r="D28" s="1" t="s">
        <v>302</v>
      </c>
      <c r="E28" s="1">
        <v>0.0</v>
      </c>
      <c r="F28" s="1">
        <v>0.0</v>
      </c>
      <c r="G28" s="1">
        <v>7.225</v>
      </c>
      <c r="H28" s="1" t="s">
        <v>308</v>
      </c>
    </row>
    <row r="29">
      <c r="A29" s="1">
        <v>0.0</v>
      </c>
      <c r="B29" s="1">
        <v>1.0</v>
      </c>
      <c r="C29" s="1" t="s">
        <v>300</v>
      </c>
      <c r="D29" s="1">
        <v>19.0</v>
      </c>
      <c r="E29" s="1">
        <v>3.0</v>
      </c>
      <c r="F29" s="1">
        <v>2.0</v>
      </c>
      <c r="G29" s="1">
        <v>263.0</v>
      </c>
      <c r="H29" s="1" t="s">
        <v>303</v>
      </c>
    </row>
    <row r="30">
      <c r="A30" s="1">
        <v>1.0</v>
      </c>
      <c r="B30" s="1">
        <v>3.0</v>
      </c>
      <c r="C30" s="1" t="s">
        <v>305</v>
      </c>
      <c r="D30" s="1" t="s">
        <v>302</v>
      </c>
      <c r="E30" s="1">
        <v>0.0</v>
      </c>
      <c r="F30" s="1">
        <v>0.0</v>
      </c>
      <c r="G30" s="1">
        <v>7.8792</v>
      </c>
      <c r="H30" s="1" t="s">
        <v>315</v>
      </c>
    </row>
    <row r="31">
      <c r="A31" s="1">
        <v>0.0</v>
      </c>
      <c r="B31" s="1">
        <v>3.0</v>
      </c>
      <c r="C31" s="1" t="s">
        <v>300</v>
      </c>
      <c r="D31" s="1" t="s">
        <v>302</v>
      </c>
      <c r="E31" s="1">
        <v>0.0</v>
      </c>
      <c r="F31" s="1">
        <v>0.0</v>
      </c>
      <c r="G31" s="1">
        <v>7.8958</v>
      </c>
      <c r="H31" s="1" t="s">
        <v>303</v>
      </c>
    </row>
    <row r="32">
      <c r="A32" s="1">
        <v>0.0</v>
      </c>
      <c r="B32" s="1">
        <v>1.0</v>
      </c>
      <c r="C32" s="1" t="s">
        <v>300</v>
      </c>
      <c r="D32" s="1">
        <v>40.0</v>
      </c>
      <c r="E32" s="1">
        <v>0.0</v>
      </c>
      <c r="F32" s="1">
        <v>0.0</v>
      </c>
      <c r="G32" s="1">
        <v>27.7208</v>
      </c>
      <c r="H32" s="1" t="s">
        <v>308</v>
      </c>
    </row>
    <row r="33">
      <c r="A33" s="1">
        <v>1.0</v>
      </c>
      <c r="B33" s="1">
        <v>1.0</v>
      </c>
      <c r="C33" s="1" t="s">
        <v>305</v>
      </c>
      <c r="D33" s="1" t="s">
        <v>302</v>
      </c>
      <c r="E33" s="1">
        <v>1.0</v>
      </c>
      <c r="F33" s="1">
        <v>0.0</v>
      </c>
      <c r="G33" s="1">
        <v>146.5208</v>
      </c>
      <c r="H33" s="1" t="s">
        <v>308</v>
      </c>
    </row>
    <row r="34">
      <c r="A34" s="1">
        <v>1.0</v>
      </c>
      <c r="B34" s="1">
        <v>3.0</v>
      </c>
      <c r="C34" s="1" t="s">
        <v>305</v>
      </c>
      <c r="D34" s="1" t="s">
        <v>302</v>
      </c>
      <c r="E34" s="1">
        <v>0.0</v>
      </c>
      <c r="F34" s="1">
        <v>0.0</v>
      </c>
      <c r="G34" s="1">
        <v>7.75</v>
      </c>
      <c r="H34" s="1" t="s">
        <v>315</v>
      </c>
    </row>
    <row r="35">
      <c r="A35" s="1">
        <v>0.0</v>
      </c>
      <c r="B35" s="1">
        <v>2.0</v>
      </c>
      <c r="C35" s="1" t="s">
        <v>300</v>
      </c>
      <c r="D35" s="1">
        <v>66.0</v>
      </c>
      <c r="E35" s="1">
        <v>0.0</v>
      </c>
      <c r="F35" s="1">
        <v>0.0</v>
      </c>
      <c r="G35" s="1">
        <v>10.5</v>
      </c>
      <c r="H35" s="1" t="s">
        <v>303</v>
      </c>
    </row>
    <row r="36">
      <c r="A36" s="1">
        <v>0.0</v>
      </c>
      <c r="B36" s="1">
        <v>1.0</v>
      </c>
      <c r="C36" s="1" t="s">
        <v>300</v>
      </c>
      <c r="D36" s="1">
        <v>28.0</v>
      </c>
      <c r="E36" s="1">
        <v>1.0</v>
      </c>
      <c r="F36" s="1">
        <v>0.0</v>
      </c>
      <c r="G36" s="1">
        <v>82.1708</v>
      </c>
      <c r="H36" s="1" t="s">
        <v>308</v>
      </c>
    </row>
    <row r="37">
      <c r="A37" s="1">
        <v>0.0</v>
      </c>
      <c r="B37" s="1">
        <v>1.0</v>
      </c>
      <c r="C37" s="1" t="s">
        <v>300</v>
      </c>
      <c r="D37" s="1">
        <v>42.0</v>
      </c>
      <c r="E37" s="1">
        <v>1.0</v>
      </c>
      <c r="F37" s="1">
        <v>0.0</v>
      </c>
      <c r="G37" s="1">
        <v>52.0</v>
      </c>
      <c r="H37" s="1" t="s">
        <v>303</v>
      </c>
    </row>
    <row r="38">
      <c r="A38" s="1">
        <v>1.0</v>
      </c>
      <c r="B38" s="1">
        <v>3.0</v>
      </c>
      <c r="C38" s="1" t="s">
        <v>300</v>
      </c>
      <c r="D38" s="1" t="s">
        <v>302</v>
      </c>
      <c r="E38" s="1">
        <v>0.0</v>
      </c>
      <c r="F38" s="1">
        <v>0.0</v>
      </c>
      <c r="G38" s="1">
        <v>7.2292</v>
      </c>
      <c r="H38" s="1" t="s">
        <v>308</v>
      </c>
    </row>
    <row r="39">
      <c r="A39" s="1">
        <v>0.0</v>
      </c>
      <c r="B39" s="1">
        <v>3.0</v>
      </c>
      <c r="C39" s="1" t="s">
        <v>300</v>
      </c>
      <c r="D39" s="1">
        <v>21.0</v>
      </c>
      <c r="E39" s="1">
        <v>0.0</v>
      </c>
      <c r="F39" s="1">
        <v>0.0</v>
      </c>
      <c r="G39" s="1">
        <v>8.05</v>
      </c>
      <c r="H39" s="1" t="s">
        <v>303</v>
      </c>
    </row>
    <row r="40">
      <c r="A40" s="1">
        <v>0.0</v>
      </c>
      <c r="B40" s="1">
        <v>3.0</v>
      </c>
      <c r="C40" s="1" t="s">
        <v>305</v>
      </c>
      <c r="D40" s="1">
        <v>18.0</v>
      </c>
      <c r="E40" s="1">
        <v>2.0</v>
      </c>
      <c r="F40" s="1">
        <v>0.0</v>
      </c>
      <c r="G40" s="1">
        <v>18.0</v>
      </c>
      <c r="H40" s="1" t="s">
        <v>303</v>
      </c>
    </row>
    <row r="41">
      <c r="A41" s="1">
        <v>1.0</v>
      </c>
      <c r="B41" s="1">
        <v>3.0</v>
      </c>
      <c r="C41" s="1" t="s">
        <v>305</v>
      </c>
      <c r="D41" s="1">
        <v>14.0</v>
      </c>
      <c r="E41" s="1">
        <v>1.0</v>
      </c>
      <c r="F41" s="1">
        <v>0.0</v>
      </c>
      <c r="G41" s="1">
        <v>11.2417</v>
      </c>
      <c r="H41" s="1" t="s">
        <v>308</v>
      </c>
    </row>
    <row r="42">
      <c r="A42" s="1">
        <v>0.0</v>
      </c>
      <c r="B42" s="1">
        <v>3.0</v>
      </c>
      <c r="C42" s="1" t="s">
        <v>305</v>
      </c>
      <c r="D42" s="1">
        <v>40.0</v>
      </c>
      <c r="E42" s="1">
        <v>1.0</v>
      </c>
      <c r="F42" s="1">
        <v>0.0</v>
      </c>
      <c r="G42" s="1">
        <v>9.475</v>
      </c>
      <c r="H42" s="1" t="s">
        <v>303</v>
      </c>
    </row>
    <row r="43">
      <c r="A43" s="1">
        <v>0.0</v>
      </c>
      <c r="B43" s="1">
        <v>2.0</v>
      </c>
      <c r="C43" s="1" t="s">
        <v>305</v>
      </c>
      <c r="D43" s="1">
        <v>27.0</v>
      </c>
      <c r="E43" s="1">
        <v>1.0</v>
      </c>
      <c r="F43" s="1">
        <v>0.0</v>
      </c>
      <c r="G43" s="1">
        <v>21.0</v>
      </c>
      <c r="H43" s="1" t="s">
        <v>303</v>
      </c>
    </row>
    <row r="44">
      <c r="A44" s="1">
        <v>0.0</v>
      </c>
      <c r="B44" s="1">
        <v>3.0</v>
      </c>
      <c r="C44" s="1" t="s">
        <v>300</v>
      </c>
      <c r="D44" s="1" t="s">
        <v>302</v>
      </c>
      <c r="E44" s="1">
        <v>0.0</v>
      </c>
      <c r="F44" s="1">
        <v>0.0</v>
      </c>
      <c r="G44" s="1">
        <v>7.8958</v>
      </c>
      <c r="H44" s="1" t="s">
        <v>308</v>
      </c>
    </row>
    <row r="45">
      <c r="A45" s="1">
        <v>1.0</v>
      </c>
      <c r="B45" s="1">
        <v>2.0</v>
      </c>
      <c r="C45" s="1" t="s">
        <v>305</v>
      </c>
      <c r="D45" s="1">
        <v>3.0</v>
      </c>
      <c r="E45" s="1">
        <v>1.0</v>
      </c>
      <c r="F45" s="1">
        <v>2.0</v>
      </c>
      <c r="G45" s="1">
        <v>41.5792</v>
      </c>
      <c r="H45" s="1" t="s">
        <v>308</v>
      </c>
    </row>
    <row r="46">
      <c r="A46" s="1">
        <v>1.0</v>
      </c>
      <c r="B46" s="1">
        <v>3.0</v>
      </c>
      <c r="C46" s="1" t="s">
        <v>305</v>
      </c>
      <c r="D46" s="1">
        <v>19.0</v>
      </c>
      <c r="E46" s="1">
        <v>0.0</v>
      </c>
      <c r="F46" s="1">
        <v>0.0</v>
      </c>
      <c r="G46" s="1">
        <v>7.8792</v>
      </c>
      <c r="H46" s="1" t="s">
        <v>315</v>
      </c>
    </row>
    <row r="47">
      <c r="A47" s="1">
        <v>0.0</v>
      </c>
      <c r="B47" s="1">
        <v>3.0</v>
      </c>
      <c r="C47" s="1" t="s">
        <v>300</v>
      </c>
      <c r="D47" s="1" t="s">
        <v>302</v>
      </c>
      <c r="E47" s="1">
        <v>0.0</v>
      </c>
      <c r="F47" s="1">
        <v>0.0</v>
      </c>
      <c r="G47" s="1">
        <v>8.05</v>
      </c>
      <c r="H47" s="1" t="s">
        <v>303</v>
      </c>
    </row>
    <row r="48">
      <c r="A48" s="1">
        <v>0.0</v>
      </c>
      <c r="B48" s="1">
        <v>3.0</v>
      </c>
      <c r="C48" s="1" t="s">
        <v>300</v>
      </c>
      <c r="D48" s="1" t="s">
        <v>302</v>
      </c>
      <c r="E48" s="1">
        <v>1.0</v>
      </c>
      <c r="F48" s="1">
        <v>0.0</v>
      </c>
      <c r="G48" s="1">
        <v>15.5</v>
      </c>
      <c r="H48" s="1" t="s">
        <v>315</v>
      </c>
    </row>
    <row r="49">
      <c r="A49" s="1">
        <v>1.0</v>
      </c>
      <c r="B49" s="1">
        <v>3.0</v>
      </c>
      <c r="C49" s="1" t="s">
        <v>305</v>
      </c>
      <c r="D49" s="1" t="s">
        <v>302</v>
      </c>
      <c r="E49" s="1">
        <v>0.0</v>
      </c>
      <c r="F49" s="1">
        <v>0.0</v>
      </c>
      <c r="G49" s="1">
        <v>7.75</v>
      </c>
      <c r="H49" s="1" t="s">
        <v>315</v>
      </c>
    </row>
    <row r="50">
      <c r="A50" s="1">
        <v>0.0</v>
      </c>
      <c r="B50" s="1">
        <v>3.0</v>
      </c>
      <c r="C50" s="1" t="s">
        <v>300</v>
      </c>
      <c r="D50" s="1" t="s">
        <v>302</v>
      </c>
      <c r="E50" s="1">
        <v>2.0</v>
      </c>
      <c r="F50" s="1">
        <v>0.0</v>
      </c>
      <c r="G50" s="1">
        <v>21.6792</v>
      </c>
      <c r="H50" s="1" t="s">
        <v>308</v>
      </c>
    </row>
    <row r="51">
      <c r="A51" s="1">
        <v>0.0</v>
      </c>
      <c r="B51" s="1">
        <v>3.0</v>
      </c>
      <c r="C51" s="1" t="s">
        <v>305</v>
      </c>
      <c r="D51" s="1">
        <v>18.0</v>
      </c>
      <c r="E51" s="1">
        <v>1.0</v>
      </c>
      <c r="F51" s="1">
        <v>0.0</v>
      </c>
      <c r="G51" s="1">
        <v>17.8</v>
      </c>
      <c r="H51" s="1" t="s">
        <v>303</v>
      </c>
    </row>
    <row r="52">
      <c r="A52" s="1">
        <v>0.0</v>
      </c>
      <c r="B52" s="1">
        <v>3.0</v>
      </c>
      <c r="C52" s="1" t="s">
        <v>300</v>
      </c>
      <c r="D52" s="1">
        <v>7.0</v>
      </c>
      <c r="E52" s="1">
        <v>4.0</v>
      </c>
      <c r="F52" s="1">
        <v>1.0</v>
      </c>
      <c r="G52" s="1">
        <v>39.6875</v>
      </c>
      <c r="H52" s="1" t="s">
        <v>303</v>
      </c>
    </row>
    <row r="53">
      <c r="A53" s="1">
        <v>0.0</v>
      </c>
      <c r="B53" s="1">
        <v>3.0</v>
      </c>
      <c r="C53" s="1" t="s">
        <v>300</v>
      </c>
      <c r="D53" s="1">
        <v>21.0</v>
      </c>
      <c r="E53" s="1">
        <v>0.0</v>
      </c>
      <c r="F53" s="1">
        <v>0.0</v>
      </c>
      <c r="G53" s="1">
        <v>7.8</v>
      </c>
      <c r="H53" s="1" t="s">
        <v>303</v>
      </c>
    </row>
    <row r="54">
      <c r="A54" s="1">
        <v>1.0</v>
      </c>
      <c r="B54" s="1">
        <v>1.0</v>
      </c>
      <c r="C54" s="1" t="s">
        <v>305</v>
      </c>
      <c r="D54" s="1">
        <v>49.0</v>
      </c>
      <c r="E54" s="1">
        <v>1.0</v>
      </c>
      <c r="F54" s="1">
        <v>0.0</v>
      </c>
      <c r="G54" s="1">
        <v>76.7292</v>
      </c>
      <c r="H54" s="1" t="s">
        <v>308</v>
      </c>
    </row>
    <row r="55">
      <c r="A55" s="1">
        <v>1.0</v>
      </c>
      <c r="B55" s="1">
        <v>2.0</v>
      </c>
      <c r="C55" s="1" t="s">
        <v>305</v>
      </c>
      <c r="D55" s="1">
        <v>29.0</v>
      </c>
      <c r="E55" s="1">
        <v>1.0</v>
      </c>
      <c r="F55" s="1">
        <v>0.0</v>
      </c>
      <c r="G55" s="1">
        <v>26.0</v>
      </c>
      <c r="H55" s="1" t="s">
        <v>303</v>
      </c>
    </row>
    <row r="56">
      <c r="A56" s="1">
        <v>0.0</v>
      </c>
      <c r="B56" s="1">
        <v>1.0</v>
      </c>
      <c r="C56" s="1" t="s">
        <v>300</v>
      </c>
      <c r="D56" s="1">
        <v>65.0</v>
      </c>
      <c r="E56" s="1">
        <v>0.0</v>
      </c>
      <c r="F56" s="1">
        <v>1.0</v>
      </c>
      <c r="G56" s="1">
        <v>61.9792</v>
      </c>
      <c r="H56" s="1" t="s">
        <v>308</v>
      </c>
    </row>
    <row r="57">
      <c r="A57" s="1">
        <v>1.0</v>
      </c>
      <c r="B57" s="1">
        <v>1.0</v>
      </c>
      <c r="C57" s="1" t="s">
        <v>300</v>
      </c>
      <c r="D57" s="1" t="s">
        <v>302</v>
      </c>
      <c r="E57" s="1">
        <v>0.0</v>
      </c>
      <c r="F57" s="1">
        <v>0.0</v>
      </c>
      <c r="G57" s="1">
        <v>35.5</v>
      </c>
      <c r="H57" s="1" t="s">
        <v>303</v>
      </c>
    </row>
    <row r="58">
      <c r="A58" s="1">
        <v>1.0</v>
      </c>
      <c r="B58" s="1">
        <v>2.0</v>
      </c>
      <c r="C58" s="1" t="s">
        <v>305</v>
      </c>
      <c r="D58" s="1">
        <v>21.0</v>
      </c>
      <c r="E58" s="1">
        <v>0.0</v>
      </c>
      <c r="F58" s="1">
        <v>0.0</v>
      </c>
      <c r="G58" s="1">
        <v>10.5</v>
      </c>
      <c r="H58" s="1" t="s">
        <v>303</v>
      </c>
    </row>
    <row r="59">
      <c r="A59" s="1">
        <v>0.0</v>
      </c>
      <c r="B59" s="1">
        <v>3.0</v>
      </c>
      <c r="C59" s="1" t="s">
        <v>300</v>
      </c>
      <c r="D59" s="1">
        <v>28.5</v>
      </c>
      <c r="E59" s="1">
        <v>0.0</v>
      </c>
      <c r="F59" s="1">
        <v>0.0</v>
      </c>
      <c r="G59" s="1">
        <v>7.2292</v>
      </c>
      <c r="H59" s="1" t="s">
        <v>308</v>
      </c>
    </row>
    <row r="60">
      <c r="A60" s="1">
        <v>1.0</v>
      </c>
      <c r="B60" s="1">
        <v>2.0</v>
      </c>
      <c r="C60" s="1" t="s">
        <v>305</v>
      </c>
      <c r="D60" s="1">
        <v>5.0</v>
      </c>
      <c r="E60" s="1">
        <v>1.0</v>
      </c>
      <c r="F60" s="1">
        <v>2.0</v>
      </c>
      <c r="G60" s="1">
        <v>27.75</v>
      </c>
      <c r="H60" s="1" t="s">
        <v>303</v>
      </c>
    </row>
    <row r="61">
      <c r="A61" s="1">
        <v>0.0</v>
      </c>
      <c r="B61" s="1">
        <v>3.0</v>
      </c>
      <c r="C61" s="1" t="s">
        <v>300</v>
      </c>
      <c r="D61" s="1">
        <v>11.0</v>
      </c>
      <c r="E61" s="1">
        <v>5.0</v>
      </c>
      <c r="F61" s="1">
        <v>2.0</v>
      </c>
      <c r="G61" s="1">
        <v>46.9</v>
      </c>
      <c r="H61" s="1" t="s">
        <v>303</v>
      </c>
    </row>
    <row r="62">
      <c r="A62" s="1">
        <v>0.0</v>
      </c>
      <c r="B62" s="1">
        <v>3.0</v>
      </c>
      <c r="C62" s="1" t="s">
        <v>300</v>
      </c>
      <c r="D62" s="1">
        <v>22.0</v>
      </c>
      <c r="E62" s="1">
        <v>0.0</v>
      </c>
      <c r="F62" s="1">
        <v>0.0</v>
      </c>
      <c r="G62" s="1">
        <v>7.2292</v>
      </c>
      <c r="H62" s="1" t="s">
        <v>308</v>
      </c>
    </row>
    <row r="63">
      <c r="A63" s="1">
        <v>1.0</v>
      </c>
      <c r="B63" s="1">
        <v>1.0</v>
      </c>
      <c r="C63" s="1" t="s">
        <v>305</v>
      </c>
      <c r="D63" s="1">
        <v>38.0</v>
      </c>
      <c r="E63" s="1">
        <v>0.0</v>
      </c>
      <c r="F63" s="1">
        <v>0.0</v>
      </c>
      <c r="G63" s="1">
        <v>80.0</v>
      </c>
      <c r="H63" s="1" t="s">
        <v>302</v>
      </c>
    </row>
    <row r="64">
      <c r="A64" s="1">
        <v>0.0</v>
      </c>
      <c r="B64" s="1">
        <v>1.0</v>
      </c>
      <c r="C64" s="1" t="s">
        <v>300</v>
      </c>
      <c r="D64" s="1">
        <v>45.0</v>
      </c>
      <c r="E64" s="1">
        <v>1.0</v>
      </c>
      <c r="F64" s="1">
        <v>0.0</v>
      </c>
      <c r="G64" s="1">
        <v>83.475</v>
      </c>
      <c r="H64" s="1" t="s">
        <v>303</v>
      </c>
    </row>
    <row r="65">
      <c r="A65" s="1">
        <v>0.0</v>
      </c>
      <c r="B65" s="1">
        <v>3.0</v>
      </c>
      <c r="C65" s="1" t="s">
        <v>300</v>
      </c>
      <c r="D65" s="1">
        <v>4.0</v>
      </c>
      <c r="E65" s="1">
        <v>3.0</v>
      </c>
      <c r="F65" s="1">
        <v>2.0</v>
      </c>
      <c r="G65" s="1">
        <v>27.9</v>
      </c>
      <c r="H65" s="1" t="s">
        <v>303</v>
      </c>
    </row>
    <row r="66">
      <c r="A66" s="1">
        <v>0.0</v>
      </c>
      <c r="B66" s="1">
        <v>1.0</v>
      </c>
      <c r="C66" s="1" t="s">
        <v>300</v>
      </c>
      <c r="D66" s="1" t="s">
        <v>302</v>
      </c>
      <c r="E66" s="1">
        <v>0.0</v>
      </c>
      <c r="F66" s="1">
        <v>0.0</v>
      </c>
      <c r="G66" s="1">
        <v>27.7208</v>
      </c>
      <c r="H66" s="1" t="s">
        <v>308</v>
      </c>
    </row>
    <row r="67">
      <c r="A67" s="1">
        <v>1.0</v>
      </c>
      <c r="B67" s="1">
        <v>3.0</v>
      </c>
      <c r="C67" s="1" t="s">
        <v>300</v>
      </c>
      <c r="D67" s="1" t="s">
        <v>302</v>
      </c>
      <c r="E67" s="1">
        <v>1.0</v>
      </c>
      <c r="F67" s="1">
        <v>1.0</v>
      </c>
      <c r="G67" s="1">
        <v>15.2458</v>
      </c>
      <c r="H67" s="1" t="s">
        <v>308</v>
      </c>
    </row>
    <row r="68">
      <c r="A68" s="1">
        <v>1.0</v>
      </c>
      <c r="B68" s="1">
        <v>2.0</v>
      </c>
      <c r="C68" s="1" t="s">
        <v>305</v>
      </c>
      <c r="D68" s="1">
        <v>29.0</v>
      </c>
      <c r="E68" s="1">
        <v>0.0</v>
      </c>
      <c r="F68" s="1">
        <v>0.0</v>
      </c>
      <c r="G68" s="1">
        <v>10.5</v>
      </c>
      <c r="H68" s="1" t="s">
        <v>303</v>
      </c>
    </row>
    <row r="69">
      <c r="A69" s="1">
        <v>0.0</v>
      </c>
      <c r="B69" s="1">
        <v>3.0</v>
      </c>
      <c r="C69" s="1" t="s">
        <v>300</v>
      </c>
      <c r="D69" s="1">
        <v>19.0</v>
      </c>
      <c r="E69" s="1">
        <v>0.0</v>
      </c>
      <c r="F69" s="1">
        <v>0.0</v>
      </c>
      <c r="G69" s="1">
        <v>8.1583</v>
      </c>
      <c r="H69" s="1" t="s">
        <v>303</v>
      </c>
    </row>
    <row r="70">
      <c r="A70" s="1">
        <v>1.0</v>
      </c>
      <c r="B70" s="1">
        <v>3.0</v>
      </c>
      <c r="C70" s="1" t="s">
        <v>305</v>
      </c>
      <c r="D70" s="1">
        <v>17.0</v>
      </c>
      <c r="E70" s="1">
        <v>4.0</v>
      </c>
      <c r="F70" s="1">
        <v>2.0</v>
      </c>
      <c r="G70" s="1">
        <v>7.925</v>
      </c>
      <c r="H70" s="1" t="s">
        <v>303</v>
      </c>
    </row>
    <row r="71">
      <c r="A71" s="1">
        <v>0.0</v>
      </c>
      <c r="B71" s="1">
        <v>3.0</v>
      </c>
      <c r="C71" s="1" t="s">
        <v>300</v>
      </c>
      <c r="D71" s="1">
        <v>26.0</v>
      </c>
      <c r="E71" s="1">
        <v>2.0</v>
      </c>
      <c r="F71" s="1">
        <v>0.0</v>
      </c>
      <c r="G71" s="1">
        <v>8.6625</v>
      </c>
      <c r="H71" s="1" t="s">
        <v>303</v>
      </c>
    </row>
    <row r="72">
      <c r="A72" s="1">
        <v>0.0</v>
      </c>
      <c r="B72" s="1">
        <v>2.0</v>
      </c>
      <c r="C72" s="1" t="s">
        <v>300</v>
      </c>
      <c r="D72" s="1">
        <v>32.0</v>
      </c>
      <c r="E72" s="1">
        <v>0.0</v>
      </c>
      <c r="F72" s="1">
        <v>0.0</v>
      </c>
      <c r="G72" s="1">
        <v>10.5</v>
      </c>
      <c r="H72" s="1" t="s">
        <v>303</v>
      </c>
    </row>
    <row r="73">
      <c r="A73" s="1">
        <v>0.0</v>
      </c>
      <c r="B73" s="1">
        <v>3.0</v>
      </c>
      <c r="C73" s="1" t="s">
        <v>305</v>
      </c>
      <c r="D73" s="1">
        <v>16.0</v>
      </c>
      <c r="E73" s="1">
        <v>5.0</v>
      </c>
      <c r="F73" s="1">
        <v>2.0</v>
      </c>
      <c r="G73" s="1">
        <v>46.9</v>
      </c>
      <c r="H73" s="1" t="s">
        <v>303</v>
      </c>
    </row>
    <row r="74">
      <c r="A74" s="1">
        <v>0.0</v>
      </c>
      <c r="B74" s="1">
        <v>2.0</v>
      </c>
      <c r="C74" s="1" t="s">
        <v>300</v>
      </c>
      <c r="D74" s="1">
        <v>21.0</v>
      </c>
      <c r="E74" s="1">
        <v>0.0</v>
      </c>
      <c r="F74" s="1">
        <v>0.0</v>
      </c>
      <c r="G74" s="1">
        <v>73.5</v>
      </c>
      <c r="H74" s="1" t="s">
        <v>303</v>
      </c>
    </row>
    <row r="75">
      <c r="A75" s="1">
        <v>0.0</v>
      </c>
      <c r="B75" s="1">
        <v>3.0</v>
      </c>
      <c r="C75" s="1" t="s">
        <v>300</v>
      </c>
      <c r="D75" s="1">
        <v>26.0</v>
      </c>
      <c r="E75" s="1">
        <v>1.0</v>
      </c>
      <c r="F75" s="1">
        <v>0.0</v>
      </c>
      <c r="G75" s="1">
        <v>14.4542</v>
      </c>
      <c r="H75" s="1" t="s">
        <v>308</v>
      </c>
    </row>
    <row r="76">
      <c r="A76" s="1">
        <v>1.0</v>
      </c>
      <c r="B76" s="1">
        <v>3.0</v>
      </c>
      <c r="C76" s="1" t="s">
        <v>300</v>
      </c>
      <c r="D76" s="1">
        <v>32.0</v>
      </c>
      <c r="E76" s="1">
        <v>0.0</v>
      </c>
      <c r="F76" s="1">
        <v>0.0</v>
      </c>
      <c r="G76" s="1">
        <v>56.4958</v>
      </c>
      <c r="H76" s="1" t="s">
        <v>303</v>
      </c>
    </row>
    <row r="77">
      <c r="A77" s="1">
        <v>0.0</v>
      </c>
      <c r="B77" s="1">
        <v>3.0</v>
      </c>
      <c r="C77" s="1" t="s">
        <v>300</v>
      </c>
      <c r="D77" s="1">
        <v>25.0</v>
      </c>
      <c r="E77" s="1">
        <v>0.0</v>
      </c>
      <c r="F77" s="1">
        <v>0.0</v>
      </c>
      <c r="G77" s="1">
        <v>7.65</v>
      </c>
      <c r="H77" s="1" t="s">
        <v>303</v>
      </c>
    </row>
    <row r="78">
      <c r="A78" s="1">
        <v>0.0</v>
      </c>
      <c r="B78" s="1">
        <v>3.0</v>
      </c>
      <c r="C78" s="1" t="s">
        <v>300</v>
      </c>
      <c r="D78" s="1" t="s">
        <v>302</v>
      </c>
      <c r="E78" s="1">
        <v>0.0</v>
      </c>
      <c r="F78" s="1">
        <v>0.0</v>
      </c>
      <c r="G78" s="1">
        <v>7.8958</v>
      </c>
      <c r="H78" s="1" t="s">
        <v>303</v>
      </c>
    </row>
    <row r="79">
      <c r="A79" s="1">
        <v>0.0</v>
      </c>
      <c r="B79" s="1">
        <v>3.0</v>
      </c>
      <c r="C79" s="1" t="s">
        <v>300</v>
      </c>
      <c r="D79" s="1" t="s">
        <v>302</v>
      </c>
      <c r="E79" s="1">
        <v>0.0</v>
      </c>
      <c r="F79" s="1">
        <v>0.0</v>
      </c>
      <c r="G79" s="1">
        <v>8.05</v>
      </c>
      <c r="H79" s="1" t="s">
        <v>303</v>
      </c>
    </row>
    <row r="80">
      <c r="A80" s="1">
        <v>1.0</v>
      </c>
      <c r="B80" s="1">
        <v>2.0</v>
      </c>
      <c r="C80" s="1" t="s">
        <v>300</v>
      </c>
      <c r="D80" s="1">
        <v>0.83</v>
      </c>
      <c r="E80" s="1">
        <v>0.0</v>
      </c>
      <c r="F80" s="1">
        <v>2.0</v>
      </c>
      <c r="G80" s="1">
        <v>29.0</v>
      </c>
      <c r="H80" s="1" t="s">
        <v>303</v>
      </c>
    </row>
    <row r="81">
      <c r="A81" s="1">
        <v>1.0</v>
      </c>
      <c r="B81" s="1">
        <v>3.0</v>
      </c>
      <c r="C81" s="1" t="s">
        <v>305</v>
      </c>
      <c r="D81" s="1">
        <v>30.0</v>
      </c>
      <c r="E81" s="1">
        <v>0.0</v>
      </c>
      <c r="F81" s="1">
        <v>0.0</v>
      </c>
      <c r="G81" s="1">
        <v>12.475</v>
      </c>
      <c r="H81" s="1" t="s">
        <v>303</v>
      </c>
    </row>
    <row r="82">
      <c r="A82" s="1">
        <v>0.0</v>
      </c>
      <c r="B82" s="1">
        <v>3.0</v>
      </c>
      <c r="C82" s="1" t="s">
        <v>300</v>
      </c>
      <c r="D82" s="1">
        <v>22.0</v>
      </c>
      <c r="E82" s="1">
        <v>0.0</v>
      </c>
      <c r="F82" s="1">
        <v>0.0</v>
      </c>
      <c r="G82" s="1">
        <v>9.0</v>
      </c>
      <c r="H82" s="1" t="s">
        <v>303</v>
      </c>
    </row>
    <row r="83">
      <c r="A83" s="1">
        <v>1.0</v>
      </c>
      <c r="B83" s="1">
        <v>3.0</v>
      </c>
      <c r="C83" s="1" t="s">
        <v>300</v>
      </c>
      <c r="D83" s="1">
        <v>29.0</v>
      </c>
      <c r="E83" s="1">
        <v>0.0</v>
      </c>
      <c r="F83" s="1">
        <v>0.0</v>
      </c>
      <c r="G83" s="1">
        <v>9.5</v>
      </c>
      <c r="H83" s="1" t="s">
        <v>303</v>
      </c>
    </row>
    <row r="84">
      <c r="A84" s="1">
        <v>1.0</v>
      </c>
      <c r="B84" s="1">
        <v>3.0</v>
      </c>
      <c r="C84" s="1" t="s">
        <v>305</v>
      </c>
      <c r="D84" s="1" t="s">
        <v>302</v>
      </c>
      <c r="E84" s="1">
        <v>0.0</v>
      </c>
      <c r="F84" s="1">
        <v>0.0</v>
      </c>
      <c r="G84" s="1">
        <v>7.7875</v>
      </c>
      <c r="H84" s="1" t="s">
        <v>315</v>
      </c>
    </row>
    <row r="85">
      <c r="A85" s="1">
        <v>0.0</v>
      </c>
      <c r="B85" s="1">
        <v>1.0</v>
      </c>
      <c r="C85" s="1" t="s">
        <v>300</v>
      </c>
      <c r="D85" s="1">
        <v>28.0</v>
      </c>
      <c r="E85" s="1">
        <v>0.0</v>
      </c>
      <c r="F85" s="1">
        <v>0.0</v>
      </c>
      <c r="G85" s="1">
        <v>47.1</v>
      </c>
      <c r="H85" s="1" t="s">
        <v>303</v>
      </c>
    </row>
    <row r="86">
      <c r="A86" s="1">
        <v>1.0</v>
      </c>
      <c r="B86" s="1">
        <v>2.0</v>
      </c>
      <c r="C86" s="1" t="s">
        <v>305</v>
      </c>
      <c r="D86" s="1">
        <v>17.0</v>
      </c>
      <c r="E86" s="1">
        <v>0.0</v>
      </c>
      <c r="F86" s="1">
        <v>0.0</v>
      </c>
      <c r="G86" s="1">
        <v>10.5</v>
      </c>
      <c r="H86" s="1" t="s">
        <v>303</v>
      </c>
    </row>
    <row r="87">
      <c r="A87" s="1">
        <v>1.0</v>
      </c>
      <c r="B87" s="1">
        <v>3.0</v>
      </c>
      <c r="C87" s="1" t="s">
        <v>305</v>
      </c>
      <c r="D87" s="1">
        <v>33.0</v>
      </c>
      <c r="E87" s="1">
        <v>3.0</v>
      </c>
      <c r="F87" s="1">
        <v>0.0</v>
      </c>
      <c r="G87" s="1">
        <v>15.85</v>
      </c>
      <c r="H87" s="1" t="s">
        <v>303</v>
      </c>
    </row>
    <row r="88">
      <c r="A88" s="1">
        <v>0.0</v>
      </c>
      <c r="B88" s="1">
        <v>3.0</v>
      </c>
      <c r="C88" s="1" t="s">
        <v>300</v>
      </c>
      <c r="D88" s="1">
        <v>16.0</v>
      </c>
      <c r="E88" s="1">
        <v>1.0</v>
      </c>
      <c r="F88" s="1">
        <v>3.0</v>
      </c>
      <c r="G88" s="1">
        <v>34.375</v>
      </c>
      <c r="H88" s="1" t="s">
        <v>303</v>
      </c>
    </row>
    <row r="89">
      <c r="A89" s="1">
        <v>0.0</v>
      </c>
      <c r="B89" s="1">
        <v>3.0</v>
      </c>
      <c r="C89" s="1" t="s">
        <v>300</v>
      </c>
      <c r="D89" s="1" t="s">
        <v>302</v>
      </c>
      <c r="E89" s="1">
        <v>0.0</v>
      </c>
      <c r="F89" s="1">
        <v>0.0</v>
      </c>
      <c r="G89" s="1">
        <v>8.05</v>
      </c>
      <c r="H89" s="1" t="s">
        <v>303</v>
      </c>
    </row>
    <row r="90">
      <c r="A90" s="1">
        <v>1.0</v>
      </c>
      <c r="B90" s="1">
        <v>1.0</v>
      </c>
      <c r="C90" s="1" t="s">
        <v>305</v>
      </c>
      <c r="D90" s="1">
        <v>23.0</v>
      </c>
      <c r="E90" s="1">
        <v>3.0</v>
      </c>
      <c r="F90" s="1">
        <v>2.0</v>
      </c>
      <c r="G90" s="1">
        <v>263.0</v>
      </c>
      <c r="H90" s="1" t="s">
        <v>303</v>
      </c>
    </row>
    <row r="91">
      <c r="A91" s="1">
        <v>0.0</v>
      </c>
      <c r="B91" s="1">
        <v>3.0</v>
      </c>
      <c r="C91" s="1" t="s">
        <v>300</v>
      </c>
      <c r="D91" s="1">
        <v>24.0</v>
      </c>
      <c r="E91" s="1">
        <v>0.0</v>
      </c>
      <c r="F91" s="1">
        <v>0.0</v>
      </c>
      <c r="G91" s="1">
        <v>8.05</v>
      </c>
      <c r="H91" s="1" t="s">
        <v>303</v>
      </c>
    </row>
    <row r="92">
      <c r="A92" s="1">
        <v>0.0</v>
      </c>
      <c r="B92" s="1">
        <v>3.0</v>
      </c>
      <c r="C92" s="1" t="s">
        <v>300</v>
      </c>
      <c r="D92" s="1">
        <v>29.0</v>
      </c>
      <c r="E92" s="1">
        <v>0.0</v>
      </c>
      <c r="F92" s="1">
        <v>0.0</v>
      </c>
      <c r="G92" s="1">
        <v>8.05</v>
      </c>
      <c r="H92" s="1" t="s">
        <v>303</v>
      </c>
    </row>
    <row r="93">
      <c r="A93" s="1">
        <v>0.0</v>
      </c>
      <c r="B93" s="1">
        <v>3.0</v>
      </c>
      <c r="C93" s="1" t="s">
        <v>300</v>
      </c>
      <c r="D93" s="1">
        <v>20.0</v>
      </c>
      <c r="E93" s="1">
        <v>0.0</v>
      </c>
      <c r="F93" s="1">
        <v>0.0</v>
      </c>
      <c r="G93" s="1">
        <v>7.8542</v>
      </c>
      <c r="H93" s="1" t="s">
        <v>303</v>
      </c>
    </row>
    <row r="94">
      <c r="A94" s="1">
        <v>0.0</v>
      </c>
      <c r="B94" s="1">
        <v>1.0</v>
      </c>
      <c r="C94" s="1" t="s">
        <v>300</v>
      </c>
      <c r="D94" s="1">
        <v>46.0</v>
      </c>
      <c r="E94" s="1">
        <v>1.0</v>
      </c>
      <c r="F94" s="1">
        <v>0.0</v>
      </c>
      <c r="G94" s="1">
        <v>61.175</v>
      </c>
      <c r="H94" s="1" t="s">
        <v>303</v>
      </c>
    </row>
    <row r="95">
      <c r="A95" s="1">
        <v>0.0</v>
      </c>
      <c r="B95" s="1">
        <v>3.0</v>
      </c>
      <c r="C95" s="1" t="s">
        <v>300</v>
      </c>
      <c r="D95" s="1">
        <v>26.0</v>
      </c>
      <c r="E95" s="1">
        <v>1.0</v>
      </c>
      <c r="F95" s="1">
        <v>2.0</v>
      </c>
      <c r="G95" s="1">
        <v>20.575</v>
      </c>
      <c r="H95" s="1" t="s">
        <v>303</v>
      </c>
    </row>
    <row r="96">
      <c r="A96" s="1">
        <v>0.0</v>
      </c>
      <c r="B96" s="1">
        <v>3.0</v>
      </c>
      <c r="C96" s="1" t="s">
        <v>300</v>
      </c>
      <c r="D96" s="1">
        <v>59.0</v>
      </c>
      <c r="E96" s="1">
        <v>0.0</v>
      </c>
      <c r="F96" s="1">
        <v>0.0</v>
      </c>
      <c r="G96" s="1">
        <v>7.25</v>
      </c>
      <c r="H96" s="1" t="s">
        <v>303</v>
      </c>
    </row>
    <row r="97">
      <c r="A97" s="1">
        <v>0.0</v>
      </c>
      <c r="B97" s="1">
        <v>3.0</v>
      </c>
      <c r="C97" s="1" t="s">
        <v>300</v>
      </c>
      <c r="D97" s="1" t="s">
        <v>302</v>
      </c>
      <c r="E97" s="1">
        <v>0.0</v>
      </c>
      <c r="F97" s="1">
        <v>0.0</v>
      </c>
      <c r="G97" s="1">
        <v>8.05</v>
      </c>
      <c r="H97" s="1" t="s">
        <v>303</v>
      </c>
    </row>
    <row r="98">
      <c r="A98" s="1">
        <v>0.0</v>
      </c>
      <c r="B98" s="1">
        <v>1.0</v>
      </c>
      <c r="C98" s="1" t="s">
        <v>300</v>
      </c>
      <c r="D98" s="1">
        <v>71.0</v>
      </c>
      <c r="E98" s="1">
        <v>0.0</v>
      </c>
      <c r="F98" s="1">
        <v>0.0</v>
      </c>
      <c r="G98" s="1">
        <v>34.6542</v>
      </c>
      <c r="H98" s="1" t="s">
        <v>308</v>
      </c>
    </row>
    <row r="99">
      <c r="A99" s="1">
        <v>1.0</v>
      </c>
      <c r="B99" s="1">
        <v>1.0</v>
      </c>
      <c r="C99" s="1" t="s">
        <v>300</v>
      </c>
      <c r="D99" s="1">
        <v>23.0</v>
      </c>
      <c r="E99" s="1">
        <v>0.0</v>
      </c>
      <c r="F99" s="1">
        <v>1.0</v>
      </c>
      <c r="G99" s="1">
        <v>63.3583</v>
      </c>
      <c r="H99" s="1" t="s">
        <v>308</v>
      </c>
    </row>
    <row r="100">
      <c r="A100" s="1">
        <v>1.0</v>
      </c>
      <c r="B100" s="1">
        <v>2.0</v>
      </c>
      <c r="C100" s="1" t="s">
        <v>305</v>
      </c>
      <c r="D100" s="1">
        <v>34.0</v>
      </c>
      <c r="E100" s="1">
        <v>0.0</v>
      </c>
      <c r="F100" s="1">
        <v>1.0</v>
      </c>
      <c r="G100" s="1">
        <v>23.0</v>
      </c>
      <c r="H100" s="1" t="s">
        <v>303</v>
      </c>
    </row>
    <row r="101">
      <c r="A101" s="1">
        <v>0.0</v>
      </c>
      <c r="B101" s="1">
        <v>2.0</v>
      </c>
      <c r="C101" s="1" t="s">
        <v>300</v>
      </c>
      <c r="D101" s="1">
        <v>34.0</v>
      </c>
      <c r="E101" s="1">
        <v>1.0</v>
      </c>
      <c r="F101" s="1">
        <v>0.0</v>
      </c>
      <c r="G101" s="1">
        <v>26.0</v>
      </c>
      <c r="H101" s="1" t="s">
        <v>303</v>
      </c>
    </row>
    <row r="102">
      <c r="A102" s="1">
        <v>0.0</v>
      </c>
      <c r="B102" s="1">
        <v>3.0</v>
      </c>
      <c r="C102" s="1" t="s">
        <v>305</v>
      </c>
      <c r="D102" s="1">
        <v>28.0</v>
      </c>
      <c r="E102" s="1">
        <v>0.0</v>
      </c>
      <c r="F102" s="1">
        <v>0.0</v>
      </c>
      <c r="G102" s="1">
        <v>7.8958</v>
      </c>
      <c r="H102" s="1" t="s">
        <v>303</v>
      </c>
    </row>
    <row r="103">
      <c r="A103" s="1">
        <v>0.0</v>
      </c>
      <c r="B103" s="1">
        <v>3.0</v>
      </c>
      <c r="C103" s="1" t="s">
        <v>300</v>
      </c>
      <c r="D103" s="1" t="s">
        <v>302</v>
      </c>
      <c r="E103" s="1">
        <v>0.0</v>
      </c>
      <c r="F103" s="1">
        <v>0.0</v>
      </c>
      <c r="G103" s="1">
        <v>7.8958</v>
      </c>
      <c r="H103" s="1" t="s">
        <v>303</v>
      </c>
    </row>
    <row r="104">
      <c r="A104" s="1">
        <v>0.0</v>
      </c>
      <c r="B104" s="1">
        <v>1.0</v>
      </c>
      <c r="C104" s="1" t="s">
        <v>300</v>
      </c>
      <c r="D104" s="1">
        <v>21.0</v>
      </c>
      <c r="E104" s="1">
        <v>0.0</v>
      </c>
      <c r="F104" s="1">
        <v>1.0</v>
      </c>
      <c r="G104" s="1">
        <v>77.2875</v>
      </c>
      <c r="H104" s="1" t="s">
        <v>303</v>
      </c>
    </row>
    <row r="105">
      <c r="A105" s="1">
        <v>0.0</v>
      </c>
      <c r="B105" s="1">
        <v>3.0</v>
      </c>
      <c r="C105" s="1" t="s">
        <v>300</v>
      </c>
      <c r="D105" s="1">
        <v>33.0</v>
      </c>
      <c r="E105" s="1">
        <v>0.0</v>
      </c>
      <c r="F105" s="1">
        <v>0.0</v>
      </c>
      <c r="G105" s="1">
        <v>8.6542</v>
      </c>
      <c r="H105" s="1" t="s">
        <v>303</v>
      </c>
    </row>
    <row r="106">
      <c r="A106" s="1">
        <v>0.0</v>
      </c>
      <c r="B106" s="1">
        <v>3.0</v>
      </c>
      <c r="C106" s="1" t="s">
        <v>300</v>
      </c>
      <c r="D106" s="1">
        <v>37.0</v>
      </c>
      <c r="E106" s="1">
        <v>2.0</v>
      </c>
      <c r="F106" s="1">
        <v>0.0</v>
      </c>
      <c r="G106" s="1">
        <v>7.925</v>
      </c>
      <c r="H106" s="1" t="s">
        <v>303</v>
      </c>
    </row>
    <row r="107">
      <c r="A107" s="1">
        <v>0.0</v>
      </c>
      <c r="B107" s="1">
        <v>3.0</v>
      </c>
      <c r="C107" s="1" t="s">
        <v>300</v>
      </c>
      <c r="D107" s="1">
        <v>28.0</v>
      </c>
      <c r="E107" s="1">
        <v>0.0</v>
      </c>
      <c r="F107" s="1">
        <v>0.0</v>
      </c>
      <c r="G107" s="1">
        <v>7.8958</v>
      </c>
      <c r="H107" s="1" t="s">
        <v>303</v>
      </c>
    </row>
    <row r="108">
      <c r="A108" s="1">
        <v>1.0</v>
      </c>
      <c r="B108" s="1">
        <v>3.0</v>
      </c>
      <c r="C108" s="1" t="s">
        <v>305</v>
      </c>
      <c r="D108" s="1">
        <v>21.0</v>
      </c>
      <c r="E108" s="1">
        <v>0.0</v>
      </c>
      <c r="F108" s="1">
        <v>0.0</v>
      </c>
      <c r="G108" s="1">
        <v>7.65</v>
      </c>
      <c r="H108" s="1" t="s">
        <v>303</v>
      </c>
    </row>
    <row r="109">
      <c r="A109" s="1">
        <v>1.0</v>
      </c>
      <c r="B109" s="1">
        <v>3.0</v>
      </c>
      <c r="C109" s="1" t="s">
        <v>300</v>
      </c>
      <c r="D109" s="1" t="s">
        <v>302</v>
      </c>
      <c r="E109" s="1">
        <v>0.0</v>
      </c>
      <c r="F109" s="1">
        <v>0.0</v>
      </c>
      <c r="G109" s="1">
        <v>7.775</v>
      </c>
      <c r="H109" s="1" t="s">
        <v>303</v>
      </c>
    </row>
    <row r="110">
      <c r="A110" s="1">
        <v>0.0</v>
      </c>
      <c r="B110" s="1">
        <v>3.0</v>
      </c>
      <c r="C110" s="1" t="s">
        <v>300</v>
      </c>
      <c r="D110" s="1">
        <v>38.0</v>
      </c>
      <c r="E110" s="1">
        <v>0.0</v>
      </c>
      <c r="F110" s="1">
        <v>0.0</v>
      </c>
      <c r="G110" s="1">
        <v>7.8958</v>
      </c>
      <c r="H110" s="1" t="s">
        <v>303</v>
      </c>
    </row>
    <row r="111">
      <c r="A111" s="1">
        <v>1.0</v>
      </c>
      <c r="B111" s="1">
        <v>3.0</v>
      </c>
      <c r="C111" s="1" t="s">
        <v>305</v>
      </c>
      <c r="D111" s="1" t="s">
        <v>302</v>
      </c>
      <c r="E111" s="1">
        <v>1.0</v>
      </c>
      <c r="F111" s="1">
        <v>0.0</v>
      </c>
      <c r="G111" s="1">
        <v>24.15</v>
      </c>
      <c r="H111" s="1" t="s">
        <v>315</v>
      </c>
    </row>
    <row r="112">
      <c r="A112" s="1">
        <v>0.0</v>
      </c>
      <c r="B112" s="1">
        <v>1.0</v>
      </c>
      <c r="C112" s="1" t="s">
        <v>300</v>
      </c>
      <c r="D112" s="1">
        <v>47.0</v>
      </c>
      <c r="E112" s="1">
        <v>0.0</v>
      </c>
      <c r="F112" s="1">
        <v>0.0</v>
      </c>
      <c r="G112" s="1">
        <v>52.0</v>
      </c>
      <c r="H112" s="1" t="s">
        <v>303</v>
      </c>
    </row>
    <row r="113">
      <c r="A113" s="1">
        <v>0.0</v>
      </c>
      <c r="B113" s="1">
        <v>3.0</v>
      </c>
      <c r="C113" s="1" t="s">
        <v>305</v>
      </c>
      <c r="D113" s="1">
        <v>14.5</v>
      </c>
      <c r="E113" s="1">
        <v>1.0</v>
      </c>
      <c r="F113" s="1">
        <v>0.0</v>
      </c>
      <c r="G113" s="1">
        <v>14.4542</v>
      </c>
      <c r="H113" s="1" t="s">
        <v>308</v>
      </c>
    </row>
    <row r="114">
      <c r="A114" s="1">
        <v>0.0</v>
      </c>
      <c r="B114" s="1">
        <v>3.0</v>
      </c>
      <c r="C114" s="1" t="s">
        <v>300</v>
      </c>
      <c r="D114" s="1">
        <v>22.0</v>
      </c>
      <c r="E114" s="1">
        <v>0.0</v>
      </c>
      <c r="F114" s="1">
        <v>0.0</v>
      </c>
      <c r="G114" s="1">
        <v>8.05</v>
      </c>
      <c r="H114" s="1" t="s">
        <v>303</v>
      </c>
    </row>
    <row r="115">
      <c r="A115" s="1">
        <v>0.0</v>
      </c>
      <c r="B115" s="1">
        <v>3.0</v>
      </c>
      <c r="C115" s="1" t="s">
        <v>305</v>
      </c>
      <c r="D115" s="1">
        <v>20.0</v>
      </c>
      <c r="E115" s="1">
        <v>1.0</v>
      </c>
      <c r="F115" s="1">
        <v>0.0</v>
      </c>
      <c r="G115" s="1">
        <v>9.825</v>
      </c>
      <c r="H115" s="1" t="s">
        <v>303</v>
      </c>
    </row>
    <row r="116">
      <c r="A116" s="1">
        <v>0.0</v>
      </c>
      <c r="B116" s="1">
        <v>3.0</v>
      </c>
      <c r="C116" s="1" t="s">
        <v>305</v>
      </c>
      <c r="D116" s="1">
        <v>17.0</v>
      </c>
      <c r="E116" s="1">
        <v>0.0</v>
      </c>
      <c r="F116" s="1">
        <v>0.0</v>
      </c>
      <c r="G116" s="1">
        <v>14.4583</v>
      </c>
      <c r="H116" s="1" t="s">
        <v>308</v>
      </c>
    </row>
    <row r="117">
      <c r="A117" s="1">
        <v>0.0</v>
      </c>
      <c r="B117" s="1">
        <v>3.0</v>
      </c>
      <c r="C117" s="1" t="s">
        <v>300</v>
      </c>
      <c r="D117" s="1">
        <v>21.0</v>
      </c>
      <c r="E117" s="1">
        <v>0.0</v>
      </c>
      <c r="F117" s="1">
        <v>0.0</v>
      </c>
      <c r="G117" s="1">
        <v>7.925</v>
      </c>
      <c r="H117" s="1" t="s">
        <v>303</v>
      </c>
    </row>
    <row r="118">
      <c r="A118" s="1">
        <v>0.0</v>
      </c>
      <c r="B118" s="1">
        <v>3.0</v>
      </c>
      <c r="C118" s="1" t="s">
        <v>300</v>
      </c>
      <c r="D118" s="1">
        <v>70.5</v>
      </c>
      <c r="E118" s="1">
        <v>0.0</v>
      </c>
      <c r="F118" s="1">
        <v>0.0</v>
      </c>
      <c r="G118" s="1">
        <v>7.75</v>
      </c>
      <c r="H118" s="1" t="s">
        <v>315</v>
      </c>
    </row>
    <row r="119">
      <c r="A119" s="1">
        <v>0.0</v>
      </c>
      <c r="B119" s="1">
        <v>2.0</v>
      </c>
      <c r="C119" s="1" t="s">
        <v>300</v>
      </c>
      <c r="D119" s="1">
        <v>29.0</v>
      </c>
      <c r="E119" s="1">
        <v>1.0</v>
      </c>
      <c r="F119" s="1">
        <v>0.0</v>
      </c>
      <c r="G119" s="1">
        <v>21.0</v>
      </c>
      <c r="H119" s="1" t="s">
        <v>303</v>
      </c>
    </row>
    <row r="120">
      <c r="A120" s="1">
        <v>0.0</v>
      </c>
      <c r="B120" s="1">
        <v>1.0</v>
      </c>
      <c r="C120" s="1" t="s">
        <v>300</v>
      </c>
      <c r="D120" s="1">
        <v>24.0</v>
      </c>
      <c r="E120" s="1">
        <v>0.0</v>
      </c>
      <c r="F120" s="1">
        <v>1.0</v>
      </c>
      <c r="G120" s="1">
        <v>247.5208</v>
      </c>
      <c r="H120" s="1" t="s">
        <v>308</v>
      </c>
    </row>
    <row r="121">
      <c r="A121" s="1">
        <v>0.0</v>
      </c>
      <c r="B121" s="1">
        <v>3.0</v>
      </c>
      <c r="C121" s="1" t="s">
        <v>305</v>
      </c>
      <c r="D121" s="1">
        <v>2.0</v>
      </c>
      <c r="E121" s="1">
        <v>4.0</v>
      </c>
      <c r="F121" s="1">
        <v>2.0</v>
      </c>
      <c r="G121" s="1">
        <v>31.275</v>
      </c>
      <c r="H121" s="1" t="s">
        <v>303</v>
      </c>
    </row>
    <row r="122">
      <c r="A122" s="1">
        <v>0.0</v>
      </c>
      <c r="B122" s="1">
        <v>2.0</v>
      </c>
      <c r="C122" s="1" t="s">
        <v>300</v>
      </c>
      <c r="D122" s="1">
        <v>21.0</v>
      </c>
      <c r="E122" s="1">
        <v>2.0</v>
      </c>
      <c r="F122" s="1">
        <v>0.0</v>
      </c>
      <c r="G122" s="1">
        <v>73.5</v>
      </c>
      <c r="H122" s="1" t="s">
        <v>303</v>
      </c>
    </row>
    <row r="123">
      <c r="A123" s="1">
        <v>0.0</v>
      </c>
      <c r="B123" s="1">
        <v>3.0</v>
      </c>
      <c r="C123" s="1" t="s">
        <v>300</v>
      </c>
      <c r="D123" s="1" t="s">
        <v>302</v>
      </c>
      <c r="E123" s="1">
        <v>0.0</v>
      </c>
      <c r="F123" s="1">
        <v>0.0</v>
      </c>
      <c r="G123" s="1">
        <v>8.05</v>
      </c>
      <c r="H123" s="1" t="s">
        <v>303</v>
      </c>
    </row>
    <row r="124">
      <c r="A124" s="1">
        <v>0.0</v>
      </c>
      <c r="B124" s="1">
        <v>2.0</v>
      </c>
      <c r="C124" s="1" t="s">
        <v>300</v>
      </c>
      <c r="D124" s="1">
        <v>32.5</v>
      </c>
      <c r="E124" s="1">
        <v>1.0</v>
      </c>
      <c r="F124" s="1">
        <v>0.0</v>
      </c>
      <c r="G124" s="1">
        <v>30.0708</v>
      </c>
      <c r="H124" s="1" t="s">
        <v>308</v>
      </c>
    </row>
    <row r="125">
      <c r="A125" s="1">
        <v>1.0</v>
      </c>
      <c r="B125" s="1">
        <v>2.0</v>
      </c>
      <c r="C125" s="1" t="s">
        <v>305</v>
      </c>
      <c r="D125" s="1">
        <v>32.5</v>
      </c>
      <c r="E125" s="1">
        <v>0.0</v>
      </c>
      <c r="F125" s="1">
        <v>0.0</v>
      </c>
      <c r="G125" s="1">
        <v>13.0</v>
      </c>
      <c r="H125" s="1" t="s">
        <v>303</v>
      </c>
    </row>
    <row r="126">
      <c r="A126" s="1">
        <v>0.0</v>
      </c>
      <c r="B126" s="1">
        <v>1.0</v>
      </c>
      <c r="C126" s="1" t="s">
        <v>300</v>
      </c>
      <c r="D126" s="1">
        <v>54.0</v>
      </c>
      <c r="E126" s="1">
        <v>0.0</v>
      </c>
      <c r="F126" s="1">
        <v>1.0</v>
      </c>
      <c r="G126" s="1">
        <v>77.2875</v>
      </c>
      <c r="H126" s="1" t="s">
        <v>303</v>
      </c>
    </row>
    <row r="127">
      <c r="A127" s="1">
        <v>1.0</v>
      </c>
      <c r="B127" s="1">
        <v>3.0</v>
      </c>
      <c r="C127" s="1" t="s">
        <v>300</v>
      </c>
      <c r="D127" s="1">
        <v>12.0</v>
      </c>
      <c r="E127" s="1">
        <v>1.0</v>
      </c>
      <c r="F127" s="1">
        <v>0.0</v>
      </c>
      <c r="G127" s="1">
        <v>11.2417</v>
      </c>
      <c r="H127" s="1" t="s">
        <v>308</v>
      </c>
    </row>
    <row r="128">
      <c r="A128" s="1">
        <v>0.0</v>
      </c>
      <c r="B128" s="1">
        <v>3.0</v>
      </c>
      <c r="C128" s="1" t="s">
        <v>300</v>
      </c>
      <c r="D128" s="1" t="s">
        <v>302</v>
      </c>
      <c r="E128" s="1">
        <v>0.0</v>
      </c>
      <c r="F128" s="1">
        <v>0.0</v>
      </c>
      <c r="G128" s="1">
        <v>7.75</v>
      </c>
      <c r="H128" s="1" t="s">
        <v>315</v>
      </c>
    </row>
    <row r="129">
      <c r="A129" s="1">
        <v>1.0</v>
      </c>
      <c r="B129" s="1">
        <v>3.0</v>
      </c>
      <c r="C129" s="1" t="s">
        <v>300</v>
      </c>
      <c r="D129" s="1">
        <v>24.0</v>
      </c>
      <c r="E129" s="1">
        <v>0.0</v>
      </c>
      <c r="F129" s="1">
        <v>0.0</v>
      </c>
      <c r="G129" s="1">
        <v>7.1417</v>
      </c>
      <c r="H129" s="1" t="s">
        <v>303</v>
      </c>
    </row>
    <row r="130">
      <c r="A130" s="1">
        <v>1.0</v>
      </c>
      <c r="B130" s="1">
        <v>3.0</v>
      </c>
      <c r="C130" s="1" t="s">
        <v>305</v>
      </c>
      <c r="D130" s="1" t="s">
        <v>302</v>
      </c>
      <c r="E130" s="1">
        <v>1.0</v>
      </c>
      <c r="F130" s="1">
        <v>1.0</v>
      </c>
      <c r="G130" s="1">
        <v>22.3583</v>
      </c>
      <c r="H130" s="1" t="s">
        <v>308</v>
      </c>
    </row>
    <row r="131">
      <c r="A131" s="1">
        <v>0.0</v>
      </c>
      <c r="B131" s="1">
        <v>3.0</v>
      </c>
      <c r="C131" s="1" t="s">
        <v>300</v>
      </c>
      <c r="D131" s="1">
        <v>45.0</v>
      </c>
      <c r="E131" s="1">
        <v>0.0</v>
      </c>
      <c r="F131" s="1">
        <v>0.0</v>
      </c>
      <c r="G131" s="1">
        <v>6.975</v>
      </c>
      <c r="H131" s="1" t="s">
        <v>303</v>
      </c>
    </row>
    <row r="132">
      <c r="A132" s="1">
        <v>0.0</v>
      </c>
      <c r="B132" s="1">
        <v>3.0</v>
      </c>
      <c r="C132" s="1" t="s">
        <v>300</v>
      </c>
      <c r="D132" s="1">
        <v>33.0</v>
      </c>
      <c r="E132" s="1">
        <v>0.0</v>
      </c>
      <c r="F132" s="1">
        <v>0.0</v>
      </c>
      <c r="G132" s="1">
        <v>7.8958</v>
      </c>
      <c r="H132" s="1" t="s">
        <v>308</v>
      </c>
    </row>
    <row r="133">
      <c r="A133" s="1">
        <v>0.0</v>
      </c>
      <c r="B133" s="1">
        <v>3.0</v>
      </c>
      <c r="C133" s="1" t="s">
        <v>300</v>
      </c>
      <c r="D133" s="1">
        <v>20.0</v>
      </c>
      <c r="E133" s="1">
        <v>0.0</v>
      </c>
      <c r="F133" s="1">
        <v>0.0</v>
      </c>
      <c r="G133" s="1">
        <v>7.05</v>
      </c>
      <c r="H133" s="1" t="s">
        <v>303</v>
      </c>
    </row>
    <row r="134">
      <c r="A134" s="1">
        <v>0.0</v>
      </c>
      <c r="B134" s="1">
        <v>3.0</v>
      </c>
      <c r="C134" s="1" t="s">
        <v>305</v>
      </c>
      <c r="D134" s="1">
        <v>47.0</v>
      </c>
      <c r="E134" s="1">
        <v>1.0</v>
      </c>
      <c r="F134" s="1">
        <v>0.0</v>
      </c>
      <c r="G134" s="1">
        <v>14.5</v>
      </c>
      <c r="H134" s="1" t="s">
        <v>303</v>
      </c>
    </row>
    <row r="135">
      <c r="A135" s="1">
        <v>1.0</v>
      </c>
      <c r="B135" s="1">
        <v>2.0</v>
      </c>
      <c r="C135" s="1" t="s">
        <v>305</v>
      </c>
      <c r="D135" s="1">
        <v>29.0</v>
      </c>
      <c r="E135" s="1">
        <v>1.0</v>
      </c>
      <c r="F135" s="1">
        <v>0.0</v>
      </c>
      <c r="G135" s="1">
        <v>26.0</v>
      </c>
      <c r="H135" s="1" t="s">
        <v>303</v>
      </c>
    </row>
    <row r="136">
      <c r="A136" s="1">
        <v>0.0</v>
      </c>
      <c r="B136" s="1">
        <v>2.0</v>
      </c>
      <c r="C136" s="1" t="s">
        <v>300</v>
      </c>
      <c r="D136" s="1">
        <v>25.0</v>
      </c>
      <c r="E136" s="1">
        <v>0.0</v>
      </c>
      <c r="F136" s="1">
        <v>0.0</v>
      </c>
      <c r="G136" s="1">
        <v>13.0</v>
      </c>
      <c r="H136" s="1" t="s">
        <v>303</v>
      </c>
    </row>
    <row r="137">
      <c r="A137" s="1">
        <v>0.0</v>
      </c>
      <c r="B137" s="1">
        <v>2.0</v>
      </c>
      <c r="C137" s="1" t="s">
        <v>300</v>
      </c>
      <c r="D137" s="1">
        <v>23.0</v>
      </c>
      <c r="E137" s="1">
        <v>0.0</v>
      </c>
      <c r="F137" s="1">
        <v>0.0</v>
      </c>
      <c r="G137" s="1">
        <v>15.0458</v>
      </c>
      <c r="H137" s="1" t="s">
        <v>308</v>
      </c>
    </row>
    <row r="138">
      <c r="A138" s="1">
        <v>1.0</v>
      </c>
      <c r="B138" s="1">
        <v>1.0</v>
      </c>
      <c r="C138" s="1" t="s">
        <v>305</v>
      </c>
      <c r="D138" s="1">
        <v>19.0</v>
      </c>
      <c r="E138" s="1">
        <v>0.0</v>
      </c>
      <c r="F138" s="1">
        <v>2.0</v>
      </c>
      <c r="G138" s="1">
        <v>26.2833</v>
      </c>
      <c r="H138" s="1" t="s">
        <v>303</v>
      </c>
    </row>
    <row r="139">
      <c r="A139" s="1">
        <v>0.0</v>
      </c>
      <c r="B139" s="1">
        <v>1.0</v>
      </c>
      <c r="C139" s="1" t="s">
        <v>300</v>
      </c>
      <c r="D139" s="1">
        <v>37.0</v>
      </c>
      <c r="E139" s="1">
        <v>1.0</v>
      </c>
      <c r="F139" s="1">
        <v>0.0</v>
      </c>
      <c r="G139" s="1">
        <v>53.1</v>
      </c>
      <c r="H139" s="1" t="s">
        <v>303</v>
      </c>
    </row>
    <row r="140">
      <c r="A140" s="1">
        <v>0.0</v>
      </c>
      <c r="B140" s="1">
        <v>3.0</v>
      </c>
      <c r="C140" s="1" t="s">
        <v>300</v>
      </c>
      <c r="D140" s="1">
        <v>16.0</v>
      </c>
      <c r="E140" s="1">
        <v>0.0</v>
      </c>
      <c r="F140" s="1">
        <v>0.0</v>
      </c>
      <c r="G140" s="1">
        <v>9.2167</v>
      </c>
      <c r="H140" s="1" t="s">
        <v>303</v>
      </c>
    </row>
    <row r="141">
      <c r="A141" s="1">
        <v>0.0</v>
      </c>
      <c r="B141" s="1">
        <v>1.0</v>
      </c>
      <c r="C141" s="1" t="s">
        <v>300</v>
      </c>
      <c r="D141" s="1">
        <v>24.0</v>
      </c>
      <c r="E141" s="1">
        <v>0.0</v>
      </c>
      <c r="F141" s="1">
        <v>0.0</v>
      </c>
      <c r="G141" s="1">
        <v>79.2</v>
      </c>
      <c r="H141" s="1" t="s">
        <v>308</v>
      </c>
    </row>
    <row r="142">
      <c r="A142" s="1">
        <v>0.0</v>
      </c>
      <c r="B142" s="1">
        <v>3.0</v>
      </c>
      <c r="C142" s="1" t="s">
        <v>305</v>
      </c>
      <c r="D142" s="1" t="s">
        <v>302</v>
      </c>
      <c r="E142" s="1">
        <v>0.0</v>
      </c>
      <c r="F142" s="1">
        <v>2.0</v>
      </c>
      <c r="G142" s="1">
        <v>15.2458</v>
      </c>
      <c r="H142" s="1" t="s">
        <v>308</v>
      </c>
    </row>
    <row r="143">
      <c r="A143" s="1">
        <v>1.0</v>
      </c>
      <c r="B143" s="1">
        <v>3.0</v>
      </c>
      <c r="C143" s="1" t="s">
        <v>305</v>
      </c>
      <c r="D143" s="1">
        <v>22.0</v>
      </c>
      <c r="E143" s="1">
        <v>0.0</v>
      </c>
      <c r="F143" s="1">
        <v>0.0</v>
      </c>
      <c r="G143" s="1">
        <v>7.75</v>
      </c>
      <c r="H143" s="1" t="s">
        <v>303</v>
      </c>
    </row>
    <row r="144">
      <c r="A144" s="1">
        <v>1.0</v>
      </c>
      <c r="B144" s="1">
        <v>3.0</v>
      </c>
      <c r="C144" s="1" t="s">
        <v>305</v>
      </c>
      <c r="D144" s="1">
        <v>24.0</v>
      </c>
      <c r="E144" s="1">
        <v>1.0</v>
      </c>
      <c r="F144" s="1">
        <v>0.0</v>
      </c>
      <c r="G144" s="1">
        <v>15.85</v>
      </c>
      <c r="H144" s="1" t="s">
        <v>303</v>
      </c>
    </row>
    <row r="145">
      <c r="A145" s="1">
        <v>0.0</v>
      </c>
      <c r="B145" s="1">
        <v>3.0</v>
      </c>
      <c r="C145" s="1" t="s">
        <v>300</v>
      </c>
      <c r="D145" s="1">
        <v>19.0</v>
      </c>
      <c r="E145" s="1">
        <v>0.0</v>
      </c>
      <c r="F145" s="1">
        <v>0.0</v>
      </c>
      <c r="G145" s="1">
        <v>6.75</v>
      </c>
      <c r="H145" s="1" t="s">
        <v>315</v>
      </c>
    </row>
    <row r="146">
      <c r="A146" s="1">
        <v>0.0</v>
      </c>
      <c r="B146" s="1">
        <v>2.0</v>
      </c>
      <c r="C146" s="1" t="s">
        <v>300</v>
      </c>
      <c r="D146" s="1">
        <v>18.0</v>
      </c>
      <c r="E146" s="1">
        <v>0.0</v>
      </c>
      <c r="F146" s="1">
        <v>0.0</v>
      </c>
      <c r="G146" s="1">
        <v>11.5</v>
      </c>
      <c r="H146" s="1" t="s">
        <v>303</v>
      </c>
    </row>
    <row r="147">
      <c r="A147" s="1">
        <v>0.0</v>
      </c>
      <c r="B147" s="1">
        <v>2.0</v>
      </c>
      <c r="C147" s="1" t="s">
        <v>300</v>
      </c>
      <c r="D147" s="1">
        <v>19.0</v>
      </c>
      <c r="E147" s="1">
        <v>1.0</v>
      </c>
      <c r="F147" s="1">
        <v>1.0</v>
      </c>
      <c r="G147" s="1">
        <v>36.75</v>
      </c>
      <c r="H147" s="1" t="s">
        <v>303</v>
      </c>
    </row>
    <row r="148">
      <c r="A148" s="1">
        <v>1.0</v>
      </c>
      <c r="B148" s="1">
        <v>3.0</v>
      </c>
      <c r="C148" s="1" t="s">
        <v>300</v>
      </c>
      <c r="D148" s="1">
        <v>27.0</v>
      </c>
      <c r="E148" s="1">
        <v>0.0</v>
      </c>
      <c r="F148" s="1">
        <v>0.0</v>
      </c>
      <c r="G148" s="1">
        <v>7.7958</v>
      </c>
      <c r="H148" s="1" t="s">
        <v>303</v>
      </c>
    </row>
    <row r="149">
      <c r="A149" s="1">
        <v>0.0</v>
      </c>
      <c r="B149" s="1">
        <v>3.0</v>
      </c>
      <c r="C149" s="1" t="s">
        <v>305</v>
      </c>
      <c r="D149" s="1">
        <v>9.0</v>
      </c>
      <c r="E149" s="1">
        <v>2.0</v>
      </c>
      <c r="F149" s="1">
        <v>2.0</v>
      </c>
      <c r="G149" s="1">
        <v>34.375</v>
      </c>
      <c r="H149" s="1" t="s">
        <v>303</v>
      </c>
    </row>
    <row r="150">
      <c r="A150" s="1">
        <v>0.0</v>
      </c>
      <c r="B150" s="1">
        <v>2.0</v>
      </c>
      <c r="C150" s="1" t="s">
        <v>300</v>
      </c>
      <c r="D150" s="1">
        <v>36.5</v>
      </c>
      <c r="E150" s="1">
        <v>0.0</v>
      </c>
      <c r="F150" s="1">
        <v>2.0</v>
      </c>
      <c r="G150" s="1">
        <v>26.0</v>
      </c>
      <c r="H150" s="1" t="s">
        <v>303</v>
      </c>
    </row>
    <row r="151">
      <c r="A151" s="1">
        <v>0.0</v>
      </c>
      <c r="B151" s="1">
        <v>2.0</v>
      </c>
      <c r="C151" s="1" t="s">
        <v>300</v>
      </c>
      <c r="D151" s="1">
        <v>42.0</v>
      </c>
      <c r="E151" s="1">
        <v>0.0</v>
      </c>
      <c r="F151" s="1">
        <v>0.0</v>
      </c>
      <c r="G151" s="1">
        <v>13.0</v>
      </c>
      <c r="H151" s="1" t="s">
        <v>303</v>
      </c>
    </row>
    <row r="152">
      <c r="A152" s="1">
        <v>0.0</v>
      </c>
      <c r="B152" s="1">
        <v>2.0</v>
      </c>
      <c r="C152" s="1" t="s">
        <v>300</v>
      </c>
      <c r="D152" s="1">
        <v>51.0</v>
      </c>
      <c r="E152" s="1">
        <v>0.0</v>
      </c>
      <c r="F152" s="1">
        <v>0.0</v>
      </c>
      <c r="G152" s="1">
        <v>12.525</v>
      </c>
      <c r="H152" s="1" t="s">
        <v>303</v>
      </c>
    </row>
    <row r="153">
      <c r="A153" s="1">
        <v>1.0</v>
      </c>
      <c r="B153" s="1">
        <v>1.0</v>
      </c>
      <c r="C153" s="1" t="s">
        <v>305</v>
      </c>
      <c r="D153" s="1">
        <v>22.0</v>
      </c>
      <c r="E153" s="1">
        <v>1.0</v>
      </c>
      <c r="F153" s="1">
        <v>0.0</v>
      </c>
      <c r="G153" s="1">
        <v>66.6</v>
      </c>
      <c r="H153" s="1" t="s">
        <v>303</v>
      </c>
    </row>
    <row r="154">
      <c r="A154" s="1">
        <v>0.0</v>
      </c>
      <c r="B154" s="1">
        <v>3.0</v>
      </c>
      <c r="C154" s="1" t="s">
        <v>300</v>
      </c>
      <c r="D154" s="1">
        <v>55.5</v>
      </c>
      <c r="E154" s="1">
        <v>0.0</v>
      </c>
      <c r="F154" s="1">
        <v>0.0</v>
      </c>
      <c r="G154" s="1">
        <v>8.05</v>
      </c>
      <c r="H154" s="1" t="s">
        <v>303</v>
      </c>
    </row>
    <row r="155">
      <c r="A155" s="1">
        <v>0.0</v>
      </c>
      <c r="B155" s="1">
        <v>3.0</v>
      </c>
      <c r="C155" s="1" t="s">
        <v>300</v>
      </c>
      <c r="D155" s="1">
        <v>40.5</v>
      </c>
      <c r="E155" s="1">
        <v>0.0</v>
      </c>
      <c r="F155" s="1">
        <v>2.0</v>
      </c>
      <c r="G155" s="1">
        <v>14.5</v>
      </c>
      <c r="H155" s="1" t="s">
        <v>303</v>
      </c>
    </row>
    <row r="156">
      <c r="A156" s="1">
        <v>0.0</v>
      </c>
      <c r="B156" s="1">
        <v>3.0</v>
      </c>
      <c r="C156" s="1" t="s">
        <v>300</v>
      </c>
      <c r="D156" s="1" t="s">
        <v>302</v>
      </c>
      <c r="E156" s="1">
        <v>0.0</v>
      </c>
      <c r="F156" s="1">
        <v>0.0</v>
      </c>
      <c r="G156" s="1">
        <v>7.3125</v>
      </c>
      <c r="H156" s="1" t="s">
        <v>303</v>
      </c>
    </row>
    <row r="157">
      <c r="A157" s="1">
        <v>0.0</v>
      </c>
      <c r="B157" s="1">
        <v>1.0</v>
      </c>
      <c r="C157" s="1" t="s">
        <v>300</v>
      </c>
      <c r="D157" s="1">
        <v>51.0</v>
      </c>
      <c r="E157" s="1">
        <v>0.0</v>
      </c>
      <c r="F157" s="1">
        <v>1.0</v>
      </c>
      <c r="G157" s="1">
        <v>61.3792</v>
      </c>
      <c r="H157" s="1" t="s">
        <v>308</v>
      </c>
    </row>
    <row r="158">
      <c r="A158" s="1">
        <v>1.0</v>
      </c>
      <c r="B158" s="1">
        <v>3.0</v>
      </c>
      <c r="C158" s="1" t="s">
        <v>305</v>
      </c>
      <c r="D158" s="1">
        <v>16.0</v>
      </c>
      <c r="E158" s="1">
        <v>0.0</v>
      </c>
      <c r="F158" s="1">
        <v>0.0</v>
      </c>
      <c r="G158" s="1">
        <v>7.7333</v>
      </c>
      <c r="H158" s="1" t="s">
        <v>315</v>
      </c>
    </row>
    <row r="159">
      <c r="A159" s="1">
        <v>0.0</v>
      </c>
      <c r="B159" s="1">
        <v>3.0</v>
      </c>
      <c r="C159" s="1" t="s">
        <v>300</v>
      </c>
      <c r="D159" s="1">
        <v>30.0</v>
      </c>
      <c r="E159" s="1">
        <v>0.0</v>
      </c>
      <c r="F159" s="1">
        <v>0.0</v>
      </c>
      <c r="G159" s="1">
        <v>8.05</v>
      </c>
      <c r="H159" s="1" t="s">
        <v>303</v>
      </c>
    </row>
    <row r="160">
      <c r="A160" s="1">
        <v>0.0</v>
      </c>
      <c r="B160" s="1">
        <v>3.0</v>
      </c>
      <c r="C160" s="1" t="s">
        <v>300</v>
      </c>
      <c r="D160" s="1" t="s">
        <v>302</v>
      </c>
      <c r="E160" s="1">
        <v>0.0</v>
      </c>
      <c r="F160" s="1">
        <v>0.0</v>
      </c>
      <c r="G160" s="1">
        <v>8.6625</v>
      </c>
      <c r="H160" s="1" t="s">
        <v>303</v>
      </c>
    </row>
    <row r="161">
      <c r="A161" s="1">
        <v>0.0</v>
      </c>
      <c r="B161" s="1">
        <v>3.0</v>
      </c>
      <c r="C161" s="1" t="s">
        <v>300</v>
      </c>
      <c r="D161" s="1" t="s">
        <v>302</v>
      </c>
      <c r="E161" s="1">
        <v>8.0</v>
      </c>
      <c r="F161" s="1">
        <v>2.0</v>
      </c>
      <c r="G161" s="1">
        <v>69.55</v>
      </c>
      <c r="H161" s="1" t="s">
        <v>303</v>
      </c>
    </row>
    <row r="162">
      <c r="A162" s="1">
        <v>0.0</v>
      </c>
      <c r="B162" s="1">
        <v>3.0</v>
      </c>
      <c r="C162" s="1" t="s">
        <v>300</v>
      </c>
      <c r="D162" s="1">
        <v>44.0</v>
      </c>
      <c r="E162" s="1">
        <v>0.0</v>
      </c>
      <c r="F162" s="1">
        <v>1.0</v>
      </c>
      <c r="G162" s="1">
        <v>16.1</v>
      </c>
      <c r="H162" s="1" t="s">
        <v>303</v>
      </c>
    </row>
    <row r="163">
      <c r="A163" s="1">
        <v>1.0</v>
      </c>
      <c r="B163" s="1">
        <v>2.0</v>
      </c>
      <c r="C163" s="1" t="s">
        <v>305</v>
      </c>
      <c r="D163" s="1">
        <v>40.0</v>
      </c>
      <c r="E163" s="1">
        <v>0.0</v>
      </c>
      <c r="F163" s="1">
        <v>0.0</v>
      </c>
      <c r="G163" s="1">
        <v>15.75</v>
      </c>
      <c r="H163" s="1" t="s">
        <v>303</v>
      </c>
    </row>
    <row r="164">
      <c r="A164" s="1">
        <v>0.0</v>
      </c>
      <c r="B164" s="1">
        <v>3.0</v>
      </c>
      <c r="C164" s="1" t="s">
        <v>300</v>
      </c>
      <c r="D164" s="1">
        <v>26.0</v>
      </c>
      <c r="E164" s="1">
        <v>0.0</v>
      </c>
      <c r="F164" s="1">
        <v>0.0</v>
      </c>
      <c r="G164" s="1">
        <v>7.775</v>
      </c>
      <c r="H164" s="1" t="s">
        <v>303</v>
      </c>
    </row>
    <row r="165">
      <c r="A165" s="1">
        <v>0.0</v>
      </c>
      <c r="B165" s="1">
        <v>3.0</v>
      </c>
      <c r="C165" s="1" t="s">
        <v>300</v>
      </c>
      <c r="D165" s="1">
        <v>17.0</v>
      </c>
      <c r="E165" s="1">
        <v>0.0</v>
      </c>
      <c r="F165" s="1">
        <v>0.0</v>
      </c>
      <c r="G165" s="1">
        <v>8.6625</v>
      </c>
      <c r="H165" s="1" t="s">
        <v>303</v>
      </c>
    </row>
    <row r="166">
      <c r="A166" s="1">
        <v>0.0</v>
      </c>
      <c r="B166" s="1">
        <v>3.0</v>
      </c>
      <c r="C166" s="1" t="s">
        <v>300</v>
      </c>
      <c r="D166" s="1">
        <v>1.0</v>
      </c>
      <c r="E166" s="1">
        <v>4.0</v>
      </c>
      <c r="F166" s="1">
        <v>1.0</v>
      </c>
      <c r="G166" s="1">
        <v>39.6875</v>
      </c>
      <c r="H166" s="1" t="s">
        <v>303</v>
      </c>
    </row>
    <row r="167">
      <c r="A167" s="1">
        <v>1.0</v>
      </c>
      <c r="B167" s="1">
        <v>3.0</v>
      </c>
      <c r="C167" s="1" t="s">
        <v>300</v>
      </c>
      <c r="D167" s="1">
        <v>9.0</v>
      </c>
      <c r="E167" s="1">
        <v>0.0</v>
      </c>
      <c r="F167" s="1">
        <v>2.0</v>
      </c>
      <c r="G167" s="1">
        <v>20.525</v>
      </c>
      <c r="H167" s="1" t="s">
        <v>303</v>
      </c>
    </row>
    <row r="168">
      <c r="A168" s="1">
        <v>1.0</v>
      </c>
      <c r="B168" s="1">
        <v>1.0</v>
      </c>
      <c r="C168" s="1" t="s">
        <v>305</v>
      </c>
      <c r="D168" s="1" t="s">
        <v>302</v>
      </c>
      <c r="E168" s="1">
        <v>0.0</v>
      </c>
      <c r="F168" s="1">
        <v>1.0</v>
      </c>
      <c r="G168" s="1">
        <v>55.0</v>
      </c>
      <c r="H168" s="1" t="s">
        <v>303</v>
      </c>
    </row>
    <row r="169">
      <c r="A169" s="1">
        <v>0.0</v>
      </c>
      <c r="B169" s="1">
        <v>3.0</v>
      </c>
      <c r="C169" s="1" t="s">
        <v>305</v>
      </c>
      <c r="D169" s="1">
        <v>45.0</v>
      </c>
      <c r="E169" s="1">
        <v>1.0</v>
      </c>
      <c r="F169" s="1">
        <v>4.0</v>
      </c>
      <c r="G169" s="1">
        <v>27.9</v>
      </c>
      <c r="H169" s="1" t="s">
        <v>303</v>
      </c>
    </row>
    <row r="170">
      <c r="A170" s="1">
        <v>0.0</v>
      </c>
      <c r="B170" s="1">
        <v>1.0</v>
      </c>
      <c r="C170" s="1" t="s">
        <v>300</v>
      </c>
      <c r="D170" s="1" t="s">
        <v>302</v>
      </c>
      <c r="E170" s="1">
        <v>0.0</v>
      </c>
      <c r="F170" s="1">
        <v>0.0</v>
      </c>
      <c r="G170" s="1">
        <v>25.925</v>
      </c>
      <c r="H170" s="1" t="s">
        <v>303</v>
      </c>
    </row>
    <row r="171">
      <c r="A171" s="1">
        <v>0.0</v>
      </c>
      <c r="B171" s="1">
        <v>3.0</v>
      </c>
      <c r="C171" s="1" t="s">
        <v>300</v>
      </c>
      <c r="D171" s="1">
        <v>28.0</v>
      </c>
      <c r="E171" s="1">
        <v>0.0</v>
      </c>
      <c r="F171" s="1">
        <v>0.0</v>
      </c>
      <c r="G171" s="1">
        <v>56.4958</v>
      </c>
      <c r="H171" s="1" t="s">
        <v>303</v>
      </c>
    </row>
    <row r="172">
      <c r="A172" s="1">
        <v>0.0</v>
      </c>
      <c r="B172" s="1">
        <v>1.0</v>
      </c>
      <c r="C172" s="1" t="s">
        <v>300</v>
      </c>
      <c r="D172" s="1">
        <v>61.0</v>
      </c>
      <c r="E172" s="1">
        <v>0.0</v>
      </c>
      <c r="F172" s="1">
        <v>0.0</v>
      </c>
      <c r="G172" s="1">
        <v>33.5</v>
      </c>
      <c r="H172" s="1" t="s">
        <v>303</v>
      </c>
    </row>
    <row r="173">
      <c r="A173" s="1">
        <v>0.0</v>
      </c>
      <c r="B173" s="1">
        <v>3.0</v>
      </c>
      <c r="C173" s="1" t="s">
        <v>300</v>
      </c>
      <c r="D173" s="1">
        <v>4.0</v>
      </c>
      <c r="E173" s="1">
        <v>4.0</v>
      </c>
      <c r="F173" s="1">
        <v>1.0</v>
      </c>
      <c r="G173" s="1">
        <v>29.125</v>
      </c>
      <c r="H173" s="1" t="s">
        <v>315</v>
      </c>
    </row>
    <row r="174">
      <c r="A174" s="1">
        <v>1.0</v>
      </c>
      <c r="B174" s="1">
        <v>3.0</v>
      </c>
      <c r="C174" s="1" t="s">
        <v>305</v>
      </c>
      <c r="D174" s="1">
        <v>1.0</v>
      </c>
      <c r="E174" s="1">
        <v>1.0</v>
      </c>
      <c r="F174" s="1">
        <v>1.0</v>
      </c>
      <c r="G174" s="1">
        <v>11.1333</v>
      </c>
      <c r="H174" s="1" t="s">
        <v>303</v>
      </c>
    </row>
    <row r="175">
      <c r="A175" s="1">
        <v>0.0</v>
      </c>
      <c r="B175" s="1">
        <v>3.0</v>
      </c>
      <c r="C175" s="1" t="s">
        <v>300</v>
      </c>
      <c r="D175" s="1">
        <v>21.0</v>
      </c>
      <c r="E175" s="1">
        <v>0.0</v>
      </c>
      <c r="F175" s="1">
        <v>0.0</v>
      </c>
      <c r="G175" s="1">
        <v>7.925</v>
      </c>
      <c r="H175" s="1" t="s">
        <v>303</v>
      </c>
    </row>
    <row r="176">
      <c r="A176" s="1">
        <v>0.0</v>
      </c>
      <c r="B176" s="1">
        <v>1.0</v>
      </c>
      <c r="C176" s="1" t="s">
        <v>300</v>
      </c>
      <c r="D176" s="1">
        <v>56.0</v>
      </c>
      <c r="E176" s="1">
        <v>0.0</v>
      </c>
      <c r="F176" s="1">
        <v>0.0</v>
      </c>
      <c r="G176" s="1">
        <v>30.6958</v>
      </c>
      <c r="H176" s="1" t="s">
        <v>308</v>
      </c>
    </row>
    <row r="177">
      <c r="A177" s="1">
        <v>0.0</v>
      </c>
      <c r="B177" s="1">
        <v>3.0</v>
      </c>
      <c r="C177" s="1" t="s">
        <v>300</v>
      </c>
      <c r="D177" s="1">
        <v>18.0</v>
      </c>
      <c r="E177" s="1">
        <v>1.0</v>
      </c>
      <c r="F177" s="1">
        <v>1.0</v>
      </c>
      <c r="G177" s="1">
        <v>7.8542</v>
      </c>
      <c r="H177" s="1" t="s">
        <v>303</v>
      </c>
    </row>
    <row r="178">
      <c r="A178" s="1">
        <v>0.0</v>
      </c>
      <c r="B178" s="1">
        <v>3.0</v>
      </c>
      <c r="C178" s="1" t="s">
        <v>300</v>
      </c>
      <c r="D178" s="1" t="s">
        <v>302</v>
      </c>
      <c r="E178" s="1">
        <v>3.0</v>
      </c>
      <c r="F178" s="1">
        <v>1.0</v>
      </c>
      <c r="G178" s="1">
        <v>25.4667</v>
      </c>
      <c r="H178" s="1" t="s">
        <v>303</v>
      </c>
    </row>
    <row r="179">
      <c r="A179" s="1">
        <v>0.0</v>
      </c>
      <c r="B179" s="1">
        <v>1.0</v>
      </c>
      <c r="C179" s="1" t="s">
        <v>305</v>
      </c>
      <c r="D179" s="1">
        <v>50.0</v>
      </c>
      <c r="E179" s="1">
        <v>0.0</v>
      </c>
      <c r="F179" s="1">
        <v>0.0</v>
      </c>
      <c r="G179" s="1">
        <v>28.7125</v>
      </c>
      <c r="H179" s="1" t="s">
        <v>308</v>
      </c>
    </row>
    <row r="180">
      <c r="A180" s="1">
        <v>0.0</v>
      </c>
      <c r="B180" s="1">
        <v>2.0</v>
      </c>
      <c r="C180" s="1" t="s">
        <v>300</v>
      </c>
      <c r="D180" s="1">
        <v>30.0</v>
      </c>
      <c r="E180" s="1">
        <v>0.0</v>
      </c>
      <c r="F180" s="1">
        <v>0.0</v>
      </c>
      <c r="G180" s="1">
        <v>13.0</v>
      </c>
      <c r="H180" s="1" t="s">
        <v>303</v>
      </c>
    </row>
    <row r="181">
      <c r="A181" s="1">
        <v>0.0</v>
      </c>
      <c r="B181" s="1">
        <v>3.0</v>
      </c>
      <c r="C181" s="1" t="s">
        <v>300</v>
      </c>
      <c r="D181" s="1">
        <v>36.0</v>
      </c>
      <c r="E181" s="1">
        <v>0.0</v>
      </c>
      <c r="F181" s="1">
        <v>0.0</v>
      </c>
      <c r="G181" s="1">
        <v>0.0</v>
      </c>
      <c r="H181" s="1" t="s">
        <v>303</v>
      </c>
    </row>
    <row r="182">
      <c r="A182" s="1">
        <v>0.0</v>
      </c>
      <c r="B182" s="1">
        <v>3.0</v>
      </c>
      <c r="C182" s="1" t="s">
        <v>305</v>
      </c>
      <c r="D182" s="1" t="s">
        <v>302</v>
      </c>
      <c r="E182" s="1">
        <v>8.0</v>
      </c>
      <c r="F182" s="1">
        <v>2.0</v>
      </c>
      <c r="G182" s="1">
        <v>69.55</v>
      </c>
      <c r="H182" s="1" t="s">
        <v>303</v>
      </c>
    </row>
    <row r="183">
      <c r="A183" s="1">
        <v>0.0</v>
      </c>
      <c r="B183" s="1">
        <v>2.0</v>
      </c>
      <c r="C183" s="1" t="s">
        <v>300</v>
      </c>
      <c r="D183" s="1" t="s">
        <v>302</v>
      </c>
      <c r="E183" s="1">
        <v>0.0</v>
      </c>
      <c r="F183" s="1">
        <v>0.0</v>
      </c>
      <c r="G183" s="1">
        <v>15.05</v>
      </c>
      <c r="H183" s="1" t="s">
        <v>308</v>
      </c>
    </row>
    <row r="184">
      <c r="A184" s="1">
        <v>0.0</v>
      </c>
      <c r="B184" s="1">
        <v>3.0</v>
      </c>
      <c r="C184" s="1" t="s">
        <v>300</v>
      </c>
      <c r="D184" s="1">
        <v>9.0</v>
      </c>
      <c r="E184" s="1">
        <v>4.0</v>
      </c>
      <c r="F184" s="1">
        <v>2.0</v>
      </c>
      <c r="G184" s="1">
        <v>31.3875</v>
      </c>
      <c r="H184" s="1" t="s">
        <v>303</v>
      </c>
    </row>
    <row r="185">
      <c r="A185" s="1">
        <v>1.0</v>
      </c>
      <c r="B185" s="1">
        <v>2.0</v>
      </c>
      <c r="C185" s="1" t="s">
        <v>300</v>
      </c>
      <c r="D185" s="1">
        <v>1.0</v>
      </c>
      <c r="E185" s="1">
        <v>2.0</v>
      </c>
      <c r="F185" s="1">
        <v>1.0</v>
      </c>
      <c r="G185" s="1">
        <v>39.0</v>
      </c>
      <c r="H185" s="1" t="s">
        <v>303</v>
      </c>
    </row>
    <row r="186">
      <c r="A186" s="1">
        <v>1.0</v>
      </c>
      <c r="B186" s="1">
        <v>3.0</v>
      </c>
      <c r="C186" s="1" t="s">
        <v>305</v>
      </c>
      <c r="D186" s="1">
        <v>4.0</v>
      </c>
      <c r="E186" s="1">
        <v>0.0</v>
      </c>
      <c r="F186" s="1">
        <v>2.0</v>
      </c>
      <c r="G186" s="1">
        <v>22.025</v>
      </c>
      <c r="H186" s="1" t="s">
        <v>303</v>
      </c>
    </row>
    <row r="187">
      <c r="A187" s="1">
        <v>0.0</v>
      </c>
      <c r="B187" s="1">
        <v>1.0</v>
      </c>
      <c r="C187" s="1" t="s">
        <v>300</v>
      </c>
      <c r="D187" s="1" t="s">
        <v>302</v>
      </c>
      <c r="E187" s="1">
        <v>0.0</v>
      </c>
      <c r="F187" s="1">
        <v>0.0</v>
      </c>
      <c r="G187" s="1">
        <v>50.0</v>
      </c>
      <c r="H187" s="1" t="s">
        <v>303</v>
      </c>
    </row>
    <row r="188">
      <c r="A188" s="1">
        <v>1.0</v>
      </c>
      <c r="B188" s="1">
        <v>3.0</v>
      </c>
      <c r="C188" s="1" t="s">
        <v>305</v>
      </c>
      <c r="D188" s="1" t="s">
        <v>302</v>
      </c>
      <c r="E188" s="1">
        <v>1.0</v>
      </c>
      <c r="F188" s="1">
        <v>0.0</v>
      </c>
      <c r="G188" s="1">
        <v>15.5</v>
      </c>
      <c r="H188" s="1" t="s">
        <v>315</v>
      </c>
    </row>
    <row r="189">
      <c r="A189" s="1">
        <v>1.0</v>
      </c>
      <c r="B189" s="1">
        <v>1.0</v>
      </c>
      <c r="C189" s="1" t="s">
        <v>300</v>
      </c>
      <c r="D189" s="1">
        <v>45.0</v>
      </c>
      <c r="E189" s="1">
        <v>0.0</v>
      </c>
      <c r="F189" s="1">
        <v>0.0</v>
      </c>
      <c r="G189" s="1">
        <v>26.55</v>
      </c>
      <c r="H189" s="1" t="s">
        <v>303</v>
      </c>
    </row>
    <row r="190">
      <c r="A190" s="1">
        <v>0.0</v>
      </c>
      <c r="B190" s="1">
        <v>3.0</v>
      </c>
      <c r="C190" s="1" t="s">
        <v>300</v>
      </c>
      <c r="D190" s="1">
        <v>40.0</v>
      </c>
      <c r="E190" s="1">
        <v>1.0</v>
      </c>
      <c r="F190" s="1">
        <v>1.0</v>
      </c>
      <c r="G190" s="1">
        <v>15.5</v>
      </c>
      <c r="H190" s="1" t="s">
        <v>315</v>
      </c>
    </row>
    <row r="191">
      <c r="A191" s="1">
        <v>0.0</v>
      </c>
      <c r="B191" s="1">
        <v>3.0</v>
      </c>
      <c r="C191" s="1" t="s">
        <v>300</v>
      </c>
      <c r="D191" s="1">
        <v>36.0</v>
      </c>
      <c r="E191" s="1">
        <v>0.0</v>
      </c>
      <c r="F191" s="1">
        <v>0.0</v>
      </c>
      <c r="G191" s="1">
        <v>7.8958</v>
      </c>
      <c r="H191" s="1" t="s">
        <v>303</v>
      </c>
    </row>
    <row r="192">
      <c r="A192" s="1">
        <v>1.0</v>
      </c>
      <c r="B192" s="1">
        <v>2.0</v>
      </c>
      <c r="C192" s="1" t="s">
        <v>305</v>
      </c>
      <c r="D192" s="1">
        <v>32.0</v>
      </c>
      <c r="E192" s="1">
        <v>0.0</v>
      </c>
      <c r="F192" s="1">
        <v>0.0</v>
      </c>
      <c r="G192" s="1">
        <v>13.0</v>
      </c>
      <c r="H192" s="1" t="s">
        <v>303</v>
      </c>
    </row>
    <row r="193">
      <c r="A193" s="1">
        <v>0.0</v>
      </c>
      <c r="B193" s="1">
        <v>2.0</v>
      </c>
      <c r="C193" s="1" t="s">
        <v>300</v>
      </c>
      <c r="D193" s="1">
        <v>19.0</v>
      </c>
      <c r="E193" s="1">
        <v>0.0</v>
      </c>
      <c r="F193" s="1">
        <v>0.0</v>
      </c>
      <c r="G193" s="1">
        <v>13.0</v>
      </c>
      <c r="H193" s="1" t="s">
        <v>303</v>
      </c>
    </row>
    <row r="194">
      <c r="A194" s="1">
        <v>1.0</v>
      </c>
      <c r="B194" s="1">
        <v>3.0</v>
      </c>
      <c r="C194" s="1" t="s">
        <v>305</v>
      </c>
      <c r="D194" s="1">
        <v>19.0</v>
      </c>
      <c r="E194" s="1">
        <v>1.0</v>
      </c>
      <c r="F194" s="1">
        <v>0.0</v>
      </c>
      <c r="G194" s="1">
        <v>7.8542</v>
      </c>
      <c r="H194" s="1" t="s">
        <v>303</v>
      </c>
    </row>
    <row r="195">
      <c r="A195" s="1">
        <v>1.0</v>
      </c>
      <c r="B195" s="1">
        <v>2.0</v>
      </c>
      <c r="C195" s="1" t="s">
        <v>300</v>
      </c>
      <c r="D195" s="1">
        <v>3.0</v>
      </c>
      <c r="E195" s="1">
        <v>1.0</v>
      </c>
      <c r="F195" s="1">
        <v>1.0</v>
      </c>
      <c r="G195" s="1">
        <v>26.0</v>
      </c>
      <c r="H195" s="1" t="s">
        <v>303</v>
      </c>
    </row>
    <row r="196">
      <c r="A196" s="1">
        <v>1.0</v>
      </c>
      <c r="B196" s="1">
        <v>1.0</v>
      </c>
      <c r="C196" s="1" t="s">
        <v>305</v>
      </c>
      <c r="D196" s="1">
        <v>44.0</v>
      </c>
      <c r="E196" s="1">
        <v>0.0</v>
      </c>
      <c r="F196" s="1">
        <v>0.0</v>
      </c>
      <c r="G196" s="1">
        <v>27.7208</v>
      </c>
      <c r="H196" s="1" t="s">
        <v>308</v>
      </c>
    </row>
    <row r="197">
      <c r="A197" s="1">
        <v>1.0</v>
      </c>
      <c r="B197" s="1">
        <v>1.0</v>
      </c>
      <c r="C197" s="1" t="s">
        <v>305</v>
      </c>
      <c r="D197" s="1">
        <v>58.0</v>
      </c>
      <c r="E197" s="1">
        <v>0.0</v>
      </c>
      <c r="F197" s="1">
        <v>0.0</v>
      </c>
      <c r="G197" s="1">
        <v>146.5208</v>
      </c>
      <c r="H197" s="1" t="s">
        <v>308</v>
      </c>
    </row>
    <row r="198">
      <c r="A198" s="1">
        <v>0.0</v>
      </c>
      <c r="B198" s="1">
        <v>3.0</v>
      </c>
      <c r="C198" s="1" t="s">
        <v>300</v>
      </c>
      <c r="D198" s="1" t="s">
        <v>302</v>
      </c>
      <c r="E198" s="1">
        <v>0.0</v>
      </c>
      <c r="F198" s="1">
        <v>0.0</v>
      </c>
      <c r="G198" s="1">
        <v>7.75</v>
      </c>
      <c r="H198" s="1" t="s">
        <v>315</v>
      </c>
    </row>
    <row r="199">
      <c r="A199" s="1">
        <v>0.0</v>
      </c>
      <c r="B199" s="1">
        <v>3.0</v>
      </c>
      <c r="C199" s="1" t="s">
        <v>300</v>
      </c>
      <c r="D199" s="1">
        <v>42.0</v>
      </c>
      <c r="E199" s="1">
        <v>0.0</v>
      </c>
      <c r="F199" s="1">
        <v>1.0</v>
      </c>
      <c r="G199" s="1">
        <v>8.4042</v>
      </c>
      <c r="H199" s="1" t="s">
        <v>303</v>
      </c>
    </row>
    <row r="200">
      <c r="A200" s="1">
        <v>1.0</v>
      </c>
      <c r="B200" s="1">
        <v>3.0</v>
      </c>
      <c r="C200" s="1" t="s">
        <v>305</v>
      </c>
      <c r="D200" s="1" t="s">
        <v>302</v>
      </c>
      <c r="E200" s="1">
        <v>0.0</v>
      </c>
      <c r="F200" s="1">
        <v>0.0</v>
      </c>
      <c r="G200" s="1">
        <v>7.75</v>
      </c>
      <c r="H200" s="1" t="s">
        <v>315</v>
      </c>
    </row>
    <row r="201">
      <c r="A201" s="1">
        <v>0.0</v>
      </c>
      <c r="B201" s="1">
        <v>2.0</v>
      </c>
      <c r="C201" s="1" t="s">
        <v>305</v>
      </c>
      <c r="D201" s="1">
        <v>24.0</v>
      </c>
      <c r="E201" s="1">
        <v>0.0</v>
      </c>
      <c r="F201" s="1">
        <v>0.0</v>
      </c>
      <c r="G201" s="1">
        <v>13.0</v>
      </c>
      <c r="H201" s="1" t="s">
        <v>303</v>
      </c>
    </row>
    <row r="202">
      <c r="A202" s="1">
        <v>0.0</v>
      </c>
      <c r="B202" s="1">
        <v>3.0</v>
      </c>
      <c r="C202" s="1" t="s">
        <v>300</v>
      </c>
      <c r="D202" s="1">
        <v>28.0</v>
      </c>
      <c r="E202" s="1">
        <v>0.0</v>
      </c>
      <c r="F202" s="1">
        <v>0.0</v>
      </c>
      <c r="G202" s="1">
        <v>9.5</v>
      </c>
      <c r="H202" s="1" t="s">
        <v>303</v>
      </c>
    </row>
    <row r="203">
      <c r="A203" s="1">
        <v>0.0</v>
      </c>
      <c r="B203" s="1">
        <v>3.0</v>
      </c>
      <c r="C203" s="1" t="s">
        <v>300</v>
      </c>
      <c r="D203" s="1" t="s">
        <v>302</v>
      </c>
      <c r="E203" s="1">
        <v>8.0</v>
      </c>
      <c r="F203" s="1">
        <v>2.0</v>
      </c>
      <c r="G203" s="1">
        <v>69.55</v>
      </c>
      <c r="H203" s="1" t="s">
        <v>303</v>
      </c>
    </row>
    <row r="204">
      <c r="A204" s="1">
        <v>0.0</v>
      </c>
      <c r="B204" s="1">
        <v>3.0</v>
      </c>
      <c r="C204" s="1" t="s">
        <v>300</v>
      </c>
      <c r="D204" s="1">
        <v>34.0</v>
      </c>
      <c r="E204" s="1">
        <v>0.0</v>
      </c>
      <c r="F204" s="1">
        <v>0.0</v>
      </c>
      <c r="G204" s="1">
        <v>6.4958</v>
      </c>
      <c r="H204" s="1" t="s">
        <v>303</v>
      </c>
    </row>
    <row r="205">
      <c r="A205" s="1">
        <v>0.0</v>
      </c>
      <c r="B205" s="1">
        <v>3.0</v>
      </c>
      <c r="C205" s="1" t="s">
        <v>300</v>
      </c>
      <c r="D205" s="1">
        <v>45.5</v>
      </c>
      <c r="E205" s="1">
        <v>0.0</v>
      </c>
      <c r="F205" s="1">
        <v>0.0</v>
      </c>
      <c r="G205" s="1">
        <v>7.225</v>
      </c>
      <c r="H205" s="1" t="s">
        <v>308</v>
      </c>
    </row>
    <row r="206">
      <c r="A206" s="1">
        <v>1.0</v>
      </c>
      <c r="B206" s="1">
        <v>3.0</v>
      </c>
      <c r="C206" s="1" t="s">
        <v>300</v>
      </c>
      <c r="D206" s="1">
        <v>18.0</v>
      </c>
      <c r="E206" s="1">
        <v>0.0</v>
      </c>
      <c r="F206" s="1">
        <v>0.0</v>
      </c>
      <c r="G206" s="1">
        <v>8.05</v>
      </c>
      <c r="H206" s="1" t="s">
        <v>303</v>
      </c>
    </row>
    <row r="207">
      <c r="A207" s="1">
        <v>0.0</v>
      </c>
      <c r="B207" s="1">
        <v>3.0</v>
      </c>
      <c r="C207" s="1" t="s">
        <v>305</v>
      </c>
      <c r="D207" s="1">
        <v>2.0</v>
      </c>
      <c r="E207" s="1">
        <v>0.0</v>
      </c>
      <c r="F207" s="1">
        <v>1.0</v>
      </c>
      <c r="G207" s="1">
        <v>10.4625</v>
      </c>
      <c r="H207" s="1" t="s">
        <v>303</v>
      </c>
    </row>
    <row r="208">
      <c r="A208" s="1">
        <v>0.0</v>
      </c>
      <c r="B208" s="1">
        <v>3.0</v>
      </c>
      <c r="C208" s="1" t="s">
        <v>300</v>
      </c>
      <c r="D208" s="1">
        <v>32.0</v>
      </c>
      <c r="E208" s="1">
        <v>1.0</v>
      </c>
      <c r="F208" s="1">
        <v>0.0</v>
      </c>
      <c r="G208" s="1">
        <v>15.85</v>
      </c>
      <c r="H208" s="1" t="s">
        <v>303</v>
      </c>
    </row>
    <row r="209">
      <c r="A209" s="1">
        <v>1.0</v>
      </c>
      <c r="B209" s="1">
        <v>3.0</v>
      </c>
      <c r="C209" s="1" t="s">
        <v>300</v>
      </c>
      <c r="D209" s="1">
        <v>26.0</v>
      </c>
      <c r="E209" s="1">
        <v>0.0</v>
      </c>
      <c r="F209" s="1">
        <v>0.0</v>
      </c>
      <c r="G209" s="1">
        <v>18.7875</v>
      </c>
      <c r="H209" s="1" t="s">
        <v>308</v>
      </c>
    </row>
    <row r="210">
      <c r="A210" s="1">
        <v>1.0</v>
      </c>
      <c r="B210" s="1">
        <v>3.0</v>
      </c>
      <c r="C210" s="1" t="s">
        <v>305</v>
      </c>
      <c r="D210" s="1">
        <v>16.0</v>
      </c>
      <c r="E210" s="1">
        <v>0.0</v>
      </c>
      <c r="F210" s="1">
        <v>0.0</v>
      </c>
      <c r="G210" s="1">
        <v>7.75</v>
      </c>
      <c r="H210" s="1" t="s">
        <v>315</v>
      </c>
    </row>
    <row r="211">
      <c r="A211" s="1">
        <v>1.0</v>
      </c>
      <c r="B211" s="1">
        <v>1.0</v>
      </c>
      <c r="C211" s="1" t="s">
        <v>300</v>
      </c>
      <c r="D211" s="1">
        <v>40.0</v>
      </c>
      <c r="E211" s="1">
        <v>0.0</v>
      </c>
      <c r="F211" s="1">
        <v>0.0</v>
      </c>
      <c r="G211" s="1">
        <v>31.0</v>
      </c>
      <c r="H211" s="1" t="s">
        <v>308</v>
      </c>
    </row>
    <row r="212">
      <c r="A212" s="1">
        <v>0.0</v>
      </c>
      <c r="B212" s="1">
        <v>3.0</v>
      </c>
      <c r="C212" s="1" t="s">
        <v>300</v>
      </c>
      <c r="D212" s="1">
        <v>24.0</v>
      </c>
      <c r="E212" s="1">
        <v>0.0</v>
      </c>
      <c r="F212" s="1">
        <v>0.0</v>
      </c>
      <c r="G212" s="1">
        <v>7.05</v>
      </c>
      <c r="H212" s="1" t="s">
        <v>303</v>
      </c>
    </row>
    <row r="213">
      <c r="A213" s="1">
        <v>1.0</v>
      </c>
      <c r="B213" s="1">
        <v>2.0</v>
      </c>
      <c r="C213" s="1" t="s">
        <v>305</v>
      </c>
      <c r="D213" s="1">
        <v>35.0</v>
      </c>
      <c r="E213" s="1">
        <v>0.0</v>
      </c>
      <c r="F213" s="1">
        <v>0.0</v>
      </c>
      <c r="G213" s="1">
        <v>21.0</v>
      </c>
      <c r="H213" s="1" t="s">
        <v>303</v>
      </c>
    </row>
    <row r="214">
      <c r="A214" s="1">
        <v>0.0</v>
      </c>
      <c r="B214" s="1">
        <v>3.0</v>
      </c>
      <c r="C214" s="1" t="s">
        <v>300</v>
      </c>
      <c r="D214" s="1">
        <v>22.0</v>
      </c>
      <c r="E214" s="1">
        <v>0.0</v>
      </c>
      <c r="F214" s="1">
        <v>0.0</v>
      </c>
      <c r="G214" s="1">
        <v>7.25</v>
      </c>
      <c r="H214" s="1" t="s">
        <v>303</v>
      </c>
    </row>
    <row r="215">
      <c r="A215" s="1">
        <v>0.0</v>
      </c>
      <c r="B215" s="1">
        <v>2.0</v>
      </c>
      <c r="C215" s="1" t="s">
        <v>300</v>
      </c>
      <c r="D215" s="1">
        <v>30.0</v>
      </c>
      <c r="E215" s="1">
        <v>0.0</v>
      </c>
      <c r="F215" s="1">
        <v>0.0</v>
      </c>
      <c r="G215" s="1">
        <v>13.0</v>
      </c>
      <c r="H215" s="1" t="s">
        <v>303</v>
      </c>
    </row>
    <row r="216">
      <c r="A216" s="1">
        <v>0.0</v>
      </c>
      <c r="B216" s="1">
        <v>3.0</v>
      </c>
      <c r="C216" s="1" t="s">
        <v>300</v>
      </c>
      <c r="D216" s="1" t="s">
        <v>302</v>
      </c>
      <c r="E216" s="1">
        <v>1.0</v>
      </c>
      <c r="F216" s="1">
        <v>0.0</v>
      </c>
      <c r="G216" s="1">
        <v>7.75</v>
      </c>
      <c r="H216" s="1" t="s">
        <v>315</v>
      </c>
    </row>
    <row r="217">
      <c r="A217" s="1">
        <v>1.0</v>
      </c>
      <c r="B217" s="1">
        <v>1.0</v>
      </c>
      <c r="C217" s="1" t="s">
        <v>305</v>
      </c>
      <c r="D217" s="1">
        <v>31.0</v>
      </c>
      <c r="E217" s="1">
        <v>1.0</v>
      </c>
      <c r="F217" s="1">
        <v>0.0</v>
      </c>
      <c r="G217" s="1">
        <v>113.275</v>
      </c>
      <c r="H217" s="1" t="s">
        <v>308</v>
      </c>
    </row>
    <row r="218">
      <c r="A218" s="1">
        <v>1.0</v>
      </c>
      <c r="B218" s="1">
        <v>3.0</v>
      </c>
      <c r="C218" s="1" t="s">
        <v>305</v>
      </c>
      <c r="D218" s="1">
        <v>27.0</v>
      </c>
      <c r="E218" s="1">
        <v>0.0</v>
      </c>
      <c r="F218" s="1">
        <v>0.0</v>
      </c>
      <c r="G218" s="1">
        <v>7.925</v>
      </c>
      <c r="H218" s="1" t="s">
        <v>303</v>
      </c>
    </row>
    <row r="219">
      <c r="A219" s="1">
        <v>0.0</v>
      </c>
      <c r="B219" s="1">
        <v>2.0</v>
      </c>
      <c r="C219" s="1" t="s">
        <v>300</v>
      </c>
      <c r="D219" s="1">
        <v>42.0</v>
      </c>
      <c r="E219" s="1">
        <v>1.0</v>
      </c>
      <c r="F219" s="1">
        <v>0.0</v>
      </c>
      <c r="G219" s="1">
        <v>27.0</v>
      </c>
      <c r="H219" s="1" t="s">
        <v>303</v>
      </c>
    </row>
    <row r="220">
      <c r="A220" s="1">
        <v>1.0</v>
      </c>
      <c r="B220" s="1">
        <v>1.0</v>
      </c>
      <c r="C220" s="1" t="s">
        <v>305</v>
      </c>
      <c r="D220" s="1">
        <v>32.0</v>
      </c>
      <c r="E220" s="1">
        <v>0.0</v>
      </c>
      <c r="F220" s="1">
        <v>0.0</v>
      </c>
      <c r="G220" s="1">
        <v>76.2917</v>
      </c>
      <c r="H220" s="1" t="s">
        <v>308</v>
      </c>
    </row>
    <row r="221">
      <c r="A221" s="1">
        <v>0.0</v>
      </c>
      <c r="B221" s="1">
        <v>2.0</v>
      </c>
      <c r="C221" s="1" t="s">
        <v>300</v>
      </c>
      <c r="D221" s="1">
        <v>30.0</v>
      </c>
      <c r="E221" s="1">
        <v>0.0</v>
      </c>
      <c r="F221" s="1">
        <v>0.0</v>
      </c>
      <c r="G221" s="1">
        <v>10.5</v>
      </c>
      <c r="H221" s="1" t="s">
        <v>303</v>
      </c>
    </row>
    <row r="222">
      <c r="A222" s="1">
        <v>1.0</v>
      </c>
      <c r="B222" s="1">
        <v>3.0</v>
      </c>
      <c r="C222" s="1" t="s">
        <v>300</v>
      </c>
      <c r="D222" s="1">
        <v>16.0</v>
      </c>
      <c r="E222" s="1">
        <v>0.0</v>
      </c>
      <c r="F222" s="1">
        <v>0.0</v>
      </c>
      <c r="G222" s="1">
        <v>8.05</v>
      </c>
      <c r="H222" s="1" t="s">
        <v>303</v>
      </c>
    </row>
    <row r="223">
      <c r="A223" s="1">
        <v>0.0</v>
      </c>
      <c r="B223" s="1">
        <v>2.0</v>
      </c>
      <c r="C223" s="1" t="s">
        <v>300</v>
      </c>
      <c r="D223" s="1">
        <v>27.0</v>
      </c>
      <c r="E223" s="1">
        <v>0.0</v>
      </c>
      <c r="F223" s="1">
        <v>0.0</v>
      </c>
      <c r="G223" s="1">
        <v>13.0</v>
      </c>
      <c r="H223" s="1" t="s">
        <v>303</v>
      </c>
    </row>
    <row r="224">
      <c r="A224" s="1">
        <v>0.0</v>
      </c>
      <c r="B224" s="1">
        <v>3.0</v>
      </c>
      <c r="C224" s="1" t="s">
        <v>300</v>
      </c>
      <c r="D224" s="1">
        <v>51.0</v>
      </c>
      <c r="E224" s="1">
        <v>0.0</v>
      </c>
      <c r="F224" s="1">
        <v>0.0</v>
      </c>
      <c r="G224" s="1">
        <v>8.05</v>
      </c>
      <c r="H224" s="1" t="s">
        <v>303</v>
      </c>
    </row>
    <row r="225">
      <c r="A225" s="1">
        <v>0.0</v>
      </c>
      <c r="B225" s="1">
        <v>3.0</v>
      </c>
      <c r="C225" s="1" t="s">
        <v>300</v>
      </c>
      <c r="D225" s="1" t="s">
        <v>302</v>
      </c>
      <c r="E225" s="1">
        <v>0.0</v>
      </c>
      <c r="F225" s="1">
        <v>0.0</v>
      </c>
      <c r="G225" s="1">
        <v>7.8958</v>
      </c>
      <c r="H225" s="1" t="s">
        <v>303</v>
      </c>
    </row>
    <row r="226">
      <c r="A226" s="1">
        <v>1.0</v>
      </c>
      <c r="B226" s="1">
        <v>1.0</v>
      </c>
      <c r="C226" s="1" t="s">
        <v>300</v>
      </c>
      <c r="D226" s="1">
        <v>38.0</v>
      </c>
      <c r="E226" s="1">
        <v>1.0</v>
      </c>
      <c r="F226" s="1">
        <v>0.0</v>
      </c>
      <c r="G226" s="1">
        <v>90.0</v>
      </c>
      <c r="H226" s="1" t="s">
        <v>303</v>
      </c>
    </row>
    <row r="227">
      <c r="A227" s="1">
        <v>0.0</v>
      </c>
      <c r="B227" s="1">
        <v>3.0</v>
      </c>
      <c r="C227" s="1" t="s">
        <v>300</v>
      </c>
      <c r="D227" s="1">
        <v>22.0</v>
      </c>
      <c r="E227" s="1">
        <v>0.0</v>
      </c>
      <c r="F227" s="1">
        <v>0.0</v>
      </c>
      <c r="G227" s="1">
        <v>9.35</v>
      </c>
      <c r="H227" s="1" t="s">
        <v>303</v>
      </c>
    </row>
    <row r="228">
      <c r="A228" s="1">
        <v>1.0</v>
      </c>
      <c r="B228" s="1">
        <v>2.0</v>
      </c>
      <c r="C228" s="1" t="s">
        <v>300</v>
      </c>
      <c r="D228" s="1">
        <v>19.0</v>
      </c>
      <c r="E228" s="1">
        <v>0.0</v>
      </c>
      <c r="F228" s="1">
        <v>0.0</v>
      </c>
      <c r="G228" s="1">
        <v>10.5</v>
      </c>
      <c r="H228" s="1" t="s">
        <v>303</v>
      </c>
    </row>
    <row r="229">
      <c r="A229" s="1">
        <v>0.0</v>
      </c>
      <c r="B229" s="1">
        <v>3.0</v>
      </c>
      <c r="C229" s="1" t="s">
        <v>300</v>
      </c>
      <c r="D229" s="1">
        <v>20.5</v>
      </c>
      <c r="E229" s="1">
        <v>0.0</v>
      </c>
      <c r="F229" s="1">
        <v>0.0</v>
      </c>
      <c r="G229" s="1">
        <v>7.25</v>
      </c>
      <c r="H229" s="1" t="s">
        <v>303</v>
      </c>
    </row>
    <row r="230">
      <c r="A230" s="1">
        <v>0.0</v>
      </c>
      <c r="B230" s="1">
        <v>2.0</v>
      </c>
      <c r="C230" s="1" t="s">
        <v>300</v>
      </c>
      <c r="D230" s="1">
        <v>18.0</v>
      </c>
      <c r="E230" s="1">
        <v>0.0</v>
      </c>
      <c r="F230" s="1">
        <v>0.0</v>
      </c>
      <c r="G230" s="1">
        <v>13.0</v>
      </c>
      <c r="H230" s="1" t="s">
        <v>303</v>
      </c>
    </row>
    <row r="231">
      <c r="A231" s="1">
        <v>0.0</v>
      </c>
      <c r="B231" s="1">
        <v>3.0</v>
      </c>
      <c r="C231" s="1" t="s">
        <v>305</v>
      </c>
      <c r="D231" s="1" t="s">
        <v>302</v>
      </c>
      <c r="E231" s="1">
        <v>3.0</v>
      </c>
      <c r="F231" s="1">
        <v>1.0</v>
      </c>
      <c r="G231" s="1">
        <v>25.4667</v>
      </c>
      <c r="H231" s="1" t="s">
        <v>303</v>
      </c>
    </row>
    <row r="232">
      <c r="A232" s="1">
        <v>1.0</v>
      </c>
      <c r="B232" s="1">
        <v>1.0</v>
      </c>
      <c r="C232" s="1" t="s">
        <v>305</v>
      </c>
      <c r="D232" s="1">
        <v>35.0</v>
      </c>
      <c r="E232" s="1">
        <v>1.0</v>
      </c>
      <c r="F232" s="1">
        <v>0.0</v>
      </c>
      <c r="G232" s="1">
        <v>83.475</v>
      </c>
      <c r="H232" s="1" t="s">
        <v>303</v>
      </c>
    </row>
    <row r="233">
      <c r="A233" s="1">
        <v>0.0</v>
      </c>
      <c r="B233" s="1">
        <v>3.0</v>
      </c>
      <c r="C233" s="1" t="s">
        <v>300</v>
      </c>
      <c r="D233" s="1">
        <v>29.0</v>
      </c>
      <c r="E233" s="1">
        <v>0.0</v>
      </c>
      <c r="F233" s="1">
        <v>0.0</v>
      </c>
      <c r="G233" s="1">
        <v>7.775</v>
      </c>
      <c r="H233" s="1" t="s">
        <v>303</v>
      </c>
    </row>
    <row r="234">
      <c r="A234" s="1">
        <v>0.0</v>
      </c>
      <c r="B234" s="1">
        <v>2.0</v>
      </c>
      <c r="C234" s="1" t="s">
        <v>300</v>
      </c>
      <c r="D234" s="1">
        <v>59.0</v>
      </c>
      <c r="E234" s="1">
        <v>0.0</v>
      </c>
      <c r="F234" s="1">
        <v>0.0</v>
      </c>
      <c r="G234" s="1">
        <v>13.5</v>
      </c>
      <c r="H234" s="1" t="s">
        <v>303</v>
      </c>
    </row>
    <row r="235">
      <c r="A235" s="1">
        <v>1.0</v>
      </c>
      <c r="B235" s="1">
        <v>3.0</v>
      </c>
      <c r="C235" s="1" t="s">
        <v>305</v>
      </c>
      <c r="D235" s="1">
        <v>5.0</v>
      </c>
      <c r="E235" s="1">
        <v>4.0</v>
      </c>
      <c r="F235" s="1">
        <v>2.0</v>
      </c>
      <c r="G235" s="1">
        <v>31.3875</v>
      </c>
      <c r="H235" s="1" t="s">
        <v>303</v>
      </c>
    </row>
    <row r="236">
      <c r="A236" s="1">
        <v>0.0</v>
      </c>
      <c r="B236" s="1">
        <v>2.0</v>
      </c>
      <c r="C236" s="1" t="s">
        <v>300</v>
      </c>
      <c r="D236" s="1">
        <v>24.0</v>
      </c>
      <c r="E236" s="1">
        <v>0.0</v>
      </c>
      <c r="F236" s="1">
        <v>0.0</v>
      </c>
      <c r="G236" s="1">
        <v>10.5</v>
      </c>
      <c r="H236" s="1" t="s">
        <v>303</v>
      </c>
    </row>
    <row r="237">
      <c r="A237" s="1">
        <v>0.0</v>
      </c>
      <c r="B237" s="1">
        <v>3.0</v>
      </c>
      <c r="C237" s="1" t="s">
        <v>305</v>
      </c>
      <c r="D237" s="1" t="s">
        <v>302</v>
      </c>
      <c r="E237" s="1">
        <v>0.0</v>
      </c>
      <c r="F237" s="1">
        <v>0.0</v>
      </c>
      <c r="G237" s="1">
        <v>7.55</v>
      </c>
      <c r="H237" s="1" t="s">
        <v>303</v>
      </c>
    </row>
    <row r="238">
      <c r="A238" s="1">
        <v>0.0</v>
      </c>
      <c r="B238" s="1">
        <v>2.0</v>
      </c>
      <c r="C238" s="1" t="s">
        <v>300</v>
      </c>
      <c r="D238" s="1">
        <v>44.0</v>
      </c>
      <c r="E238" s="1">
        <v>1.0</v>
      </c>
      <c r="F238" s="1">
        <v>0.0</v>
      </c>
      <c r="G238" s="1">
        <v>26.0</v>
      </c>
      <c r="H238" s="1" t="s">
        <v>303</v>
      </c>
    </row>
    <row r="239">
      <c r="A239" s="1">
        <v>1.0</v>
      </c>
      <c r="B239" s="1">
        <v>2.0</v>
      </c>
      <c r="C239" s="1" t="s">
        <v>305</v>
      </c>
      <c r="D239" s="1">
        <v>8.0</v>
      </c>
      <c r="E239" s="1">
        <v>0.0</v>
      </c>
      <c r="F239" s="1">
        <v>2.0</v>
      </c>
      <c r="G239" s="1">
        <v>26.25</v>
      </c>
      <c r="H239" s="1" t="s">
        <v>303</v>
      </c>
    </row>
    <row r="240">
      <c r="A240" s="1">
        <v>0.0</v>
      </c>
      <c r="B240" s="1">
        <v>2.0</v>
      </c>
      <c r="C240" s="1" t="s">
        <v>300</v>
      </c>
      <c r="D240" s="1">
        <v>19.0</v>
      </c>
      <c r="E240" s="1">
        <v>0.0</v>
      </c>
      <c r="F240" s="1">
        <v>0.0</v>
      </c>
      <c r="G240" s="1">
        <v>10.5</v>
      </c>
      <c r="H240" s="1" t="s">
        <v>303</v>
      </c>
    </row>
    <row r="241">
      <c r="A241" s="1">
        <v>0.0</v>
      </c>
      <c r="B241" s="1">
        <v>2.0</v>
      </c>
      <c r="C241" s="1" t="s">
        <v>300</v>
      </c>
      <c r="D241" s="1">
        <v>33.0</v>
      </c>
      <c r="E241" s="1">
        <v>0.0</v>
      </c>
      <c r="F241" s="1">
        <v>0.0</v>
      </c>
      <c r="G241" s="1">
        <v>12.275</v>
      </c>
      <c r="H241" s="1" t="s">
        <v>303</v>
      </c>
    </row>
    <row r="242">
      <c r="A242" s="1">
        <v>0.0</v>
      </c>
      <c r="B242" s="1">
        <v>3.0</v>
      </c>
      <c r="C242" s="1" t="s">
        <v>305</v>
      </c>
      <c r="D242" s="1" t="s">
        <v>302</v>
      </c>
      <c r="E242" s="1">
        <v>1.0</v>
      </c>
      <c r="F242" s="1">
        <v>0.0</v>
      </c>
      <c r="G242" s="1">
        <v>14.4542</v>
      </c>
      <c r="H242" s="1" t="s">
        <v>308</v>
      </c>
    </row>
    <row r="243">
      <c r="A243" s="1">
        <v>1.0</v>
      </c>
      <c r="B243" s="1">
        <v>3.0</v>
      </c>
      <c r="C243" s="1" t="s">
        <v>305</v>
      </c>
      <c r="D243" s="1" t="s">
        <v>302</v>
      </c>
      <c r="E243" s="1">
        <v>1.0</v>
      </c>
      <c r="F243" s="1">
        <v>0.0</v>
      </c>
      <c r="G243" s="1">
        <v>15.5</v>
      </c>
      <c r="H243" s="1" t="s">
        <v>315</v>
      </c>
    </row>
    <row r="244">
      <c r="A244" s="1">
        <v>0.0</v>
      </c>
      <c r="B244" s="1">
        <v>2.0</v>
      </c>
      <c r="C244" s="1" t="s">
        <v>300</v>
      </c>
      <c r="D244" s="1">
        <v>29.0</v>
      </c>
      <c r="E244" s="1">
        <v>0.0</v>
      </c>
      <c r="F244" s="1">
        <v>0.0</v>
      </c>
      <c r="G244" s="1">
        <v>10.5</v>
      </c>
      <c r="H244" s="1" t="s">
        <v>303</v>
      </c>
    </row>
    <row r="245">
      <c r="A245" s="1">
        <v>0.0</v>
      </c>
      <c r="B245" s="1">
        <v>3.0</v>
      </c>
      <c r="C245" s="1" t="s">
        <v>300</v>
      </c>
      <c r="D245" s="1">
        <v>22.0</v>
      </c>
      <c r="E245" s="1">
        <v>0.0</v>
      </c>
      <c r="F245" s="1">
        <v>0.0</v>
      </c>
      <c r="G245" s="1">
        <v>7.125</v>
      </c>
      <c r="H245" s="1" t="s">
        <v>303</v>
      </c>
    </row>
    <row r="246">
      <c r="A246" s="1">
        <v>0.0</v>
      </c>
      <c r="B246" s="1">
        <v>3.0</v>
      </c>
      <c r="C246" s="1" t="s">
        <v>300</v>
      </c>
      <c r="D246" s="1">
        <v>30.0</v>
      </c>
      <c r="E246" s="1">
        <v>0.0</v>
      </c>
      <c r="F246" s="1">
        <v>0.0</v>
      </c>
      <c r="G246" s="1">
        <v>7.225</v>
      </c>
      <c r="H246" s="1" t="s">
        <v>308</v>
      </c>
    </row>
    <row r="247">
      <c r="A247" s="1">
        <v>0.0</v>
      </c>
      <c r="B247" s="1">
        <v>1.0</v>
      </c>
      <c r="C247" s="1" t="s">
        <v>300</v>
      </c>
      <c r="D247" s="1">
        <v>44.0</v>
      </c>
      <c r="E247" s="1">
        <v>2.0</v>
      </c>
      <c r="F247" s="1">
        <v>0.0</v>
      </c>
      <c r="G247" s="1">
        <v>90.0</v>
      </c>
      <c r="H247" s="1" t="s">
        <v>315</v>
      </c>
    </row>
    <row r="248">
      <c r="A248" s="1">
        <v>0.0</v>
      </c>
      <c r="B248" s="1">
        <v>3.0</v>
      </c>
      <c r="C248" s="1" t="s">
        <v>305</v>
      </c>
      <c r="D248" s="1">
        <v>25.0</v>
      </c>
      <c r="E248" s="1">
        <v>0.0</v>
      </c>
      <c r="F248" s="1">
        <v>0.0</v>
      </c>
      <c r="G248" s="1">
        <v>7.775</v>
      </c>
      <c r="H248" s="1" t="s">
        <v>303</v>
      </c>
    </row>
    <row r="249">
      <c r="A249" s="1">
        <v>1.0</v>
      </c>
      <c r="B249" s="1">
        <v>2.0</v>
      </c>
      <c r="C249" s="1" t="s">
        <v>305</v>
      </c>
      <c r="D249" s="1">
        <v>24.0</v>
      </c>
      <c r="E249" s="1">
        <v>0.0</v>
      </c>
      <c r="F249" s="1">
        <v>2.0</v>
      </c>
      <c r="G249" s="1">
        <v>14.5</v>
      </c>
      <c r="H249" s="1" t="s">
        <v>303</v>
      </c>
    </row>
    <row r="250">
      <c r="A250" s="1">
        <v>1.0</v>
      </c>
      <c r="B250" s="1">
        <v>1.0</v>
      </c>
      <c r="C250" s="1" t="s">
        <v>300</v>
      </c>
      <c r="D250" s="1">
        <v>37.0</v>
      </c>
      <c r="E250" s="1">
        <v>1.0</v>
      </c>
      <c r="F250" s="1">
        <v>1.0</v>
      </c>
      <c r="G250" s="1">
        <v>52.5542</v>
      </c>
      <c r="H250" s="1" t="s">
        <v>303</v>
      </c>
    </row>
    <row r="251">
      <c r="A251" s="1">
        <v>0.0</v>
      </c>
      <c r="B251" s="1">
        <v>2.0</v>
      </c>
      <c r="C251" s="1" t="s">
        <v>300</v>
      </c>
      <c r="D251" s="1">
        <v>54.0</v>
      </c>
      <c r="E251" s="1">
        <v>1.0</v>
      </c>
      <c r="F251" s="1">
        <v>0.0</v>
      </c>
      <c r="G251" s="1">
        <v>26.0</v>
      </c>
      <c r="H251" s="1" t="s">
        <v>303</v>
      </c>
    </row>
    <row r="252">
      <c r="A252" s="1">
        <v>0.0</v>
      </c>
      <c r="B252" s="1">
        <v>3.0</v>
      </c>
      <c r="C252" s="1" t="s">
        <v>300</v>
      </c>
      <c r="D252" s="1" t="s">
        <v>302</v>
      </c>
      <c r="E252" s="1">
        <v>0.0</v>
      </c>
      <c r="F252" s="1">
        <v>0.0</v>
      </c>
      <c r="G252" s="1">
        <v>7.25</v>
      </c>
      <c r="H252" s="1" t="s">
        <v>303</v>
      </c>
    </row>
    <row r="253">
      <c r="A253" s="1">
        <v>0.0</v>
      </c>
      <c r="B253" s="1">
        <v>3.0</v>
      </c>
      <c r="C253" s="1" t="s">
        <v>305</v>
      </c>
      <c r="D253" s="1">
        <v>29.0</v>
      </c>
      <c r="E253" s="1">
        <v>1.0</v>
      </c>
      <c r="F253" s="1">
        <v>1.0</v>
      </c>
      <c r="G253" s="1">
        <v>10.4625</v>
      </c>
      <c r="H253" s="1" t="s">
        <v>303</v>
      </c>
    </row>
    <row r="254">
      <c r="A254" s="1">
        <v>0.0</v>
      </c>
      <c r="B254" s="1">
        <v>1.0</v>
      </c>
      <c r="C254" s="1" t="s">
        <v>300</v>
      </c>
      <c r="D254" s="1">
        <v>62.0</v>
      </c>
      <c r="E254" s="1">
        <v>0.0</v>
      </c>
      <c r="F254" s="1">
        <v>0.0</v>
      </c>
      <c r="G254" s="1">
        <v>26.55</v>
      </c>
      <c r="H254" s="1" t="s">
        <v>303</v>
      </c>
    </row>
    <row r="255">
      <c r="A255" s="1">
        <v>0.0</v>
      </c>
      <c r="B255" s="1">
        <v>3.0</v>
      </c>
      <c r="C255" s="1" t="s">
        <v>300</v>
      </c>
      <c r="D255" s="1">
        <v>30.0</v>
      </c>
      <c r="E255" s="1">
        <v>1.0</v>
      </c>
      <c r="F255" s="1">
        <v>0.0</v>
      </c>
      <c r="G255" s="1">
        <v>16.1</v>
      </c>
      <c r="H255" s="1" t="s">
        <v>303</v>
      </c>
    </row>
    <row r="256">
      <c r="A256" s="1">
        <v>0.0</v>
      </c>
      <c r="B256" s="1">
        <v>3.0</v>
      </c>
      <c r="C256" s="1" t="s">
        <v>305</v>
      </c>
      <c r="D256" s="1">
        <v>41.0</v>
      </c>
      <c r="E256" s="1">
        <v>0.0</v>
      </c>
      <c r="F256" s="1">
        <v>2.0</v>
      </c>
      <c r="G256" s="1">
        <v>20.2125</v>
      </c>
      <c r="H256" s="1" t="s">
        <v>303</v>
      </c>
    </row>
    <row r="257">
      <c r="A257" s="1">
        <v>1.0</v>
      </c>
      <c r="B257" s="1">
        <v>3.0</v>
      </c>
      <c r="C257" s="1" t="s">
        <v>305</v>
      </c>
      <c r="D257" s="1">
        <v>29.0</v>
      </c>
      <c r="E257" s="1">
        <v>0.0</v>
      </c>
      <c r="F257" s="1">
        <v>2.0</v>
      </c>
      <c r="G257" s="1">
        <v>15.2458</v>
      </c>
      <c r="H257" s="1" t="s">
        <v>308</v>
      </c>
    </row>
    <row r="258">
      <c r="A258" s="1">
        <v>1.0</v>
      </c>
      <c r="B258" s="1">
        <v>1.0</v>
      </c>
      <c r="C258" s="1" t="s">
        <v>305</v>
      </c>
      <c r="D258" s="1" t="s">
        <v>302</v>
      </c>
      <c r="E258" s="1">
        <v>0.0</v>
      </c>
      <c r="F258" s="1">
        <v>0.0</v>
      </c>
      <c r="G258" s="1">
        <v>79.2</v>
      </c>
      <c r="H258" s="1" t="s">
        <v>308</v>
      </c>
    </row>
    <row r="259">
      <c r="A259" s="1">
        <v>1.0</v>
      </c>
      <c r="B259" s="1">
        <v>1.0</v>
      </c>
      <c r="C259" s="1" t="s">
        <v>305</v>
      </c>
      <c r="D259" s="1">
        <v>30.0</v>
      </c>
      <c r="E259" s="1">
        <v>0.0</v>
      </c>
      <c r="F259" s="1">
        <v>0.0</v>
      </c>
      <c r="G259" s="1">
        <v>86.5</v>
      </c>
      <c r="H259" s="1" t="s">
        <v>303</v>
      </c>
    </row>
    <row r="260">
      <c r="A260" s="1">
        <v>1.0</v>
      </c>
      <c r="B260" s="1">
        <v>1.0</v>
      </c>
      <c r="C260" s="1" t="s">
        <v>305</v>
      </c>
      <c r="D260" s="1">
        <v>35.0</v>
      </c>
      <c r="E260" s="1">
        <v>0.0</v>
      </c>
      <c r="F260" s="1">
        <v>0.0</v>
      </c>
      <c r="G260" s="1">
        <v>512.3292</v>
      </c>
      <c r="H260" s="1" t="s">
        <v>308</v>
      </c>
    </row>
    <row r="261">
      <c r="A261" s="1">
        <v>1.0</v>
      </c>
      <c r="B261" s="1">
        <v>2.0</v>
      </c>
      <c r="C261" s="1" t="s">
        <v>305</v>
      </c>
      <c r="D261" s="1">
        <v>50.0</v>
      </c>
      <c r="E261" s="1">
        <v>0.0</v>
      </c>
      <c r="F261" s="1">
        <v>1.0</v>
      </c>
      <c r="G261" s="1">
        <v>26.0</v>
      </c>
      <c r="H261" s="1" t="s">
        <v>303</v>
      </c>
    </row>
    <row r="262">
      <c r="A262" s="1">
        <v>0.0</v>
      </c>
      <c r="B262" s="1">
        <v>3.0</v>
      </c>
      <c r="C262" s="1" t="s">
        <v>300</v>
      </c>
      <c r="D262" s="1" t="s">
        <v>302</v>
      </c>
      <c r="E262" s="1">
        <v>0.0</v>
      </c>
      <c r="F262" s="1">
        <v>0.0</v>
      </c>
      <c r="G262" s="1">
        <v>7.75</v>
      </c>
      <c r="H262" s="1" t="s">
        <v>315</v>
      </c>
    </row>
    <row r="263">
      <c r="A263" s="1">
        <v>1.0</v>
      </c>
      <c r="B263" s="1">
        <v>3.0</v>
      </c>
      <c r="C263" s="1" t="s">
        <v>300</v>
      </c>
      <c r="D263" s="1">
        <v>3.0</v>
      </c>
      <c r="E263" s="1">
        <v>4.0</v>
      </c>
      <c r="F263" s="1">
        <v>2.0</v>
      </c>
      <c r="G263" s="1">
        <v>31.3875</v>
      </c>
      <c r="H263" s="1" t="s">
        <v>303</v>
      </c>
    </row>
    <row r="264">
      <c r="A264" s="1">
        <v>0.0</v>
      </c>
      <c r="B264" s="1">
        <v>1.0</v>
      </c>
      <c r="C264" s="1" t="s">
        <v>300</v>
      </c>
      <c r="D264" s="1">
        <v>52.0</v>
      </c>
      <c r="E264" s="1">
        <v>1.0</v>
      </c>
      <c r="F264" s="1">
        <v>1.0</v>
      </c>
      <c r="G264" s="1">
        <v>79.65</v>
      </c>
      <c r="H264" s="1" t="s">
        <v>303</v>
      </c>
    </row>
    <row r="265">
      <c r="A265" s="1">
        <v>0.0</v>
      </c>
      <c r="B265" s="1">
        <v>1.0</v>
      </c>
      <c r="C265" s="1" t="s">
        <v>300</v>
      </c>
      <c r="D265" s="1">
        <v>40.0</v>
      </c>
      <c r="E265" s="1">
        <v>0.0</v>
      </c>
      <c r="F265" s="1">
        <v>0.0</v>
      </c>
      <c r="G265" s="1">
        <v>0.0</v>
      </c>
      <c r="H265" s="1" t="s">
        <v>303</v>
      </c>
    </row>
    <row r="266">
      <c r="A266" s="1">
        <v>0.0</v>
      </c>
      <c r="B266" s="1">
        <v>3.0</v>
      </c>
      <c r="C266" s="1" t="s">
        <v>305</v>
      </c>
      <c r="D266" s="1" t="s">
        <v>302</v>
      </c>
      <c r="E266" s="1">
        <v>0.0</v>
      </c>
      <c r="F266" s="1">
        <v>0.0</v>
      </c>
      <c r="G266" s="1">
        <v>7.75</v>
      </c>
      <c r="H266" s="1" t="s">
        <v>315</v>
      </c>
    </row>
    <row r="267">
      <c r="A267" s="1">
        <v>0.0</v>
      </c>
      <c r="B267" s="1">
        <v>2.0</v>
      </c>
      <c r="C267" s="1" t="s">
        <v>300</v>
      </c>
      <c r="D267" s="1">
        <v>36.0</v>
      </c>
      <c r="E267" s="1">
        <v>0.0</v>
      </c>
      <c r="F267" s="1">
        <v>0.0</v>
      </c>
      <c r="G267" s="1">
        <v>10.5</v>
      </c>
      <c r="H267" s="1" t="s">
        <v>303</v>
      </c>
    </row>
    <row r="268">
      <c r="A268" s="1">
        <v>0.0</v>
      </c>
      <c r="B268" s="1">
        <v>3.0</v>
      </c>
      <c r="C268" s="1" t="s">
        <v>300</v>
      </c>
      <c r="D268" s="1">
        <v>16.0</v>
      </c>
      <c r="E268" s="1">
        <v>4.0</v>
      </c>
      <c r="F268" s="1">
        <v>1.0</v>
      </c>
      <c r="G268" s="1">
        <v>39.6875</v>
      </c>
      <c r="H268" s="1" t="s">
        <v>303</v>
      </c>
    </row>
    <row r="269">
      <c r="A269" s="1">
        <v>1.0</v>
      </c>
      <c r="B269" s="1">
        <v>3.0</v>
      </c>
      <c r="C269" s="1" t="s">
        <v>300</v>
      </c>
      <c r="D269" s="1">
        <v>25.0</v>
      </c>
      <c r="E269" s="1">
        <v>1.0</v>
      </c>
      <c r="F269" s="1">
        <v>0.0</v>
      </c>
      <c r="G269" s="1">
        <v>7.775</v>
      </c>
      <c r="H269" s="1" t="s">
        <v>303</v>
      </c>
    </row>
    <row r="270">
      <c r="A270" s="1">
        <v>1.0</v>
      </c>
      <c r="B270" s="1">
        <v>1.0</v>
      </c>
      <c r="C270" s="1" t="s">
        <v>305</v>
      </c>
      <c r="D270" s="1">
        <v>58.0</v>
      </c>
      <c r="E270" s="1">
        <v>0.0</v>
      </c>
      <c r="F270" s="1">
        <v>1.0</v>
      </c>
      <c r="G270" s="1">
        <v>153.4625</v>
      </c>
      <c r="H270" s="1" t="s">
        <v>303</v>
      </c>
    </row>
    <row r="271">
      <c r="A271" s="1">
        <v>1.0</v>
      </c>
      <c r="B271" s="1">
        <v>1.0</v>
      </c>
      <c r="C271" s="1" t="s">
        <v>305</v>
      </c>
      <c r="D271" s="1">
        <v>35.0</v>
      </c>
      <c r="E271" s="1">
        <v>0.0</v>
      </c>
      <c r="F271" s="1">
        <v>0.0</v>
      </c>
      <c r="G271" s="1">
        <v>135.6333</v>
      </c>
      <c r="H271" s="1" t="s">
        <v>303</v>
      </c>
    </row>
    <row r="272">
      <c r="A272" s="1">
        <v>0.0</v>
      </c>
      <c r="B272" s="1">
        <v>1.0</v>
      </c>
      <c r="C272" s="1" t="s">
        <v>300</v>
      </c>
      <c r="D272" s="1" t="s">
        <v>302</v>
      </c>
      <c r="E272" s="1">
        <v>0.0</v>
      </c>
      <c r="F272" s="1">
        <v>0.0</v>
      </c>
      <c r="G272" s="1">
        <v>31.0</v>
      </c>
      <c r="H272" s="1" t="s">
        <v>303</v>
      </c>
    </row>
    <row r="273">
      <c r="A273" s="1">
        <v>1.0</v>
      </c>
      <c r="B273" s="1">
        <v>3.0</v>
      </c>
      <c r="C273" s="1" t="s">
        <v>300</v>
      </c>
      <c r="D273" s="1">
        <v>25.0</v>
      </c>
      <c r="E273" s="1">
        <v>0.0</v>
      </c>
      <c r="F273" s="1">
        <v>0.0</v>
      </c>
      <c r="G273" s="1">
        <v>0.0</v>
      </c>
      <c r="H273" s="1" t="s">
        <v>303</v>
      </c>
    </row>
    <row r="274">
      <c r="A274" s="1">
        <v>1.0</v>
      </c>
      <c r="B274" s="1">
        <v>2.0</v>
      </c>
      <c r="C274" s="1" t="s">
        <v>305</v>
      </c>
      <c r="D274" s="1">
        <v>41.0</v>
      </c>
      <c r="E274" s="1">
        <v>0.0</v>
      </c>
      <c r="F274" s="1">
        <v>1.0</v>
      </c>
      <c r="G274" s="1">
        <v>19.5</v>
      </c>
      <c r="H274" s="1" t="s">
        <v>303</v>
      </c>
    </row>
    <row r="275">
      <c r="A275" s="1">
        <v>0.0</v>
      </c>
      <c r="B275" s="1">
        <v>1.0</v>
      </c>
      <c r="C275" s="1" t="s">
        <v>300</v>
      </c>
      <c r="D275" s="1">
        <v>37.0</v>
      </c>
      <c r="E275" s="1">
        <v>0.0</v>
      </c>
      <c r="F275" s="1">
        <v>1.0</v>
      </c>
      <c r="G275" s="1">
        <v>29.7</v>
      </c>
      <c r="H275" s="1" t="s">
        <v>308</v>
      </c>
    </row>
    <row r="276">
      <c r="A276" s="1">
        <v>1.0</v>
      </c>
      <c r="B276" s="1">
        <v>3.0</v>
      </c>
      <c r="C276" s="1" t="s">
        <v>305</v>
      </c>
      <c r="D276" s="1" t="s">
        <v>302</v>
      </c>
      <c r="E276" s="1">
        <v>0.0</v>
      </c>
      <c r="F276" s="1">
        <v>0.0</v>
      </c>
      <c r="G276" s="1">
        <v>7.75</v>
      </c>
      <c r="H276" s="1" t="s">
        <v>315</v>
      </c>
    </row>
    <row r="277">
      <c r="A277" s="1">
        <v>1.0</v>
      </c>
      <c r="B277" s="1">
        <v>1.0</v>
      </c>
      <c r="C277" s="1" t="s">
        <v>305</v>
      </c>
      <c r="D277" s="1">
        <v>63.0</v>
      </c>
      <c r="E277" s="1">
        <v>1.0</v>
      </c>
      <c r="F277" s="1">
        <v>0.0</v>
      </c>
      <c r="G277" s="1">
        <v>77.9583</v>
      </c>
      <c r="H277" s="1" t="s">
        <v>303</v>
      </c>
    </row>
    <row r="278">
      <c r="A278" s="1">
        <v>0.0</v>
      </c>
      <c r="B278" s="1">
        <v>3.0</v>
      </c>
      <c r="C278" s="1" t="s">
        <v>305</v>
      </c>
      <c r="D278" s="1">
        <v>45.0</v>
      </c>
      <c r="E278" s="1">
        <v>0.0</v>
      </c>
      <c r="F278" s="1">
        <v>0.0</v>
      </c>
      <c r="G278" s="1">
        <v>7.75</v>
      </c>
      <c r="H278" s="1" t="s">
        <v>303</v>
      </c>
    </row>
    <row r="279">
      <c r="A279" s="1">
        <v>0.0</v>
      </c>
      <c r="B279" s="1">
        <v>2.0</v>
      </c>
      <c r="C279" s="1" t="s">
        <v>300</v>
      </c>
      <c r="D279" s="1" t="s">
        <v>302</v>
      </c>
      <c r="E279" s="1">
        <v>0.0</v>
      </c>
      <c r="F279" s="1">
        <v>0.0</v>
      </c>
      <c r="G279" s="1">
        <v>0.0</v>
      </c>
      <c r="H279" s="1" t="s">
        <v>303</v>
      </c>
    </row>
    <row r="280">
      <c r="A280" s="1">
        <v>0.0</v>
      </c>
      <c r="B280" s="1">
        <v>3.0</v>
      </c>
      <c r="C280" s="1" t="s">
        <v>300</v>
      </c>
      <c r="D280" s="1">
        <v>7.0</v>
      </c>
      <c r="E280" s="1">
        <v>4.0</v>
      </c>
      <c r="F280" s="1">
        <v>1.0</v>
      </c>
      <c r="G280" s="1">
        <v>29.125</v>
      </c>
      <c r="H280" s="1" t="s">
        <v>315</v>
      </c>
    </row>
    <row r="281">
      <c r="A281" s="1">
        <v>1.0</v>
      </c>
      <c r="B281" s="1">
        <v>3.0</v>
      </c>
      <c r="C281" s="1" t="s">
        <v>305</v>
      </c>
      <c r="D281" s="1">
        <v>35.0</v>
      </c>
      <c r="E281" s="1">
        <v>1.0</v>
      </c>
      <c r="F281" s="1">
        <v>1.0</v>
      </c>
      <c r="G281" s="1">
        <v>20.25</v>
      </c>
      <c r="H281" s="1" t="s">
        <v>303</v>
      </c>
    </row>
    <row r="282">
      <c r="A282" s="1">
        <v>0.0</v>
      </c>
      <c r="B282" s="1">
        <v>3.0</v>
      </c>
      <c r="C282" s="1" t="s">
        <v>300</v>
      </c>
      <c r="D282" s="1">
        <v>65.0</v>
      </c>
      <c r="E282" s="1">
        <v>0.0</v>
      </c>
      <c r="F282" s="1">
        <v>0.0</v>
      </c>
      <c r="G282" s="1">
        <v>7.75</v>
      </c>
      <c r="H282" s="1" t="s">
        <v>315</v>
      </c>
    </row>
    <row r="283">
      <c r="A283" s="1">
        <v>0.0</v>
      </c>
      <c r="B283" s="1">
        <v>3.0</v>
      </c>
      <c r="C283" s="1" t="s">
        <v>300</v>
      </c>
      <c r="D283" s="1">
        <v>28.0</v>
      </c>
      <c r="E283" s="1">
        <v>0.0</v>
      </c>
      <c r="F283" s="1">
        <v>0.0</v>
      </c>
      <c r="G283" s="1">
        <v>7.8542</v>
      </c>
      <c r="H283" s="1" t="s">
        <v>303</v>
      </c>
    </row>
    <row r="284">
      <c r="A284" s="1">
        <v>0.0</v>
      </c>
      <c r="B284" s="1">
        <v>3.0</v>
      </c>
      <c r="C284" s="1" t="s">
        <v>300</v>
      </c>
      <c r="D284" s="1">
        <v>16.0</v>
      </c>
      <c r="E284" s="1">
        <v>0.0</v>
      </c>
      <c r="F284" s="1">
        <v>0.0</v>
      </c>
      <c r="G284" s="1">
        <v>9.5</v>
      </c>
      <c r="H284" s="1" t="s">
        <v>303</v>
      </c>
    </row>
    <row r="285">
      <c r="A285" s="1">
        <v>1.0</v>
      </c>
      <c r="B285" s="1">
        <v>3.0</v>
      </c>
      <c r="C285" s="1" t="s">
        <v>300</v>
      </c>
      <c r="D285" s="1">
        <v>19.0</v>
      </c>
      <c r="E285" s="1">
        <v>0.0</v>
      </c>
      <c r="F285" s="1">
        <v>0.0</v>
      </c>
      <c r="G285" s="1">
        <v>8.05</v>
      </c>
      <c r="H285" s="1" t="s">
        <v>303</v>
      </c>
    </row>
    <row r="286">
      <c r="A286" s="1">
        <v>0.0</v>
      </c>
      <c r="B286" s="1">
        <v>1.0</v>
      </c>
      <c r="C286" s="1" t="s">
        <v>300</v>
      </c>
      <c r="D286" s="1" t="s">
        <v>302</v>
      </c>
      <c r="E286" s="1">
        <v>0.0</v>
      </c>
      <c r="F286" s="1">
        <v>0.0</v>
      </c>
      <c r="G286" s="1">
        <v>26.0</v>
      </c>
      <c r="H286" s="1" t="s">
        <v>303</v>
      </c>
    </row>
    <row r="287">
      <c r="A287" s="1">
        <v>0.0</v>
      </c>
      <c r="B287" s="1">
        <v>3.0</v>
      </c>
      <c r="C287" s="1" t="s">
        <v>300</v>
      </c>
      <c r="D287" s="1">
        <v>33.0</v>
      </c>
      <c r="E287" s="1">
        <v>0.0</v>
      </c>
      <c r="F287" s="1">
        <v>0.0</v>
      </c>
      <c r="G287" s="1">
        <v>8.6625</v>
      </c>
      <c r="H287" s="1" t="s">
        <v>308</v>
      </c>
    </row>
    <row r="288">
      <c r="A288" s="1">
        <v>1.0</v>
      </c>
      <c r="B288" s="1">
        <v>3.0</v>
      </c>
      <c r="C288" s="1" t="s">
        <v>300</v>
      </c>
      <c r="D288" s="1">
        <v>30.0</v>
      </c>
      <c r="E288" s="1">
        <v>0.0</v>
      </c>
      <c r="F288" s="1">
        <v>0.0</v>
      </c>
      <c r="G288" s="1">
        <v>9.5</v>
      </c>
      <c r="H288" s="1" t="s">
        <v>303</v>
      </c>
    </row>
    <row r="289">
      <c r="A289" s="1">
        <v>0.0</v>
      </c>
      <c r="B289" s="1">
        <v>3.0</v>
      </c>
      <c r="C289" s="1" t="s">
        <v>300</v>
      </c>
      <c r="D289" s="1">
        <v>22.0</v>
      </c>
      <c r="E289" s="1">
        <v>0.0</v>
      </c>
      <c r="F289" s="1">
        <v>0.0</v>
      </c>
      <c r="G289" s="1">
        <v>7.8958</v>
      </c>
      <c r="H289" s="1" t="s">
        <v>303</v>
      </c>
    </row>
    <row r="290">
      <c r="A290" s="1">
        <v>1.0</v>
      </c>
      <c r="B290" s="1">
        <v>2.0</v>
      </c>
      <c r="C290" s="1" t="s">
        <v>300</v>
      </c>
      <c r="D290" s="1">
        <v>42.0</v>
      </c>
      <c r="E290" s="1">
        <v>0.0</v>
      </c>
      <c r="F290" s="1">
        <v>0.0</v>
      </c>
      <c r="G290" s="1">
        <v>13.0</v>
      </c>
      <c r="H290" s="1" t="s">
        <v>303</v>
      </c>
    </row>
    <row r="291">
      <c r="A291" s="1">
        <v>1.0</v>
      </c>
      <c r="B291" s="1">
        <v>3.0</v>
      </c>
      <c r="C291" s="1" t="s">
        <v>305</v>
      </c>
      <c r="D291" s="1">
        <v>22.0</v>
      </c>
      <c r="E291" s="1">
        <v>0.0</v>
      </c>
      <c r="F291" s="1">
        <v>0.0</v>
      </c>
      <c r="G291" s="1">
        <v>7.75</v>
      </c>
      <c r="H291" s="1" t="s">
        <v>315</v>
      </c>
    </row>
    <row r="292">
      <c r="A292" s="1">
        <v>1.0</v>
      </c>
      <c r="B292" s="1">
        <v>1.0</v>
      </c>
      <c r="C292" s="1" t="s">
        <v>305</v>
      </c>
      <c r="D292" s="1">
        <v>26.0</v>
      </c>
      <c r="E292" s="1">
        <v>0.0</v>
      </c>
      <c r="F292" s="1">
        <v>0.0</v>
      </c>
      <c r="G292" s="1">
        <v>78.85</v>
      </c>
      <c r="H292" s="1" t="s">
        <v>303</v>
      </c>
    </row>
    <row r="293">
      <c r="A293" s="1">
        <v>1.0</v>
      </c>
      <c r="B293" s="1">
        <v>1.0</v>
      </c>
      <c r="C293" s="1" t="s">
        <v>305</v>
      </c>
      <c r="D293" s="1">
        <v>19.0</v>
      </c>
      <c r="E293" s="1">
        <v>1.0</v>
      </c>
      <c r="F293" s="1">
        <v>0.0</v>
      </c>
      <c r="G293" s="1">
        <v>91.0792</v>
      </c>
      <c r="H293" s="1" t="s">
        <v>308</v>
      </c>
    </row>
    <row r="294">
      <c r="A294" s="1">
        <v>0.0</v>
      </c>
      <c r="B294" s="1">
        <v>2.0</v>
      </c>
      <c r="C294" s="1" t="s">
        <v>300</v>
      </c>
      <c r="D294" s="1">
        <v>36.0</v>
      </c>
      <c r="E294" s="1">
        <v>0.0</v>
      </c>
      <c r="F294" s="1">
        <v>0.0</v>
      </c>
      <c r="G294" s="1">
        <v>12.875</v>
      </c>
      <c r="H294" s="1" t="s">
        <v>308</v>
      </c>
    </row>
    <row r="295">
      <c r="A295" s="1">
        <v>0.0</v>
      </c>
      <c r="B295" s="1">
        <v>3.0</v>
      </c>
      <c r="C295" s="1" t="s">
        <v>305</v>
      </c>
      <c r="D295" s="1">
        <v>24.0</v>
      </c>
      <c r="E295" s="1">
        <v>0.0</v>
      </c>
      <c r="F295" s="1">
        <v>0.0</v>
      </c>
      <c r="G295" s="1">
        <v>8.85</v>
      </c>
      <c r="H295" s="1" t="s">
        <v>303</v>
      </c>
    </row>
    <row r="296">
      <c r="A296" s="1">
        <v>0.0</v>
      </c>
      <c r="B296" s="1">
        <v>3.0</v>
      </c>
      <c r="C296" s="1" t="s">
        <v>300</v>
      </c>
      <c r="D296" s="1">
        <v>24.0</v>
      </c>
      <c r="E296" s="1">
        <v>0.0</v>
      </c>
      <c r="F296" s="1">
        <v>0.0</v>
      </c>
      <c r="G296" s="1">
        <v>7.8958</v>
      </c>
      <c r="H296" s="1" t="s">
        <v>303</v>
      </c>
    </row>
    <row r="297">
      <c r="A297" s="1">
        <v>0.0</v>
      </c>
      <c r="B297" s="1">
        <v>1.0</v>
      </c>
      <c r="C297" s="1" t="s">
        <v>300</v>
      </c>
      <c r="D297" s="1" t="s">
        <v>302</v>
      </c>
      <c r="E297" s="1">
        <v>0.0</v>
      </c>
      <c r="F297" s="1">
        <v>0.0</v>
      </c>
      <c r="G297" s="1">
        <v>27.7208</v>
      </c>
      <c r="H297" s="1" t="s">
        <v>308</v>
      </c>
    </row>
    <row r="298">
      <c r="A298" s="1">
        <v>0.0</v>
      </c>
      <c r="B298" s="1">
        <v>3.0</v>
      </c>
      <c r="C298" s="1" t="s">
        <v>300</v>
      </c>
      <c r="D298" s="1">
        <v>23.5</v>
      </c>
      <c r="E298" s="1">
        <v>0.0</v>
      </c>
      <c r="F298" s="1">
        <v>0.0</v>
      </c>
      <c r="G298" s="1">
        <v>7.2292</v>
      </c>
      <c r="H298" s="1" t="s">
        <v>308</v>
      </c>
    </row>
    <row r="299">
      <c r="A299" s="1">
        <v>0.0</v>
      </c>
      <c r="B299" s="1">
        <v>1.0</v>
      </c>
      <c r="C299" s="1" t="s">
        <v>305</v>
      </c>
      <c r="D299" s="1">
        <v>2.0</v>
      </c>
      <c r="E299" s="1">
        <v>1.0</v>
      </c>
      <c r="F299" s="1">
        <v>2.0</v>
      </c>
      <c r="G299" s="1">
        <v>151.55</v>
      </c>
      <c r="H299" s="1" t="s">
        <v>303</v>
      </c>
    </row>
    <row r="300">
      <c r="A300" s="1">
        <v>1.0</v>
      </c>
      <c r="B300" s="1">
        <v>1.0</v>
      </c>
      <c r="C300" s="1" t="s">
        <v>300</v>
      </c>
      <c r="D300" s="1" t="s">
        <v>302</v>
      </c>
      <c r="E300" s="1">
        <v>0.0</v>
      </c>
      <c r="F300" s="1">
        <v>0.0</v>
      </c>
      <c r="G300" s="1">
        <v>30.5</v>
      </c>
      <c r="H300" s="1" t="s">
        <v>303</v>
      </c>
    </row>
    <row r="301">
      <c r="A301" s="1">
        <v>1.0</v>
      </c>
      <c r="B301" s="1">
        <v>1.0</v>
      </c>
      <c r="C301" s="1" t="s">
        <v>305</v>
      </c>
      <c r="D301" s="1">
        <v>50.0</v>
      </c>
      <c r="E301" s="1">
        <v>0.0</v>
      </c>
      <c r="F301" s="1">
        <v>1.0</v>
      </c>
      <c r="G301" s="1">
        <v>247.5208</v>
      </c>
      <c r="H301" s="1" t="s">
        <v>308</v>
      </c>
    </row>
    <row r="302">
      <c r="A302" s="1">
        <v>1.0</v>
      </c>
      <c r="B302" s="1">
        <v>3.0</v>
      </c>
      <c r="C302" s="1" t="s">
        <v>305</v>
      </c>
      <c r="D302" s="1" t="s">
        <v>302</v>
      </c>
      <c r="E302" s="1">
        <v>0.0</v>
      </c>
      <c r="F302" s="1">
        <v>0.0</v>
      </c>
      <c r="G302" s="1">
        <v>7.75</v>
      </c>
      <c r="H302" s="1" t="s">
        <v>315</v>
      </c>
    </row>
    <row r="303">
      <c r="A303" s="1">
        <v>1.0</v>
      </c>
      <c r="B303" s="1">
        <v>3.0</v>
      </c>
      <c r="C303" s="1" t="s">
        <v>300</v>
      </c>
      <c r="D303" s="1" t="s">
        <v>302</v>
      </c>
      <c r="E303" s="1">
        <v>2.0</v>
      </c>
      <c r="F303" s="1">
        <v>0.0</v>
      </c>
      <c r="G303" s="1">
        <v>23.25</v>
      </c>
      <c r="H303" s="1" t="s">
        <v>315</v>
      </c>
    </row>
    <row r="304">
      <c r="A304" s="1">
        <v>0.0</v>
      </c>
      <c r="B304" s="1">
        <v>3.0</v>
      </c>
      <c r="C304" s="1" t="s">
        <v>300</v>
      </c>
      <c r="D304" s="1">
        <v>19.0</v>
      </c>
      <c r="E304" s="1">
        <v>0.0</v>
      </c>
      <c r="F304" s="1">
        <v>0.0</v>
      </c>
      <c r="G304" s="1">
        <v>0.0</v>
      </c>
      <c r="H304" s="1" t="s">
        <v>303</v>
      </c>
    </row>
    <row r="305">
      <c r="A305" s="1">
        <v>1.0</v>
      </c>
      <c r="B305" s="1">
        <v>2.0</v>
      </c>
      <c r="C305" s="1" t="s">
        <v>305</v>
      </c>
      <c r="D305" s="1" t="s">
        <v>302</v>
      </c>
      <c r="E305" s="1">
        <v>0.0</v>
      </c>
      <c r="F305" s="1">
        <v>0.0</v>
      </c>
      <c r="G305" s="1">
        <v>12.35</v>
      </c>
      <c r="H305" s="1" t="s">
        <v>315</v>
      </c>
    </row>
    <row r="306">
      <c r="A306" s="1">
        <v>0.0</v>
      </c>
      <c r="B306" s="1">
        <v>3.0</v>
      </c>
      <c r="C306" s="1" t="s">
        <v>300</v>
      </c>
      <c r="D306" s="1" t="s">
        <v>302</v>
      </c>
      <c r="E306" s="1">
        <v>0.0</v>
      </c>
      <c r="F306" s="1">
        <v>0.0</v>
      </c>
      <c r="G306" s="1">
        <v>8.05</v>
      </c>
      <c r="H306" s="1" t="s">
        <v>303</v>
      </c>
    </row>
    <row r="307">
      <c r="A307" s="1">
        <v>1.0</v>
      </c>
      <c r="B307" s="1">
        <v>1.0</v>
      </c>
      <c r="C307" s="1" t="s">
        <v>300</v>
      </c>
      <c r="D307" s="1">
        <v>0.92</v>
      </c>
      <c r="E307" s="1">
        <v>1.0</v>
      </c>
      <c r="F307" s="1">
        <v>2.0</v>
      </c>
      <c r="G307" s="1">
        <v>151.55</v>
      </c>
      <c r="H307" s="1" t="s">
        <v>303</v>
      </c>
    </row>
    <row r="308">
      <c r="A308" s="1">
        <v>1.0</v>
      </c>
      <c r="B308" s="1">
        <v>1.0</v>
      </c>
      <c r="C308" s="1" t="s">
        <v>305</v>
      </c>
      <c r="D308" s="1" t="s">
        <v>302</v>
      </c>
      <c r="E308" s="1">
        <v>0.0</v>
      </c>
      <c r="F308" s="1">
        <v>0.0</v>
      </c>
      <c r="G308" s="1">
        <v>110.8833</v>
      </c>
      <c r="H308" s="1" t="s">
        <v>308</v>
      </c>
    </row>
    <row r="309">
      <c r="A309" s="1">
        <v>1.0</v>
      </c>
      <c r="B309" s="1">
        <v>1.0</v>
      </c>
      <c r="C309" s="1" t="s">
        <v>305</v>
      </c>
      <c r="D309" s="1">
        <v>17.0</v>
      </c>
      <c r="E309" s="1">
        <v>1.0</v>
      </c>
      <c r="F309" s="1">
        <v>0.0</v>
      </c>
      <c r="G309" s="1">
        <v>108.9</v>
      </c>
      <c r="H309" s="1" t="s">
        <v>308</v>
      </c>
    </row>
    <row r="310">
      <c r="A310" s="1">
        <v>0.0</v>
      </c>
      <c r="B310" s="1">
        <v>2.0</v>
      </c>
      <c r="C310" s="1" t="s">
        <v>300</v>
      </c>
      <c r="D310" s="1">
        <v>30.0</v>
      </c>
      <c r="E310" s="1">
        <v>1.0</v>
      </c>
      <c r="F310" s="1">
        <v>0.0</v>
      </c>
      <c r="G310" s="1">
        <v>24.0</v>
      </c>
      <c r="H310" s="1" t="s">
        <v>308</v>
      </c>
    </row>
    <row r="311">
      <c r="A311" s="1">
        <v>1.0</v>
      </c>
      <c r="B311" s="1">
        <v>1.0</v>
      </c>
      <c r="C311" s="1" t="s">
        <v>305</v>
      </c>
      <c r="D311" s="1">
        <v>30.0</v>
      </c>
      <c r="E311" s="1">
        <v>0.0</v>
      </c>
      <c r="F311" s="1">
        <v>0.0</v>
      </c>
      <c r="G311" s="1">
        <v>56.9292</v>
      </c>
      <c r="H311" s="1" t="s">
        <v>308</v>
      </c>
    </row>
    <row r="312">
      <c r="A312" s="1">
        <v>1.0</v>
      </c>
      <c r="B312" s="1">
        <v>1.0</v>
      </c>
      <c r="C312" s="1" t="s">
        <v>305</v>
      </c>
      <c r="D312" s="1">
        <v>24.0</v>
      </c>
      <c r="E312" s="1">
        <v>0.0</v>
      </c>
      <c r="F312" s="1">
        <v>0.0</v>
      </c>
      <c r="G312" s="1">
        <v>83.1583</v>
      </c>
      <c r="H312" s="1" t="s">
        <v>308</v>
      </c>
    </row>
    <row r="313">
      <c r="A313" s="1">
        <v>1.0</v>
      </c>
      <c r="B313" s="1">
        <v>1.0</v>
      </c>
      <c r="C313" s="1" t="s">
        <v>305</v>
      </c>
      <c r="D313" s="1">
        <v>18.0</v>
      </c>
      <c r="E313" s="1">
        <v>2.0</v>
      </c>
      <c r="F313" s="1">
        <v>2.0</v>
      </c>
      <c r="G313" s="1">
        <v>262.375</v>
      </c>
      <c r="H313" s="1" t="s">
        <v>308</v>
      </c>
    </row>
    <row r="314">
      <c r="A314" s="1">
        <v>0.0</v>
      </c>
      <c r="B314" s="1">
        <v>2.0</v>
      </c>
      <c r="C314" s="1" t="s">
        <v>305</v>
      </c>
      <c r="D314" s="1">
        <v>26.0</v>
      </c>
      <c r="E314" s="1">
        <v>1.0</v>
      </c>
      <c r="F314" s="1">
        <v>1.0</v>
      </c>
      <c r="G314" s="1">
        <v>26.0</v>
      </c>
      <c r="H314" s="1" t="s">
        <v>303</v>
      </c>
    </row>
    <row r="315">
      <c r="A315" s="1">
        <v>0.0</v>
      </c>
      <c r="B315" s="1">
        <v>3.0</v>
      </c>
      <c r="C315" s="1" t="s">
        <v>300</v>
      </c>
      <c r="D315" s="1">
        <v>28.0</v>
      </c>
      <c r="E315" s="1">
        <v>0.0</v>
      </c>
      <c r="F315" s="1">
        <v>0.0</v>
      </c>
      <c r="G315" s="1">
        <v>7.8958</v>
      </c>
      <c r="H315" s="1" t="s">
        <v>303</v>
      </c>
    </row>
    <row r="316">
      <c r="A316" s="1">
        <v>0.0</v>
      </c>
      <c r="B316" s="1">
        <v>2.0</v>
      </c>
      <c r="C316" s="1" t="s">
        <v>300</v>
      </c>
      <c r="D316" s="1">
        <v>43.0</v>
      </c>
      <c r="E316" s="1">
        <v>1.0</v>
      </c>
      <c r="F316" s="1">
        <v>1.0</v>
      </c>
      <c r="G316" s="1">
        <v>26.25</v>
      </c>
      <c r="H316" s="1" t="s">
        <v>303</v>
      </c>
    </row>
    <row r="317">
      <c r="A317" s="1">
        <v>1.0</v>
      </c>
      <c r="B317" s="1">
        <v>3.0</v>
      </c>
      <c r="C317" s="1" t="s">
        <v>305</v>
      </c>
      <c r="D317" s="1">
        <v>26.0</v>
      </c>
      <c r="E317" s="1">
        <v>0.0</v>
      </c>
      <c r="F317" s="1">
        <v>0.0</v>
      </c>
      <c r="G317" s="1">
        <v>7.8542</v>
      </c>
      <c r="H317" s="1" t="s">
        <v>303</v>
      </c>
    </row>
    <row r="318">
      <c r="A318" s="1">
        <v>1.0</v>
      </c>
      <c r="B318" s="1">
        <v>2.0</v>
      </c>
      <c r="C318" s="1" t="s">
        <v>305</v>
      </c>
      <c r="D318" s="1">
        <v>24.0</v>
      </c>
      <c r="E318" s="1">
        <v>1.0</v>
      </c>
      <c r="F318" s="1">
        <v>0.0</v>
      </c>
      <c r="G318" s="1">
        <v>26.0</v>
      </c>
      <c r="H318" s="1" t="s">
        <v>303</v>
      </c>
    </row>
    <row r="319">
      <c r="A319" s="1">
        <v>0.0</v>
      </c>
      <c r="B319" s="1">
        <v>2.0</v>
      </c>
      <c r="C319" s="1" t="s">
        <v>300</v>
      </c>
      <c r="D319" s="1">
        <v>54.0</v>
      </c>
      <c r="E319" s="1">
        <v>0.0</v>
      </c>
      <c r="F319" s="1">
        <v>0.0</v>
      </c>
      <c r="G319" s="1">
        <v>14.0</v>
      </c>
      <c r="H319" s="1" t="s">
        <v>303</v>
      </c>
    </row>
    <row r="320">
      <c r="A320" s="1">
        <v>1.0</v>
      </c>
      <c r="B320" s="1">
        <v>1.0</v>
      </c>
      <c r="C320" s="1" t="s">
        <v>305</v>
      </c>
      <c r="D320" s="1">
        <v>31.0</v>
      </c>
      <c r="E320" s="1">
        <v>0.0</v>
      </c>
      <c r="F320" s="1">
        <v>2.0</v>
      </c>
      <c r="G320" s="1">
        <v>164.8667</v>
      </c>
      <c r="H320" s="1" t="s">
        <v>303</v>
      </c>
    </row>
    <row r="321">
      <c r="A321" s="1">
        <v>1.0</v>
      </c>
      <c r="B321" s="1">
        <v>1.0</v>
      </c>
      <c r="C321" s="1" t="s">
        <v>305</v>
      </c>
      <c r="D321" s="1">
        <v>40.0</v>
      </c>
      <c r="E321" s="1">
        <v>1.0</v>
      </c>
      <c r="F321" s="1">
        <v>1.0</v>
      </c>
      <c r="G321" s="1">
        <v>134.5</v>
      </c>
      <c r="H321" s="1" t="s">
        <v>308</v>
      </c>
    </row>
    <row r="322">
      <c r="A322" s="1">
        <v>0.0</v>
      </c>
      <c r="B322" s="1">
        <v>3.0</v>
      </c>
      <c r="C322" s="1" t="s">
        <v>300</v>
      </c>
      <c r="D322" s="1">
        <v>22.0</v>
      </c>
      <c r="E322" s="1">
        <v>0.0</v>
      </c>
      <c r="F322" s="1">
        <v>0.0</v>
      </c>
      <c r="G322" s="1">
        <v>7.25</v>
      </c>
      <c r="H322" s="1" t="s">
        <v>303</v>
      </c>
    </row>
    <row r="323">
      <c r="A323" s="1">
        <v>0.0</v>
      </c>
      <c r="B323" s="1">
        <v>3.0</v>
      </c>
      <c r="C323" s="1" t="s">
        <v>300</v>
      </c>
      <c r="D323" s="1">
        <v>27.0</v>
      </c>
      <c r="E323" s="1">
        <v>0.0</v>
      </c>
      <c r="F323" s="1">
        <v>0.0</v>
      </c>
      <c r="G323" s="1">
        <v>7.8958</v>
      </c>
      <c r="H323" s="1" t="s">
        <v>303</v>
      </c>
    </row>
    <row r="324">
      <c r="A324" s="1">
        <v>1.0</v>
      </c>
      <c r="B324" s="1">
        <v>2.0</v>
      </c>
      <c r="C324" s="1" t="s">
        <v>305</v>
      </c>
      <c r="D324" s="1">
        <v>30.0</v>
      </c>
      <c r="E324" s="1">
        <v>0.0</v>
      </c>
      <c r="F324" s="1">
        <v>0.0</v>
      </c>
      <c r="G324" s="1">
        <v>12.35</v>
      </c>
      <c r="H324" s="1" t="s">
        <v>315</v>
      </c>
    </row>
    <row r="325">
      <c r="A325" s="1">
        <v>1.0</v>
      </c>
      <c r="B325" s="1">
        <v>2.0</v>
      </c>
      <c r="C325" s="1" t="s">
        <v>305</v>
      </c>
      <c r="D325" s="1">
        <v>22.0</v>
      </c>
      <c r="E325" s="1">
        <v>1.0</v>
      </c>
      <c r="F325" s="1">
        <v>1.0</v>
      </c>
      <c r="G325" s="1">
        <v>29.0</v>
      </c>
      <c r="H325" s="1" t="s">
        <v>303</v>
      </c>
    </row>
    <row r="326">
      <c r="A326" s="1">
        <v>0.0</v>
      </c>
      <c r="B326" s="1">
        <v>3.0</v>
      </c>
      <c r="C326" s="1" t="s">
        <v>300</v>
      </c>
      <c r="D326" s="1" t="s">
        <v>302</v>
      </c>
      <c r="E326" s="1">
        <v>8.0</v>
      </c>
      <c r="F326" s="1">
        <v>2.0</v>
      </c>
      <c r="G326" s="1">
        <v>69.55</v>
      </c>
      <c r="H326" s="1" t="s">
        <v>303</v>
      </c>
    </row>
    <row r="327">
      <c r="A327" s="1">
        <v>1.0</v>
      </c>
      <c r="B327" s="1">
        <v>1.0</v>
      </c>
      <c r="C327" s="1" t="s">
        <v>305</v>
      </c>
      <c r="D327" s="1">
        <v>36.0</v>
      </c>
      <c r="E327" s="1">
        <v>0.0</v>
      </c>
      <c r="F327" s="1">
        <v>0.0</v>
      </c>
      <c r="G327" s="1">
        <v>135.6333</v>
      </c>
      <c r="H327" s="1" t="s">
        <v>308</v>
      </c>
    </row>
    <row r="328">
      <c r="A328" s="1">
        <v>0.0</v>
      </c>
      <c r="B328" s="1">
        <v>3.0</v>
      </c>
      <c r="C328" s="1" t="s">
        <v>300</v>
      </c>
      <c r="D328" s="1">
        <v>61.0</v>
      </c>
      <c r="E328" s="1">
        <v>0.0</v>
      </c>
      <c r="F328" s="1">
        <v>0.0</v>
      </c>
      <c r="G328" s="1">
        <v>6.2375</v>
      </c>
      <c r="H328" s="1" t="s">
        <v>303</v>
      </c>
    </row>
    <row r="329">
      <c r="A329" s="1">
        <v>1.0</v>
      </c>
      <c r="B329" s="1">
        <v>2.0</v>
      </c>
      <c r="C329" s="1" t="s">
        <v>305</v>
      </c>
      <c r="D329" s="1">
        <v>36.0</v>
      </c>
      <c r="E329" s="1">
        <v>0.0</v>
      </c>
      <c r="F329" s="1">
        <v>0.0</v>
      </c>
      <c r="G329" s="1">
        <v>13.0</v>
      </c>
      <c r="H329" s="1" t="s">
        <v>303</v>
      </c>
    </row>
    <row r="330">
      <c r="A330" s="1">
        <v>1.0</v>
      </c>
      <c r="B330" s="1">
        <v>3.0</v>
      </c>
      <c r="C330" s="1" t="s">
        <v>305</v>
      </c>
      <c r="D330" s="1">
        <v>31.0</v>
      </c>
      <c r="E330" s="1">
        <v>1.0</v>
      </c>
      <c r="F330" s="1">
        <v>1.0</v>
      </c>
      <c r="G330" s="1">
        <v>20.525</v>
      </c>
      <c r="H330" s="1" t="s">
        <v>303</v>
      </c>
    </row>
    <row r="331">
      <c r="A331" s="1">
        <v>1.0</v>
      </c>
      <c r="B331" s="1">
        <v>1.0</v>
      </c>
      <c r="C331" s="1" t="s">
        <v>305</v>
      </c>
      <c r="D331" s="1">
        <v>16.0</v>
      </c>
      <c r="E331" s="1">
        <v>0.0</v>
      </c>
      <c r="F331" s="1">
        <v>1.0</v>
      </c>
      <c r="G331" s="1">
        <v>57.9792</v>
      </c>
      <c r="H331" s="1" t="s">
        <v>308</v>
      </c>
    </row>
    <row r="332">
      <c r="A332" s="1">
        <v>1.0</v>
      </c>
      <c r="B332" s="1">
        <v>3.0</v>
      </c>
      <c r="C332" s="1" t="s">
        <v>305</v>
      </c>
      <c r="D332" s="1" t="s">
        <v>302</v>
      </c>
      <c r="E332" s="1">
        <v>2.0</v>
      </c>
      <c r="F332" s="1">
        <v>0.0</v>
      </c>
      <c r="G332" s="1">
        <v>23.25</v>
      </c>
      <c r="H332" s="1" t="s">
        <v>315</v>
      </c>
    </row>
    <row r="333">
      <c r="A333" s="1">
        <v>0.0</v>
      </c>
      <c r="B333" s="1">
        <v>1.0</v>
      </c>
      <c r="C333" s="1" t="s">
        <v>300</v>
      </c>
      <c r="D333" s="1">
        <v>45.5</v>
      </c>
      <c r="E333" s="1">
        <v>0.0</v>
      </c>
      <c r="F333" s="1">
        <v>0.0</v>
      </c>
      <c r="G333" s="1">
        <v>28.5</v>
      </c>
      <c r="H333" s="1" t="s">
        <v>303</v>
      </c>
    </row>
    <row r="334">
      <c r="A334" s="1">
        <v>0.0</v>
      </c>
      <c r="B334" s="1">
        <v>1.0</v>
      </c>
      <c r="C334" s="1" t="s">
        <v>300</v>
      </c>
      <c r="D334" s="1">
        <v>38.0</v>
      </c>
      <c r="E334" s="1">
        <v>0.0</v>
      </c>
      <c r="F334" s="1">
        <v>1.0</v>
      </c>
      <c r="G334" s="1">
        <v>153.4625</v>
      </c>
      <c r="H334" s="1" t="s">
        <v>303</v>
      </c>
    </row>
    <row r="335">
      <c r="A335" s="1">
        <v>0.0</v>
      </c>
      <c r="B335" s="1">
        <v>3.0</v>
      </c>
      <c r="C335" s="1" t="s">
        <v>300</v>
      </c>
      <c r="D335" s="1">
        <v>16.0</v>
      </c>
      <c r="E335" s="1">
        <v>2.0</v>
      </c>
      <c r="F335" s="1">
        <v>0.0</v>
      </c>
      <c r="G335" s="1">
        <v>18.0</v>
      </c>
      <c r="H335" s="1" t="s">
        <v>303</v>
      </c>
    </row>
    <row r="336">
      <c r="A336" s="1">
        <v>1.0</v>
      </c>
      <c r="B336" s="1">
        <v>1.0</v>
      </c>
      <c r="C336" s="1" t="s">
        <v>305</v>
      </c>
      <c r="D336" s="1" t="s">
        <v>302</v>
      </c>
      <c r="E336" s="1">
        <v>1.0</v>
      </c>
      <c r="F336" s="1">
        <v>0.0</v>
      </c>
      <c r="G336" s="1">
        <v>133.65</v>
      </c>
      <c r="H336" s="1" t="s">
        <v>303</v>
      </c>
    </row>
    <row r="337">
      <c r="A337" s="1">
        <v>0.0</v>
      </c>
      <c r="B337" s="1">
        <v>3.0</v>
      </c>
      <c r="C337" s="1" t="s">
        <v>300</v>
      </c>
      <c r="D337" s="1" t="s">
        <v>302</v>
      </c>
      <c r="E337" s="1">
        <v>0.0</v>
      </c>
      <c r="F337" s="1">
        <v>0.0</v>
      </c>
      <c r="G337" s="1">
        <v>7.8958</v>
      </c>
      <c r="H337" s="1" t="s">
        <v>303</v>
      </c>
    </row>
    <row r="338">
      <c r="A338" s="1">
        <v>0.0</v>
      </c>
      <c r="B338" s="1">
        <v>1.0</v>
      </c>
      <c r="C338" s="1" t="s">
        <v>300</v>
      </c>
      <c r="D338" s="1">
        <v>29.0</v>
      </c>
      <c r="E338" s="1">
        <v>1.0</v>
      </c>
      <c r="F338" s="1">
        <v>0.0</v>
      </c>
      <c r="G338" s="1">
        <v>66.6</v>
      </c>
      <c r="H338" s="1" t="s">
        <v>303</v>
      </c>
    </row>
    <row r="339">
      <c r="A339" s="1">
        <v>1.0</v>
      </c>
      <c r="B339" s="1">
        <v>1.0</v>
      </c>
      <c r="C339" s="1" t="s">
        <v>305</v>
      </c>
      <c r="D339" s="1">
        <v>41.0</v>
      </c>
      <c r="E339" s="1">
        <v>0.0</v>
      </c>
      <c r="F339" s="1">
        <v>0.0</v>
      </c>
      <c r="G339" s="1">
        <v>134.5</v>
      </c>
      <c r="H339" s="1" t="s">
        <v>308</v>
      </c>
    </row>
    <row r="340">
      <c r="A340" s="1">
        <v>1.0</v>
      </c>
      <c r="B340" s="1">
        <v>3.0</v>
      </c>
      <c r="C340" s="1" t="s">
        <v>300</v>
      </c>
      <c r="D340" s="1">
        <v>45.0</v>
      </c>
      <c r="E340" s="1">
        <v>0.0</v>
      </c>
      <c r="F340" s="1">
        <v>0.0</v>
      </c>
      <c r="G340" s="1">
        <v>8.05</v>
      </c>
      <c r="H340" s="1" t="s">
        <v>303</v>
      </c>
    </row>
    <row r="341">
      <c r="A341" s="1">
        <v>0.0</v>
      </c>
      <c r="B341" s="1">
        <v>1.0</v>
      </c>
      <c r="C341" s="1" t="s">
        <v>300</v>
      </c>
      <c r="D341" s="1">
        <v>45.0</v>
      </c>
      <c r="E341" s="1">
        <v>0.0</v>
      </c>
      <c r="F341" s="1">
        <v>0.0</v>
      </c>
      <c r="G341" s="1">
        <v>35.5</v>
      </c>
      <c r="H341" s="1" t="s">
        <v>303</v>
      </c>
    </row>
    <row r="342">
      <c r="A342" s="1">
        <v>1.0</v>
      </c>
      <c r="B342" s="1">
        <v>2.0</v>
      </c>
      <c r="C342" s="1" t="s">
        <v>300</v>
      </c>
      <c r="D342" s="1">
        <v>2.0</v>
      </c>
      <c r="E342" s="1">
        <v>1.0</v>
      </c>
      <c r="F342" s="1">
        <v>1.0</v>
      </c>
      <c r="G342" s="1">
        <v>26.0</v>
      </c>
      <c r="H342" s="1" t="s">
        <v>303</v>
      </c>
    </row>
    <row r="343">
      <c r="A343" s="1">
        <v>1.0</v>
      </c>
      <c r="B343" s="1">
        <v>1.0</v>
      </c>
      <c r="C343" s="1" t="s">
        <v>305</v>
      </c>
      <c r="D343" s="1">
        <v>24.0</v>
      </c>
      <c r="E343" s="1">
        <v>3.0</v>
      </c>
      <c r="F343" s="1">
        <v>2.0</v>
      </c>
      <c r="G343" s="1">
        <v>263.0</v>
      </c>
      <c r="H343" s="1" t="s">
        <v>303</v>
      </c>
    </row>
    <row r="344">
      <c r="A344" s="1">
        <v>0.0</v>
      </c>
      <c r="B344" s="1">
        <v>2.0</v>
      </c>
      <c r="C344" s="1" t="s">
        <v>300</v>
      </c>
      <c r="D344" s="1">
        <v>28.0</v>
      </c>
      <c r="E344" s="1">
        <v>0.0</v>
      </c>
      <c r="F344" s="1">
        <v>0.0</v>
      </c>
      <c r="G344" s="1">
        <v>13.0</v>
      </c>
      <c r="H344" s="1" t="s">
        <v>303</v>
      </c>
    </row>
    <row r="345">
      <c r="A345" s="1">
        <v>0.0</v>
      </c>
      <c r="B345" s="1">
        <v>2.0</v>
      </c>
      <c r="C345" s="1" t="s">
        <v>300</v>
      </c>
      <c r="D345" s="1">
        <v>25.0</v>
      </c>
      <c r="E345" s="1">
        <v>0.0</v>
      </c>
      <c r="F345" s="1">
        <v>0.0</v>
      </c>
      <c r="G345" s="1">
        <v>13.0</v>
      </c>
      <c r="H345" s="1" t="s">
        <v>303</v>
      </c>
    </row>
    <row r="346">
      <c r="A346" s="1">
        <v>0.0</v>
      </c>
      <c r="B346" s="1">
        <v>2.0</v>
      </c>
      <c r="C346" s="1" t="s">
        <v>300</v>
      </c>
      <c r="D346" s="1">
        <v>36.0</v>
      </c>
      <c r="E346" s="1">
        <v>0.0</v>
      </c>
      <c r="F346" s="1">
        <v>0.0</v>
      </c>
      <c r="G346" s="1">
        <v>13.0</v>
      </c>
      <c r="H346" s="1" t="s">
        <v>303</v>
      </c>
    </row>
    <row r="347">
      <c r="A347" s="1">
        <v>1.0</v>
      </c>
      <c r="B347" s="1">
        <v>2.0</v>
      </c>
      <c r="C347" s="1" t="s">
        <v>305</v>
      </c>
      <c r="D347" s="1">
        <v>24.0</v>
      </c>
      <c r="E347" s="1">
        <v>0.0</v>
      </c>
      <c r="F347" s="1">
        <v>0.0</v>
      </c>
      <c r="G347" s="1">
        <v>13.0</v>
      </c>
      <c r="H347" s="1" t="s">
        <v>303</v>
      </c>
    </row>
    <row r="348">
      <c r="A348" s="1">
        <v>1.0</v>
      </c>
      <c r="B348" s="1">
        <v>2.0</v>
      </c>
      <c r="C348" s="1" t="s">
        <v>305</v>
      </c>
      <c r="D348" s="1">
        <v>40.0</v>
      </c>
      <c r="E348" s="1">
        <v>0.0</v>
      </c>
      <c r="F348" s="1">
        <v>0.0</v>
      </c>
      <c r="G348" s="1">
        <v>13.0</v>
      </c>
      <c r="H348" s="1" t="s">
        <v>303</v>
      </c>
    </row>
    <row r="349">
      <c r="A349" s="1">
        <v>1.0</v>
      </c>
      <c r="B349" s="1">
        <v>3.0</v>
      </c>
      <c r="C349" s="1" t="s">
        <v>305</v>
      </c>
      <c r="D349" s="1" t="s">
        <v>302</v>
      </c>
      <c r="E349" s="1">
        <v>1.0</v>
      </c>
      <c r="F349" s="1">
        <v>0.0</v>
      </c>
      <c r="G349" s="1">
        <v>16.1</v>
      </c>
      <c r="H349" s="1" t="s">
        <v>303</v>
      </c>
    </row>
    <row r="350">
      <c r="A350" s="1">
        <v>1.0</v>
      </c>
      <c r="B350" s="1">
        <v>3.0</v>
      </c>
      <c r="C350" s="1" t="s">
        <v>300</v>
      </c>
      <c r="D350" s="1">
        <v>3.0</v>
      </c>
      <c r="E350" s="1">
        <v>1.0</v>
      </c>
      <c r="F350" s="1">
        <v>1.0</v>
      </c>
      <c r="G350" s="1">
        <v>15.9</v>
      </c>
      <c r="H350" s="1" t="s">
        <v>303</v>
      </c>
    </row>
    <row r="351">
      <c r="A351" s="1">
        <v>0.0</v>
      </c>
      <c r="B351" s="1">
        <v>3.0</v>
      </c>
      <c r="C351" s="1" t="s">
        <v>300</v>
      </c>
      <c r="D351" s="1">
        <v>42.0</v>
      </c>
      <c r="E351" s="1">
        <v>0.0</v>
      </c>
      <c r="F351" s="1">
        <v>0.0</v>
      </c>
      <c r="G351" s="1">
        <v>8.6625</v>
      </c>
      <c r="H351" s="1" t="s">
        <v>303</v>
      </c>
    </row>
    <row r="352">
      <c r="A352" s="1">
        <v>0.0</v>
      </c>
      <c r="B352" s="1">
        <v>3.0</v>
      </c>
      <c r="C352" s="1" t="s">
        <v>300</v>
      </c>
      <c r="D352" s="1">
        <v>23.0</v>
      </c>
      <c r="E352" s="1">
        <v>0.0</v>
      </c>
      <c r="F352" s="1">
        <v>0.0</v>
      </c>
      <c r="G352" s="1">
        <v>9.225</v>
      </c>
      <c r="H352" s="1" t="s">
        <v>303</v>
      </c>
    </row>
    <row r="353">
      <c r="A353" s="1">
        <v>0.0</v>
      </c>
      <c r="B353" s="1">
        <v>1.0</v>
      </c>
      <c r="C353" s="1" t="s">
        <v>300</v>
      </c>
      <c r="D353" s="1" t="s">
        <v>302</v>
      </c>
      <c r="E353" s="1">
        <v>0.0</v>
      </c>
      <c r="F353" s="1">
        <v>0.0</v>
      </c>
      <c r="G353" s="1">
        <v>35.0</v>
      </c>
      <c r="H353" s="1" t="s">
        <v>303</v>
      </c>
    </row>
    <row r="354">
      <c r="A354" s="1">
        <v>0.0</v>
      </c>
      <c r="B354" s="1">
        <v>3.0</v>
      </c>
      <c r="C354" s="1" t="s">
        <v>300</v>
      </c>
      <c r="D354" s="1">
        <v>15.0</v>
      </c>
      <c r="E354" s="1">
        <v>1.0</v>
      </c>
      <c r="F354" s="1">
        <v>1.0</v>
      </c>
      <c r="G354" s="1">
        <v>7.2292</v>
      </c>
      <c r="H354" s="1" t="s">
        <v>308</v>
      </c>
    </row>
    <row r="355">
      <c r="A355" s="1">
        <v>0.0</v>
      </c>
      <c r="B355" s="1">
        <v>3.0</v>
      </c>
      <c r="C355" s="1" t="s">
        <v>300</v>
      </c>
      <c r="D355" s="1">
        <v>25.0</v>
      </c>
      <c r="E355" s="1">
        <v>1.0</v>
      </c>
      <c r="F355" s="1">
        <v>0.0</v>
      </c>
      <c r="G355" s="1">
        <v>17.8</v>
      </c>
      <c r="H355" s="1" t="s">
        <v>303</v>
      </c>
    </row>
    <row r="356">
      <c r="A356" s="1">
        <v>0.0</v>
      </c>
      <c r="B356" s="1">
        <v>3.0</v>
      </c>
      <c r="C356" s="1" t="s">
        <v>300</v>
      </c>
      <c r="D356" s="1" t="s">
        <v>302</v>
      </c>
      <c r="E356" s="1">
        <v>0.0</v>
      </c>
      <c r="F356" s="1">
        <v>0.0</v>
      </c>
      <c r="G356" s="1">
        <v>7.225</v>
      </c>
      <c r="H356" s="1" t="s">
        <v>308</v>
      </c>
    </row>
    <row r="357">
      <c r="A357" s="1">
        <v>0.0</v>
      </c>
      <c r="B357" s="1">
        <v>3.0</v>
      </c>
      <c r="C357" s="1" t="s">
        <v>300</v>
      </c>
      <c r="D357" s="1">
        <v>28.0</v>
      </c>
      <c r="E357" s="1">
        <v>0.0</v>
      </c>
      <c r="F357" s="1">
        <v>0.0</v>
      </c>
      <c r="G357" s="1">
        <v>9.5</v>
      </c>
      <c r="H357" s="1" t="s">
        <v>303</v>
      </c>
    </row>
    <row r="358">
      <c r="A358" s="1">
        <v>1.0</v>
      </c>
      <c r="B358" s="1">
        <v>1.0</v>
      </c>
      <c r="C358" s="1" t="s">
        <v>305</v>
      </c>
      <c r="D358" s="1">
        <v>22.0</v>
      </c>
      <c r="E358" s="1">
        <v>0.0</v>
      </c>
      <c r="F358" s="1">
        <v>1.0</v>
      </c>
      <c r="G358" s="1">
        <v>55.0</v>
      </c>
      <c r="H358" s="1" t="s">
        <v>303</v>
      </c>
    </row>
    <row r="359">
      <c r="A359" s="1">
        <v>0.0</v>
      </c>
      <c r="B359" s="1">
        <v>2.0</v>
      </c>
      <c r="C359" s="1" t="s">
        <v>305</v>
      </c>
      <c r="D359" s="1">
        <v>38.0</v>
      </c>
      <c r="E359" s="1">
        <v>0.0</v>
      </c>
      <c r="F359" s="1">
        <v>0.0</v>
      </c>
      <c r="G359" s="1">
        <v>13.0</v>
      </c>
      <c r="H359" s="1" t="s">
        <v>303</v>
      </c>
    </row>
    <row r="360">
      <c r="A360" s="1">
        <v>1.0</v>
      </c>
      <c r="B360" s="1">
        <v>3.0</v>
      </c>
      <c r="C360" s="1" t="s">
        <v>305</v>
      </c>
      <c r="D360" s="1" t="s">
        <v>302</v>
      </c>
      <c r="E360" s="1">
        <v>0.0</v>
      </c>
      <c r="F360" s="1">
        <v>0.0</v>
      </c>
      <c r="G360" s="1">
        <v>7.8792</v>
      </c>
      <c r="H360" s="1" t="s">
        <v>315</v>
      </c>
    </row>
    <row r="361">
      <c r="A361" s="1">
        <v>1.0</v>
      </c>
      <c r="B361" s="1">
        <v>3.0</v>
      </c>
      <c r="C361" s="1" t="s">
        <v>305</v>
      </c>
      <c r="D361" s="1" t="s">
        <v>302</v>
      </c>
      <c r="E361" s="1">
        <v>0.0</v>
      </c>
      <c r="F361" s="1">
        <v>0.0</v>
      </c>
      <c r="G361" s="1">
        <v>7.8792</v>
      </c>
      <c r="H361" s="1" t="s">
        <v>315</v>
      </c>
    </row>
    <row r="362">
      <c r="A362" s="1">
        <v>0.0</v>
      </c>
      <c r="B362" s="1">
        <v>3.0</v>
      </c>
      <c r="C362" s="1" t="s">
        <v>300</v>
      </c>
      <c r="D362" s="1">
        <v>40.0</v>
      </c>
      <c r="E362" s="1">
        <v>1.0</v>
      </c>
      <c r="F362" s="1">
        <v>4.0</v>
      </c>
      <c r="G362" s="1">
        <v>27.9</v>
      </c>
      <c r="H362" s="1" t="s">
        <v>303</v>
      </c>
    </row>
    <row r="363">
      <c r="A363" s="1">
        <v>0.0</v>
      </c>
      <c r="B363" s="1">
        <v>2.0</v>
      </c>
      <c r="C363" s="1" t="s">
        <v>300</v>
      </c>
      <c r="D363" s="1">
        <v>29.0</v>
      </c>
      <c r="E363" s="1">
        <v>1.0</v>
      </c>
      <c r="F363" s="1">
        <v>0.0</v>
      </c>
      <c r="G363" s="1">
        <v>27.7208</v>
      </c>
      <c r="H363" s="1" t="s">
        <v>308</v>
      </c>
    </row>
    <row r="364">
      <c r="A364" s="1">
        <v>0.0</v>
      </c>
      <c r="B364" s="1">
        <v>3.0</v>
      </c>
      <c r="C364" s="1" t="s">
        <v>305</v>
      </c>
      <c r="D364" s="1">
        <v>45.0</v>
      </c>
      <c r="E364" s="1">
        <v>0.0</v>
      </c>
      <c r="F364" s="1">
        <v>1.0</v>
      </c>
      <c r="G364" s="1">
        <v>14.4542</v>
      </c>
      <c r="H364" s="1" t="s">
        <v>308</v>
      </c>
    </row>
    <row r="365">
      <c r="A365" s="1">
        <v>0.0</v>
      </c>
      <c r="B365" s="1">
        <v>3.0</v>
      </c>
      <c r="C365" s="1" t="s">
        <v>300</v>
      </c>
      <c r="D365" s="1">
        <v>35.0</v>
      </c>
      <c r="E365" s="1">
        <v>0.0</v>
      </c>
      <c r="F365" s="1">
        <v>0.0</v>
      </c>
      <c r="G365" s="1">
        <v>7.05</v>
      </c>
      <c r="H365" s="1" t="s">
        <v>303</v>
      </c>
    </row>
    <row r="366">
      <c r="A366" s="1">
        <v>0.0</v>
      </c>
      <c r="B366" s="1">
        <v>3.0</v>
      </c>
      <c r="C366" s="1" t="s">
        <v>300</v>
      </c>
      <c r="D366" s="1" t="s">
        <v>302</v>
      </c>
      <c r="E366" s="1">
        <v>1.0</v>
      </c>
      <c r="F366" s="1">
        <v>0.0</v>
      </c>
      <c r="G366" s="1">
        <v>15.5</v>
      </c>
      <c r="H366" s="1" t="s">
        <v>315</v>
      </c>
    </row>
    <row r="367">
      <c r="A367" s="1">
        <v>0.0</v>
      </c>
      <c r="B367" s="1">
        <v>3.0</v>
      </c>
      <c r="C367" s="1" t="s">
        <v>300</v>
      </c>
      <c r="D367" s="1">
        <v>30.0</v>
      </c>
      <c r="E367" s="1">
        <v>0.0</v>
      </c>
      <c r="F367" s="1">
        <v>0.0</v>
      </c>
      <c r="G367" s="1">
        <v>7.25</v>
      </c>
      <c r="H367" s="1" t="s">
        <v>303</v>
      </c>
    </row>
    <row r="368">
      <c r="A368" s="1">
        <v>1.0</v>
      </c>
      <c r="B368" s="1">
        <v>1.0</v>
      </c>
      <c r="C368" s="1" t="s">
        <v>305</v>
      </c>
      <c r="D368" s="1">
        <v>60.0</v>
      </c>
      <c r="E368" s="1">
        <v>1.0</v>
      </c>
      <c r="F368" s="1">
        <v>0.0</v>
      </c>
      <c r="G368" s="1">
        <v>75.25</v>
      </c>
      <c r="H368" s="1" t="s">
        <v>308</v>
      </c>
    </row>
    <row r="369">
      <c r="A369" s="1">
        <v>1.0</v>
      </c>
      <c r="B369" s="1">
        <v>3.0</v>
      </c>
      <c r="C369" s="1" t="s">
        <v>305</v>
      </c>
      <c r="D369" s="1" t="s">
        <v>302</v>
      </c>
      <c r="E369" s="1">
        <v>0.0</v>
      </c>
      <c r="F369" s="1">
        <v>0.0</v>
      </c>
      <c r="G369" s="1">
        <v>7.2292</v>
      </c>
      <c r="H369" s="1" t="s">
        <v>308</v>
      </c>
    </row>
    <row r="370">
      <c r="A370" s="1">
        <v>1.0</v>
      </c>
      <c r="B370" s="1">
        <v>3.0</v>
      </c>
      <c r="C370" s="1" t="s">
        <v>305</v>
      </c>
      <c r="D370" s="1" t="s">
        <v>302</v>
      </c>
      <c r="E370" s="1">
        <v>0.0</v>
      </c>
      <c r="F370" s="1">
        <v>0.0</v>
      </c>
      <c r="G370" s="1">
        <v>7.75</v>
      </c>
      <c r="H370" s="1" t="s">
        <v>315</v>
      </c>
    </row>
    <row r="371">
      <c r="A371" s="1">
        <v>1.0</v>
      </c>
      <c r="B371" s="1">
        <v>1.0</v>
      </c>
      <c r="C371" s="1" t="s">
        <v>305</v>
      </c>
      <c r="D371" s="1">
        <v>24.0</v>
      </c>
      <c r="E371" s="1">
        <v>0.0</v>
      </c>
      <c r="F371" s="1">
        <v>0.0</v>
      </c>
      <c r="G371" s="1">
        <v>69.3</v>
      </c>
      <c r="H371" s="1" t="s">
        <v>308</v>
      </c>
    </row>
    <row r="372">
      <c r="A372" s="1">
        <v>1.0</v>
      </c>
      <c r="B372" s="1">
        <v>1.0</v>
      </c>
      <c r="C372" s="1" t="s">
        <v>300</v>
      </c>
      <c r="D372" s="1">
        <v>25.0</v>
      </c>
      <c r="E372" s="1">
        <v>1.0</v>
      </c>
      <c r="F372" s="1">
        <v>0.0</v>
      </c>
      <c r="G372" s="1">
        <v>55.4417</v>
      </c>
      <c r="H372" s="1" t="s">
        <v>308</v>
      </c>
    </row>
    <row r="373">
      <c r="A373" s="1">
        <v>0.0</v>
      </c>
      <c r="B373" s="1">
        <v>3.0</v>
      </c>
      <c r="C373" s="1" t="s">
        <v>300</v>
      </c>
      <c r="D373" s="1">
        <v>18.0</v>
      </c>
      <c r="E373" s="1">
        <v>1.0</v>
      </c>
      <c r="F373" s="1">
        <v>0.0</v>
      </c>
      <c r="G373" s="1">
        <v>6.4958</v>
      </c>
      <c r="H373" s="1" t="s">
        <v>303</v>
      </c>
    </row>
    <row r="374">
      <c r="A374" s="1">
        <v>0.0</v>
      </c>
      <c r="B374" s="1">
        <v>3.0</v>
      </c>
      <c r="C374" s="1" t="s">
        <v>300</v>
      </c>
      <c r="D374" s="1">
        <v>19.0</v>
      </c>
      <c r="E374" s="1">
        <v>0.0</v>
      </c>
      <c r="F374" s="1">
        <v>0.0</v>
      </c>
      <c r="G374" s="1">
        <v>8.05</v>
      </c>
      <c r="H374" s="1" t="s">
        <v>303</v>
      </c>
    </row>
    <row r="375">
      <c r="A375" s="1">
        <v>0.0</v>
      </c>
      <c r="B375" s="1">
        <v>1.0</v>
      </c>
      <c r="C375" s="1" t="s">
        <v>300</v>
      </c>
      <c r="D375" s="1">
        <v>22.0</v>
      </c>
      <c r="E375" s="1">
        <v>0.0</v>
      </c>
      <c r="F375" s="1">
        <v>0.0</v>
      </c>
      <c r="G375" s="1">
        <v>135.6333</v>
      </c>
      <c r="H375" s="1" t="s">
        <v>308</v>
      </c>
    </row>
    <row r="376">
      <c r="A376" s="1">
        <v>0.0</v>
      </c>
      <c r="B376" s="1">
        <v>3.0</v>
      </c>
      <c r="C376" s="1" t="s">
        <v>305</v>
      </c>
      <c r="D376" s="1">
        <v>3.0</v>
      </c>
      <c r="E376" s="1">
        <v>3.0</v>
      </c>
      <c r="F376" s="1">
        <v>1.0</v>
      </c>
      <c r="G376" s="1">
        <v>21.075</v>
      </c>
      <c r="H376" s="1" t="s">
        <v>303</v>
      </c>
    </row>
    <row r="377">
      <c r="A377" s="1">
        <v>1.0</v>
      </c>
      <c r="B377" s="1">
        <v>1.0</v>
      </c>
      <c r="C377" s="1" t="s">
        <v>305</v>
      </c>
      <c r="D377" s="1" t="s">
        <v>302</v>
      </c>
      <c r="E377" s="1">
        <v>1.0</v>
      </c>
      <c r="F377" s="1">
        <v>0.0</v>
      </c>
      <c r="G377" s="1">
        <v>82.1708</v>
      </c>
      <c r="H377" s="1" t="s">
        <v>308</v>
      </c>
    </row>
    <row r="378">
      <c r="A378" s="1">
        <v>1.0</v>
      </c>
      <c r="B378" s="1">
        <v>3.0</v>
      </c>
      <c r="C378" s="1" t="s">
        <v>305</v>
      </c>
      <c r="D378" s="1">
        <v>22.0</v>
      </c>
      <c r="E378" s="1">
        <v>0.0</v>
      </c>
      <c r="F378" s="1">
        <v>0.0</v>
      </c>
      <c r="G378" s="1">
        <v>7.25</v>
      </c>
      <c r="H378" s="1" t="s">
        <v>303</v>
      </c>
    </row>
    <row r="379">
      <c r="A379" s="1">
        <v>0.0</v>
      </c>
      <c r="B379" s="1">
        <v>1.0</v>
      </c>
      <c r="C379" s="1" t="s">
        <v>300</v>
      </c>
      <c r="D379" s="1">
        <v>27.0</v>
      </c>
      <c r="E379" s="1">
        <v>0.0</v>
      </c>
      <c r="F379" s="1">
        <v>2.0</v>
      </c>
      <c r="G379" s="1">
        <v>211.5</v>
      </c>
      <c r="H379" s="1" t="s">
        <v>308</v>
      </c>
    </row>
    <row r="380">
      <c r="A380" s="1">
        <v>0.0</v>
      </c>
      <c r="B380" s="1">
        <v>3.0</v>
      </c>
      <c r="C380" s="1" t="s">
        <v>300</v>
      </c>
      <c r="D380" s="1">
        <v>20.0</v>
      </c>
      <c r="E380" s="1">
        <v>0.0</v>
      </c>
      <c r="F380" s="1">
        <v>0.0</v>
      </c>
      <c r="G380" s="1">
        <v>4.0125</v>
      </c>
      <c r="H380" s="1" t="s">
        <v>308</v>
      </c>
    </row>
    <row r="381">
      <c r="A381" s="1">
        <v>0.0</v>
      </c>
      <c r="B381" s="1">
        <v>3.0</v>
      </c>
      <c r="C381" s="1" t="s">
        <v>300</v>
      </c>
      <c r="D381" s="1">
        <v>19.0</v>
      </c>
      <c r="E381" s="1">
        <v>0.0</v>
      </c>
      <c r="F381" s="1">
        <v>0.0</v>
      </c>
      <c r="G381" s="1">
        <v>7.775</v>
      </c>
      <c r="H381" s="1" t="s">
        <v>303</v>
      </c>
    </row>
    <row r="382">
      <c r="A382" s="1">
        <v>1.0</v>
      </c>
      <c r="B382" s="1">
        <v>1.0</v>
      </c>
      <c r="C382" s="1" t="s">
        <v>305</v>
      </c>
      <c r="D382" s="1">
        <v>42.0</v>
      </c>
      <c r="E382" s="1">
        <v>0.0</v>
      </c>
      <c r="F382" s="1">
        <v>0.0</v>
      </c>
      <c r="G382" s="1">
        <v>227.525</v>
      </c>
      <c r="H382" s="1" t="s">
        <v>308</v>
      </c>
    </row>
    <row r="383">
      <c r="A383" s="1">
        <v>1.0</v>
      </c>
      <c r="B383" s="1">
        <v>3.0</v>
      </c>
      <c r="C383" s="1" t="s">
        <v>305</v>
      </c>
      <c r="D383" s="1">
        <v>1.0</v>
      </c>
      <c r="E383" s="1">
        <v>0.0</v>
      </c>
      <c r="F383" s="1">
        <v>2.0</v>
      </c>
      <c r="G383" s="1">
        <v>15.7417</v>
      </c>
      <c r="H383" s="1" t="s">
        <v>308</v>
      </c>
    </row>
    <row r="384">
      <c r="A384" s="1">
        <v>0.0</v>
      </c>
      <c r="B384" s="1">
        <v>3.0</v>
      </c>
      <c r="C384" s="1" t="s">
        <v>300</v>
      </c>
      <c r="D384" s="1">
        <v>32.0</v>
      </c>
      <c r="E384" s="1">
        <v>0.0</v>
      </c>
      <c r="F384" s="1">
        <v>0.0</v>
      </c>
      <c r="G384" s="1">
        <v>7.925</v>
      </c>
      <c r="H384" s="1" t="s">
        <v>303</v>
      </c>
    </row>
    <row r="385">
      <c r="A385" s="1">
        <v>1.0</v>
      </c>
      <c r="B385" s="1">
        <v>1.0</v>
      </c>
      <c r="C385" s="1" t="s">
        <v>305</v>
      </c>
      <c r="D385" s="1">
        <v>35.0</v>
      </c>
      <c r="E385" s="1">
        <v>1.0</v>
      </c>
      <c r="F385" s="1">
        <v>0.0</v>
      </c>
      <c r="G385" s="1">
        <v>52.0</v>
      </c>
      <c r="H385" s="1" t="s">
        <v>303</v>
      </c>
    </row>
    <row r="386">
      <c r="A386" s="1">
        <v>0.0</v>
      </c>
      <c r="B386" s="1">
        <v>3.0</v>
      </c>
      <c r="C386" s="1" t="s">
        <v>300</v>
      </c>
      <c r="D386" s="1" t="s">
        <v>302</v>
      </c>
      <c r="E386" s="1">
        <v>0.0</v>
      </c>
      <c r="F386" s="1">
        <v>0.0</v>
      </c>
      <c r="G386" s="1">
        <v>7.8958</v>
      </c>
      <c r="H386" s="1" t="s">
        <v>303</v>
      </c>
    </row>
    <row r="387">
      <c r="A387" s="1">
        <v>0.0</v>
      </c>
      <c r="B387" s="1">
        <v>2.0</v>
      </c>
      <c r="C387" s="1" t="s">
        <v>300</v>
      </c>
      <c r="D387" s="1">
        <v>18.0</v>
      </c>
      <c r="E387" s="1">
        <v>0.0</v>
      </c>
      <c r="F387" s="1">
        <v>0.0</v>
      </c>
      <c r="G387" s="1">
        <v>73.5</v>
      </c>
      <c r="H387" s="1" t="s">
        <v>303</v>
      </c>
    </row>
    <row r="388">
      <c r="A388" s="1">
        <v>0.0</v>
      </c>
      <c r="B388" s="1">
        <v>3.0</v>
      </c>
      <c r="C388" s="1" t="s">
        <v>300</v>
      </c>
      <c r="D388" s="1">
        <v>1.0</v>
      </c>
      <c r="E388" s="1">
        <v>5.0</v>
      </c>
      <c r="F388" s="1">
        <v>2.0</v>
      </c>
      <c r="G388" s="1">
        <v>46.9</v>
      </c>
      <c r="H388" s="1" t="s">
        <v>303</v>
      </c>
    </row>
    <row r="389">
      <c r="A389" s="1">
        <v>1.0</v>
      </c>
      <c r="B389" s="1">
        <v>2.0</v>
      </c>
      <c r="C389" s="1" t="s">
        <v>305</v>
      </c>
      <c r="D389" s="1">
        <v>36.0</v>
      </c>
      <c r="E389" s="1">
        <v>0.0</v>
      </c>
      <c r="F389" s="1">
        <v>0.0</v>
      </c>
      <c r="G389" s="1">
        <v>13.0</v>
      </c>
      <c r="H389" s="1" t="s">
        <v>303</v>
      </c>
    </row>
    <row r="390">
      <c r="A390" s="1">
        <v>0.0</v>
      </c>
      <c r="B390" s="1">
        <v>3.0</v>
      </c>
      <c r="C390" s="1" t="s">
        <v>300</v>
      </c>
      <c r="D390" s="1" t="s">
        <v>302</v>
      </c>
      <c r="E390" s="1">
        <v>0.0</v>
      </c>
      <c r="F390" s="1">
        <v>0.0</v>
      </c>
      <c r="G390" s="1">
        <v>7.7292</v>
      </c>
      <c r="H390" s="1" t="s">
        <v>315</v>
      </c>
    </row>
    <row r="391">
      <c r="A391" s="1">
        <v>1.0</v>
      </c>
      <c r="B391" s="1">
        <v>2.0</v>
      </c>
      <c r="C391" s="1" t="s">
        <v>305</v>
      </c>
      <c r="D391" s="1">
        <v>17.0</v>
      </c>
      <c r="E391" s="1">
        <v>0.0</v>
      </c>
      <c r="F391" s="1">
        <v>0.0</v>
      </c>
      <c r="G391" s="1">
        <v>12.0</v>
      </c>
      <c r="H391" s="1" t="s">
        <v>308</v>
      </c>
    </row>
    <row r="392">
      <c r="A392" s="1">
        <v>1.0</v>
      </c>
      <c r="B392" s="1">
        <v>1.0</v>
      </c>
      <c r="C392" s="1" t="s">
        <v>300</v>
      </c>
      <c r="D392" s="1">
        <v>36.0</v>
      </c>
      <c r="E392" s="1">
        <v>1.0</v>
      </c>
      <c r="F392" s="1">
        <v>2.0</v>
      </c>
      <c r="G392" s="1">
        <v>120.0</v>
      </c>
      <c r="H392" s="1" t="s">
        <v>303</v>
      </c>
    </row>
    <row r="393">
      <c r="A393" s="1">
        <v>1.0</v>
      </c>
      <c r="B393" s="1">
        <v>3.0</v>
      </c>
      <c r="C393" s="1" t="s">
        <v>300</v>
      </c>
      <c r="D393" s="1">
        <v>21.0</v>
      </c>
      <c r="E393" s="1">
        <v>0.0</v>
      </c>
      <c r="F393" s="1">
        <v>0.0</v>
      </c>
      <c r="G393" s="1">
        <v>7.7958</v>
      </c>
      <c r="H393" s="1" t="s">
        <v>303</v>
      </c>
    </row>
    <row r="394">
      <c r="A394" s="1">
        <v>0.0</v>
      </c>
      <c r="B394" s="1">
        <v>3.0</v>
      </c>
      <c r="C394" s="1" t="s">
        <v>300</v>
      </c>
      <c r="D394" s="1">
        <v>28.0</v>
      </c>
      <c r="E394" s="1">
        <v>2.0</v>
      </c>
      <c r="F394" s="1">
        <v>0.0</v>
      </c>
      <c r="G394" s="1">
        <v>7.925</v>
      </c>
      <c r="H394" s="1" t="s">
        <v>303</v>
      </c>
    </row>
    <row r="395">
      <c r="A395" s="1">
        <v>1.0</v>
      </c>
      <c r="B395" s="1">
        <v>1.0</v>
      </c>
      <c r="C395" s="1" t="s">
        <v>305</v>
      </c>
      <c r="D395" s="1">
        <v>23.0</v>
      </c>
      <c r="E395" s="1">
        <v>1.0</v>
      </c>
      <c r="F395" s="1">
        <v>0.0</v>
      </c>
      <c r="G395" s="1">
        <v>113.275</v>
      </c>
      <c r="H395" s="1" t="s">
        <v>308</v>
      </c>
    </row>
    <row r="396">
      <c r="A396" s="1">
        <v>1.0</v>
      </c>
      <c r="B396" s="1">
        <v>3.0</v>
      </c>
      <c r="C396" s="1" t="s">
        <v>305</v>
      </c>
      <c r="D396" s="1">
        <v>24.0</v>
      </c>
      <c r="E396" s="1">
        <v>0.0</v>
      </c>
      <c r="F396" s="1">
        <v>2.0</v>
      </c>
      <c r="G396" s="1">
        <v>16.7</v>
      </c>
      <c r="H396" s="1" t="s">
        <v>303</v>
      </c>
    </row>
    <row r="397">
      <c r="A397" s="1">
        <v>0.0</v>
      </c>
      <c r="B397" s="1">
        <v>3.0</v>
      </c>
      <c r="C397" s="1" t="s">
        <v>300</v>
      </c>
      <c r="D397" s="1">
        <v>22.0</v>
      </c>
      <c r="E397" s="1">
        <v>0.0</v>
      </c>
      <c r="F397" s="1">
        <v>0.0</v>
      </c>
      <c r="G397" s="1">
        <v>7.7958</v>
      </c>
      <c r="H397" s="1" t="s">
        <v>303</v>
      </c>
    </row>
    <row r="398">
      <c r="A398" s="1">
        <v>0.0</v>
      </c>
      <c r="B398" s="1">
        <v>3.0</v>
      </c>
      <c r="C398" s="1" t="s">
        <v>305</v>
      </c>
      <c r="D398" s="1">
        <v>31.0</v>
      </c>
      <c r="E398" s="1">
        <v>0.0</v>
      </c>
      <c r="F398" s="1">
        <v>0.0</v>
      </c>
      <c r="G398" s="1">
        <v>7.8542</v>
      </c>
      <c r="H398" s="1" t="s">
        <v>303</v>
      </c>
    </row>
    <row r="399">
      <c r="A399" s="1">
        <v>0.0</v>
      </c>
      <c r="B399" s="1">
        <v>2.0</v>
      </c>
      <c r="C399" s="1" t="s">
        <v>300</v>
      </c>
      <c r="D399" s="1">
        <v>46.0</v>
      </c>
      <c r="E399" s="1">
        <v>0.0</v>
      </c>
      <c r="F399" s="1">
        <v>0.0</v>
      </c>
      <c r="G399" s="1">
        <v>26.0</v>
      </c>
      <c r="H399" s="1" t="s">
        <v>303</v>
      </c>
    </row>
    <row r="400">
      <c r="A400" s="1">
        <v>0.0</v>
      </c>
      <c r="B400" s="1">
        <v>2.0</v>
      </c>
      <c r="C400" s="1" t="s">
        <v>300</v>
      </c>
      <c r="D400" s="1">
        <v>23.0</v>
      </c>
      <c r="E400" s="1">
        <v>0.0</v>
      </c>
      <c r="F400" s="1">
        <v>0.0</v>
      </c>
      <c r="G400" s="1">
        <v>10.5</v>
      </c>
      <c r="H400" s="1" t="s">
        <v>303</v>
      </c>
    </row>
    <row r="401">
      <c r="A401" s="1">
        <v>1.0</v>
      </c>
      <c r="B401" s="1">
        <v>2.0</v>
      </c>
      <c r="C401" s="1" t="s">
        <v>305</v>
      </c>
      <c r="D401" s="1">
        <v>28.0</v>
      </c>
      <c r="E401" s="1">
        <v>0.0</v>
      </c>
      <c r="F401" s="1">
        <v>0.0</v>
      </c>
      <c r="G401" s="1">
        <v>12.65</v>
      </c>
      <c r="H401" s="1" t="s">
        <v>303</v>
      </c>
    </row>
    <row r="402">
      <c r="A402" s="1">
        <v>1.0</v>
      </c>
      <c r="B402" s="1">
        <v>3.0</v>
      </c>
      <c r="C402" s="1" t="s">
        <v>300</v>
      </c>
      <c r="D402" s="1">
        <v>39.0</v>
      </c>
      <c r="E402" s="1">
        <v>0.0</v>
      </c>
      <c r="F402" s="1">
        <v>0.0</v>
      </c>
      <c r="G402" s="1">
        <v>7.925</v>
      </c>
      <c r="H402" s="1" t="s">
        <v>303</v>
      </c>
    </row>
    <row r="403">
      <c r="A403" s="1">
        <v>0.0</v>
      </c>
      <c r="B403" s="1">
        <v>3.0</v>
      </c>
      <c r="C403" s="1" t="s">
        <v>300</v>
      </c>
      <c r="D403" s="1">
        <v>26.0</v>
      </c>
      <c r="E403" s="1">
        <v>0.0</v>
      </c>
      <c r="F403" s="1">
        <v>0.0</v>
      </c>
      <c r="G403" s="1">
        <v>8.05</v>
      </c>
      <c r="H403" s="1" t="s">
        <v>303</v>
      </c>
    </row>
    <row r="404">
      <c r="A404" s="1">
        <v>0.0</v>
      </c>
      <c r="B404" s="1">
        <v>3.0</v>
      </c>
      <c r="C404" s="1" t="s">
        <v>305</v>
      </c>
      <c r="D404" s="1">
        <v>21.0</v>
      </c>
      <c r="E404" s="1">
        <v>1.0</v>
      </c>
      <c r="F404" s="1">
        <v>0.0</v>
      </c>
      <c r="G404" s="1">
        <v>9.825</v>
      </c>
      <c r="H404" s="1" t="s">
        <v>303</v>
      </c>
    </row>
    <row r="405">
      <c r="A405" s="1">
        <v>0.0</v>
      </c>
      <c r="B405" s="1">
        <v>3.0</v>
      </c>
      <c r="C405" s="1" t="s">
        <v>300</v>
      </c>
      <c r="D405" s="1">
        <v>28.0</v>
      </c>
      <c r="E405" s="1">
        <v>1.0</v>
      </c>
      <c r="F405" s="1">
        <v>0.0</v>
      </c>
      <c r="G405" s="1">
        <v>15.85</v>
      </c>
      <c r="H405" s="1" t="s">
        <v>303</v>
      </c>
    </row>
    <row r="406">
      <c r="A406" s="1">
        <v>0.0</v>
      </c>
      <c r="B406" s="1">
        <v>3.0</v>
      </c>
      <c r="C406" s="1" t="s">
        <v>305</v>
      </c>
      <c r="D406" s="1">
        <v>20.0</v>
      </c>
      <c r="E406" s="1">
        <v>0.0</v>
      </c>
      <c r="F406" s="1">
        <v>0.0</v>
      </c>
      <c r="G406" s="1">
        <v>8.6625</v>
      </c>
      <c r="H406" s="1" t="s">
        <v>303</v>
      </c>
    </row>
    <row r="407">
      <c r="A407" s="1">
        <v>0.0</v>
      </c>
      <c r="B407" s="1">
        <v>2.0</v>
      </c>
      <c r="C407" s="1" t="s">
        <v>300</v>
      </c>
      <c r="D407" s="1">
        <v>34.0</v>
      </c>
      <c r="E407" s="1">
        <v>1.0</v>
      </c>
      <c r="F407" s="1">
        <v>0.0</v>
      </c>
      <c r="G407" s="1">
        <v>21.0</v>
      </c>
      <c r="H407" s="1" t="s">
        <v>303</v>
      </c>
    </row>
    <row r="408">
      <c r="A408" s="1">
        <v>0.0</v>
      </c>
      <c r="B408" s="1">
        <v>3.0</v>
      </c>
      <c r="C408" s="1" t="s">
        <v>300</v>
      </c>
      <c r="D408" s="1">
        <v>51.0</v>
      </c>
      <c r="E408" s="1">
        <v>0.0</v>
      </c>
      <c r="F408" s="1">
        <v>0.0</v>
      </c>
      <c r="G408" s="1">
        <v>7.75</v>
      </c>
      <c r="H408" s="1" t="s">
        <v>303</v>
      </c>
    </row>
    <row r="409">
      <c r="A409" s="1">
        <v>1.0</v>
      </c>
      <c r="B409" s="1">
        <v>2.0</v>
      </c>
      <c r="C409" s="1" t="s">
        <v>300</v>
      </c>
      <c r="D409" s="1">
        <v>3.0</v>
      </c>
      <c r="E409" s="1">
        <v>1.0</v>
      </c>
      <c r="F409" s="1">
        <v>1.0</v>
      </c>
      <c r="G409" s="1">
        <v>18.75</v>
      </c>
      <c r="H409" s="1" t="s">
        <v>303</v>
      </c>
    </row>
    <row r="410">
      <c r="A410" s="1">
        <v>0.0</v>
      </c>
      <c r="B410" s="1">
        <v>3.0</v>
      </c>
      <c r="C410" s="1" t="s">
        <v>300</v>
      </c>
      <c r="D410" s="1">
        <v>21.0</v>
      </c>
      <c r="E410" s="1">
        <v>0.0</v>
      </c>
      <c r="F410" s="1">
        <v>0.0</v>
      </c>
      <c r="G410" s="1">
        <v>7.775</v>
      </c>
      <c r="H410" s="1" t="s">
        <v>303</v>
      </c>
    </row>
    <row r="411">
      <c r="A411" s="1">
        <v>0.0</v>
      </c>
      <c r="B411" s="1">
        <v>3.0</v>
      </c>
      <c r="C411" s="1" t="s">
        <v>305</v>
      </c>
      <c r="D411" s="1" t="s">
        <v>302</v>
      </c>
      <c r="E411" s="1">
        <v>3.0</v>
      </c>
      <c r="F411" s="1">
        <v>1.0</v>
      </c>
      <c r="G411" s="1">
        <v>25.4667</v>
      </c>
      <c r="H411" s="1" t="s">
        <v>303</v>
      </c>
    </row>
    <row r="412">
      <c r="A412" s="1">
        <v>0.0</v>
      </c>
      <c r="B412" s="1">
        <v>3.0</v>
      </c>
      <c r="C412" s="1" t="s">
        <v>300</v>
      </c>
      <c r="D412" s="1" t="s">
        <v>302</v>
      </c>
      <c r="E412" s="1">
        <v>0.0</v>
      </c>
      <c r="F412" s="1">
        <v>0.0</v>
      </c>
      <c r="G412" s="1">
        <v>7.8958</v>
      </c>
      <c r="H412" s="1" t="s">
        <v>303</v>
      </c>
    </row>
    <row r="413">
      <c r="A413" s="1">
        <v>0.0</v>
      </c>
      <c r="B413" s="1">
        <v>3.0</v>
      </c>
      <c r="C413" s="1" t="s">
        <v>300</v>
      </c>
      <c r="D413" s="1" t="s">
        <v>302</v>
      </c>
      <c r="E413" s="1">
        <v>0.0</v>
      </c>
      <c r="F413" s="1">
        <v>0.0</v>
      </c>
      <c r="G413" s="1">
        <v>6.8583</v>
      </c>
      <c r="H413" s="1" t="s">
        <v>315</v>
      </c>
    </row>
    <row r="414">
      <c r="A414" s="1">
        <v>1.0</v>
      </c>
      <c r="B414" s="1">
        <v>1.0</v>
      </c>
      <c r="C414" s="1" t="s">
        <v>305</v>
      </c>
      <c r="D414" s="1">
        <v>33.0</v>
      </c>
      <c r="E414" s="1">
        <v>1.0</v>
      </c>
      <c r="F414" s="1">
        <v>0.0</v>
      </c>
      <c r="G414" s="1">
        <v>90.0</v>
      </c>
      <c r="H414" s="1" t="s">
        <v>315</v>
      </c>
    </row>
    <row r="415">
      <c r="A415" s="1">
        <v>0.0</v>
      </c>
      <c r="B415" s="1">
        <v>2.0</v>
      </c>
      <c r="C415" s="1" t="s">
        <v>300</v>
      </c>
      <c r="D415" s="1" t="s">
        <v>302</v>
      </c>
      <c r="E415" s="1">
        <v>0.0</v>
      </c>
      <c r="F415" s="1">
        <v>0.0</v>
      </c>
      <c r="G415" s="1">
        <v>0.0</v>
      </c>
      <c r="H415" s="1" t="s">
        <v>303</v>
      </c>
    </row>
    <row r="416">
      <c r="A416" s="1">
        <v>1.0</v>
      </c>
      <c r="B416" s="1">
        <v>3.0</v>
      </c>
      <c r="C416" s="1" t="s">
        <v>300</v>
      </c>
      <c r="D416" s="1">
        <v>44.0</v>
      </c>
      <c r="E416" s="1">
        <v>0.0</v>
      </c>
      <c r="F416" s="1">
        <v>0.0</v>
      </c>
      <c r="G416" s="1">
        <v>7.925</v>
      </c>
      <c r="H416" s="1" t="s">
        <v>303</v>
      </c>
    </row>
    <row r="417">
      <c r="A417" s="1">
        <v>0.0</v>
      </c>
      <c r="B417" s="1">
        <v>3.0</v>
      </c>
      <c r="C417" s="1" t="s">
        <v>305</v>
      </c>
      <c r="D417" s="1" t="s">
        <v>302</v>
      </c>
      <c r="E417" s="1">
        <v>0.0</v>
      </c>
      <c r="F417" s="1">
        <v>0.0</v>
      </c>
      <c r="G417" s="1">
        <v>8.05</v>
      </c>
      <c r="H417" s="1" t="s">
        <v>303</v>
      </c>
    </row>
    <row r="418">
      <c r="A418" s="1">
        <v>1.0</v>
      </c>
      <c r="B418" s="1">
        <v>2.0</v>
      </c>
      <c r="C418" s="1" t="s">
        <v>305</v>
      </c>
      <c r="D418" s="1">
        <v>34.0</v>
      </c>
      <c r="E418" s="1">
        <v>1.0</v>
      </c>
      <c r="F418" s="1">
        <v>1.0</v>
      </c>
      <c r="G418" s="1">
        <v>32.5</v>
      </c>
      <c r="H418" s="1" t="s">
        <v>303</v>
      </c>
    </row>
    <row r="419">
      <c r="A419" s="1">
        <v>1.0</v>
      </c>
      <c r="B419" s="1">
        <v>2.0</v>
      </c>
      <c r="C419" s="1" t="s">
        <v>305</v>
      </c>
      <c r="D419" s="1">
        <v>18.0</v>
      </c>
      <c r="E419" s="1">
        <v>0.0</v>
      </c>
      <c r="F419" s="1">
        <v>2.0</v>
      </c>
      <c r="G419" s="1">
        <v>13.0</v>
      </c>
      <c r="H419" s="1" t="s">
        <v>303</v>
      </c>
    </row>
    <row r="420">
      <c r="A420" s="1">
        <v>0.0</v>
      </c>
      <c r="B420" s="1">
        <v>2.0</v>
      </c>
      <c r="C420" s="1" t="s">
        <v>300</v>
      </c>
      <c r="D420" s="1">
        <v>30.0</v>
      </c>
      <c r="E420" s="1">
        <v>0.0</v>
      </c>
      <c r="F420" s="1">
        <v>0.0</v>
      </c>
      <c r="G420" s="1">
        <v>13.0</v>
      </c>
      <c r="H420" s="1" t="s">
        <v>303</v>
      </c>
    </row>
    <row r="421">
      <c r="A421" s="1">
        <v>0.0</v>
      </c>
      <c r="B421" s="1">
        <v>3.0</v>
      </c>
      <c r="C421" s="1" t="s">
        <v>305</v>
      </c>
      <c r="D421" s="1">
        <v>10.0</v>
      </c>
      <c r="E421" s="1">
        <v>0.0</v>
      </c>
      <c r="F421" s="1">
        <v>2.0</v>
      </c>
      <c r="G421" s="1">
        <v>24.15</v>
      </c>
      <c r="H421" s="1" t="s">
        <v>303</v>
      </c>
    </row>
    <row r="422">
      <c r="A422" s="1">
        <v>0.0</v>
      </c>
      <c r="B422" s="1">
        <v>3.0</v>
      </c>
      <c r="C422" s="1" t="s">
        <v>300</v>
      </c>
      <c r="D422" s="1" t="s">
        <v>302</v>
      </c>
      <c r="E422" s="1">
        <v>0.0</v>
      </c>
      <c r="F422" s="1">
        <v>0.0</v>
      </c>
      <c r="G422" s="1">
        <v>7.8958</v>
      </c>
      <c r="H422" s="1" t="s">
        <v>308</v>
      </c>
    </row>
    <row r="423">
      <c r="A423" s="1">
        <v>0.0</v>
      </c>
      <c r="B423" s="1">
        <v>3.0</v>
      </c>
      <c r="C423" s="1" t="s">
        <v>300</v>
      </c>
      <c r="D423" s="1">
        <v>21.0</v>
      </c>
      <c r="E423" s="1">
        <v>0.0</v>
      </c>
      <c r="F423" s="1">
        <v>0.0</v>
      </c>
      <c r="G423" s="1">
        <v>7.7333</v>
      </c>
      <c r="H423" s="1" t="s">
        <v>315</v>
      </c>
    </row>
    <row r="424">
      <c r="A424" s="1">
        <v>0.0</v>
      </c>
      <c r="B424" s="1">
        <v>3.0</v>
      </c>
      <c r="C424" s="1" t="s">
        <v>300</v>
      </c>
      <c r="D424" s="1">
        <v>29.0</v>
      </c>
      <c r="E424" s="1">
        <v>0.0</v>
      </c>
      <c r="F424" s="1">
        <v>0.0</v>
      </c>
      <c r="G424" s="1">
        <v>7.875</v>
      </c>
      <c r="H424" s="1" t="s">
        <v>303</v>
      </c>
    </row>
    <row r="425">
      <c r="A425" s="1">
        <v>0.0</v>
      </c>
      <c r="B425" s="1">
        <v>3.0</v>
      </c>
      <c r="C425" s="1" t="s">
        <v>305</v>
      </c>
      <c r="D425" s="1">
        <v>28.0</v>
      </c>
      <c r="E425" s="1">
        <v>1.0</v>
      </c>
      <c r="F425" s="1">
        <v>1.0</v>
      </c>
      <c r="G425" s="1">
        <v>14.4</v>
      </c>
      <c r="H425" s="1" t="s">
        <v>303</v>
      </c>
    </row>
    <row r="426">
      <c r="A426" s="1">
        <v>0.0</v>
      </c>
      <c r="B426" s="1">
        <v>3.0</v>
      </c>
      <c r="C426" s="1" t="s">
        <v>300</v>
      </c>
      <c r="D426" s="1">
        <v>18.0</v>
      </c>
      <c r="E426" s="1">
        <v>1.0</v>
      </c>
      <c r="F426" s="1">
        <v>1.0</v>
      </c>
      <c r="G426" s="1">
        <v>20.2125</v>
      </c>
      <c r="H426" s="1" t="s">
        <v>303</v>
      </c>
    </row>
    <row r="427">
      <c r="A427" s="1">
        <v>0.0</v>
      </c>
      <c r="B427" s="1">
        <v>3.0</v>
      </c>
      <c r="C427" s="1" t="s">
        <v>300</v>
      </c>
      <c r="D427" s="1" t="s">
        <v>302</v>
      </c>
      <c r="E427" s="1">
        <v>0.0</v>
      </c>
      <c r="F427" s="1">
        <v>0.0</v>
      </c>
      <c r="G427" s="1">
        <v>7.25</v>
      </c>
      <c r="H427" s="1" t="s">
        <v>303</v>
      </c>
    </row>
    <row r="428">
      <c r="A428" s="1">
        <v>1.0</v>
      </c>
      <c r="B428" s="1">
        <v>2.0</v>
      </c>
      <c r="C428" s="1" t="s">
        <v>305</v>
      </c>
      <c r="D428" s="1">
        <v>28.0</v>
      </c>
      <c r="E428" s="1">
        <v>1.0</v>
      </c>
      <c r="F428" s="1">
        <v>0.0</v>
      </c>
      <c r="G428" s="1">
        <v>26.0</v>
      </c>
      <c r="H428" s="1" t="s">
        <v>303</v>
      </c>
    </row>
    <row r="429">
      <c r="A429" s="1">
        <v>1.0</v>
      </c>
      <c r="B429" s="1">
        <v>2.0</v>
      </c>
      <c r="C429" s="1" t="s">
        <v>305</v>
      </c>
      <c r="D429" s="1">
        <v>19.0</v>
      </c>
      <c r="E429" s="1">
        <v>0.0</v>
      </c>
      <c r="F429" s="1">
        <v>0.0</v>
      </c>
      <c r="G429" s="1">
        <v>26.0</v>
      </c>
      <c r="H429" s="1" t="s">
        <v>303</v>
      </c>
    </row>
    <row r="430">
      <c r="A430" s="1">
        <v>0.0</v>
      </c>
      <c r="B430" s="1">
        <v>3.0</v>
      </c>
      <c r="C430" s="1" t="s">
        <v>300</v>
      </c>
      <c r="D430" s="1" t="s">
        <v>302</v>
      </c>
      <c r="E430" s="1">
        <v>0.0</v>
      </c>
      <c r="F430" s="1">
        <v>0.0</v>
      </c>
      <c r="G430" s="1">
        <v>7.75</v>
      </c>
      <c r="H430" s="1" t="s">
        <v>315</v>
      </c>
    </row>
    <row r="431">
      <c r="A431" s="1">
        <v>1.0</v>
      </c>
      <c r="B431" s="1">
        <v>3.0</v>
      </c>
      <c r="C431" s="1" t="s">
        <v>300</v>
      </c>
      <c r="D431" s="1">
        <v>32.0</v>
      </c>
      <c r="E431" s="1">
        <v>0.0</v>
      </c>
      <c r="F431" s="1">
        <v>0.0</v>
      </c>
      <c r="G431" s="1">
        <v>8.05</v>
      </c>
      <c r="H431" s="1" t="s">
        <v>303</v>
      </c>
    </row>
    <row r="432">
      <c r="A432" s="1">
        <v>1.0</v>
      </c>
      <c r="B432" s="1">
        <v>1.0</v>
      </c>
      <c r="C432" s="1" t="s">
        <v>300</v>
      </c>
      <c r="D432" s="1">
        <v>28.0</v>
      </c>
      <c r="E432" s="1">
        <v>0.0</v>
      </c>
      <c r="F432" s="1">
        <v>0.0</v>
      </c>
      <c r="G432" s="1">
        <v>26.55</v>
      </c>
      <c r="H432" s="1" t="s">
        <v>303</v>
      </c>
    </row>
    <row r="433">
      <c r="A433" s="1">
        <v>1.0</v>
      </c>
      <c r="B433" s="1">
        <v>3.0</v>
      </c>
      <c r="C433" s="1" t="s">
        <v>305</v>
      </c>
      <c r="D433" s="1" t="s">
        <v>302</v>
      </c>
      <c r="E433" s="1">
        <v>1.0</v>
      </c>
      <c r="F433" s="1">
        <v>0.0</v>
      </c>
      <c r="G433" s="1">
        <v>16.1</v>
      </c>
      <c r="H433" s="1" t="s">
        <v>303</v>
      </c>
    </row>
    <row r="434">
      <c r="A434" s="1">
        <v>1.0</v>
      </c>
      <c r="B434" s="1">
        <v>2.0</v>
      </c>
      <c r="C434" s="1" t="s">
        <v>305</v>
      </c>
      <c r="D434" s="1">
        <v>42.0</v>
      </c>
      <c r="E434" s="1">
        <v>1.0</v>
      </c>
      <c r="F434" s="1">
        <v>0.0</v>
      </c>
      <c r="G434" s="1">
        <v>26.0</v>
      </c>
      <c r="H434" s="1" t="s">
        <v>303</v>
      </c>
    </row>
    <row r="435">
      <c r="A435" s="1">
        <v>0.0</v>
      </c>
      <c r="B435" s="1">
        <v>3.0</v>
      </c>
      <c r="C435" s="1" t="s">
        <v>300</v>
      </c>
      <c r="D435" s="1">
        <v>17.0</v>
      </c>
      <c r="E435" s="1">
        <v>0.0</v>
      </c>
      <c r="F435" s="1">
        <v>0.0</v>
      </c>
      <c r="G435" s="1">
        <v>7.125</v>
      </c>
      <c r="H435" s="1" t="s">
        <v>303</v>
      </c>
    </row>
    <row r="436">
      <c r="A436" s="1">
        <v>0.0</v>
      </c>
      <c r="B436" s="1">
        <v>1.0</v>
      </c>
      <c r="C436" s="1" t="s">
        <v>300</v>
      </c>
      <c r="D436" s="1">
        <v>50.0</v>
      </c>
      <c r="E436" s="1">
        <v>1.0</v>
      </c>
      <c r="F436" s="1">
        <v>0.0</v>
      </c>
      <c r="G436" s="1">
        <v>55.9</v>
      </c>
      <c r="H436" s="1" t="s">
        <v>303</v>
      </c>
    </row>
    <row r="437">
      <c r="A437" s="1">
        <v>1.0</v>
      </c>
      <c r="B437" s="1">
        <v>1.0</v>
      </c>
      <c r="C437" s="1" t="s">
        <v>305</v>
      </c>
      <c r="D437" s="1">
        <v>14.0</v>
      </c>
      <c r="E437" s="1">
        <v>1.0</v>
      </c>
      <c r="F437" s="1">
        <v>2.0</v>
      </c>
      <c r="G437" s="1">
        <v>120.0</v>
      </c>
      <c r="H437" s="1" t="s">
        <v>303</v>
      </c>
    </row>
    <row r="438">
      <c r="A438" s="1">
        <v>0.0</v>
      </c>
      <c r="B438" s="1">
        <v>3.0</v>
      </c>
      <c r="C438" s="1" t="s">
        <v>305</v>
      </c>
      <c r="D438" s="1">
        <v>21.0</v>
      </c>
      <c r="E438" s="1">
        <v>2.0</v>
      </c>
      <c r="F438" s="1">
        <v>2.0</v>
      </c>
      <c r="G438" s="1">
        <v>34.375</v>
      </c>
      <c r="H438" s="1" t="s">
        <v>303</v>
      </c>
    </row>
    <row r="439">
      <c r="A439" s="1">
        <v>1.0</v>
      </c>
      <c r="B439" s="1">
        <v>2.0</v>
      </c>
      <c r="C439" s="1" t="s">
        <v>305</v>
      </c>
      <c r="D439" s="1">
        <v>24.0</v>
      </c>
      <c r="E439" s="1">
        <v>2.0</v>
      </c>
      <c r="F439" s="1">
        <v>3.0</v>
      </c>
      <c r="G439" s="1">
        <v>18.75</v>
      </c>
      <c r="H439" s="1" t="s">
        <v>303</v>
      </c>
    </row>
    <row r="440">
      <c r="A440" s="1">
        <v>0.0</v>
      </c>
      <c r="B440" s="1">
        <v>1.0</v>
      </c>
      <c r="C440" s="1" t="s">
        <v>300</v>
      </c>
      <c r="D440" s="1">
        <v>64.0</v>
      </c>
      <c r="E440" s="1">
        <v>1.0</v>
      </c>
      <c r="F440" s="1">
        <v>4.0</v>
      </c>
      <c r="G440" s="1">
        <v>263.0</v>
      </c>
      <c r="H440" s="1" t="s">
        <v>303</v>
      </c>
    </row>
    <row r="441">
      <c r="A441" s="1">
        <v>0.0</v>
      </c>
      <c r="B441" s="1">
        <v>2.0</v>
      </c>
      <c r="C441" s="1" t="s">
        <v>300</v>
      </c>
      <c r="D441" s="1">
        <v>31.0</v>
      </c>
      <c r="E441" s="1">
        <v>0.0</v>
      </c>
      <c r="F441" s="1">
        <v>0.0</v>
      </c>
      <c r="G441" s="1">
        <v>10.5</v>
      </c>
      <c r="H441" s="1" t="s">
        <v>303</v>
      </c>
    </row>
    <row r="442">
      <c r="A442" s="1">
        <v>1.0</v>
      </c>
      <c r="B442" s="1">
        <v>2.0</v>
      </c>
      <c r="C442" s="1" t="s">
        <v>305</v>
      </c>
      <c r="D442" s="1">
        <v>45.0</v>
      </c>
      <c r="E442" s="1">
        <v>1.0</v>
      </c>
      <c r="F442" s="1">
        <v>1.0</v>
      </c>
      <c r="G442" s="1">
        <v>26.25</v>
      </c>
      <c r="H442" s="1" t="s">
        <v>303</v>
      </c>
    </row>
    <row r="443">
      <c r="A443" s="1">
        <v>0.0</v>
      </c>
      <c r="B443" s="1">
        <v>3.0</v>
      </c>
      <c r="C443" s="1" t="s">
        <v>300</v>
      </c>
      <c r="D443" s="1">
        <v>20.0</v>
      </c>
      <c r="E443" s="1">
        <v>0.0</v>
      </c>
      <c r="F443" s="1">
        <v>0.0</v>
      </c>
      <c r="G443" s="1">
        <v>9.5</v>
      </c>
      <c r="H443" s="1" t="s">
        <v>303</v>
      </c>
    </row>
    <row r="444">
      <c r="A444" s="1">
        <v>0.0</v>
      </c>
      <c r="B444" s="1">
        <v>3.0</v>
      </c>
      <c r="C444" s="1" t="s">
        <v>300</v>
      </c>
      <c r="D444" s="1">
        <v>25.0</v>
      </c>
      <c r="E444" s="1">
        <v>1.0</v>
      </c>
      <c r="F444" s="1">
        <v>0.0</v>
      </c>
      <c r="G444" s="1">
        <v>7.775</v>
      </c>
      <c r="H444" s="1" t="s">
        <v>303</v>
      </c>
    </row>
    <row r="445">
      <c r="A445" s="1">
        <v>1.0</v>
      </c>
      <c r="B445" s="1">
        <v>2.0</v>
      </c>
      <c r="C445" s="1" t="s">
        <v>305</v>
      </c>
      <c r="D445" s="1">
        <v>28.0</v>
      </c>
      <c r="E445" s="1">
        <v>0.0</v>
      </c>
      <c r="F445" s="1">
        <v>0.0</v>
      </c>
      <c r="G445" s="1">
        <v>13.0</v>
      </c>
      <c r="H445" s="1" t="s">
        <v>303</v>
      </c>
    </row>
    <row r="446">
      <c r="A446" s="1">
        <v>1.0</v>
      </c>
      <c r="B446" s="1">
        <v>3.0</v>
      </c>
      <c r="C446" s="1" t="s">
        <v>300</v>
      </c>
      <c r="D446" s="1" t="s">
        <v>302</v>
      </c>
      <c r="E446" s="1">
        <v>0.0</v>
      </c>
      <c r="F446" s="1">
        <v>0.0</v>
      </c>
      <c r="G446" s="1">
        <v>8.1125</v>
      </c>
      <c r="H446" s="1" t="s">
        <v>303</v>
      </c>
    </row>
    <row r="447">
      <c r="A447" s="1">
        <v>1.0</v>
      </c>
      <c r="B447" s="1">
        <v>1.0</v>
      </c>
      <c r="C447" s="1" t="s">
        <v>300</v>
      </c>
      <c r="D447" s="1">
        <v>4.0</v>
      </c>
      <c r="E447" s="1">
        <v>0.0</v>
      </c>
      <c r="F447" s="1">
        <v>2.0</v>
      </c>
      <c r="G447" s="1">
        <v>81.8583</v>
      </c>
      <c r="H447" s="1" t="s">
        <v>303</v>
      </c>
    </row>
    <row r="448">
      <c r="A448" s="1">
        <v>1.0</v>
      </c>
      <c r="B448" s="1">
        <v>2.0</v>
      </c>
      <c r="C448" s="1" t="s">
        <v>305</v>
      </c>
      <c r="D448" s="1">
        <v>13.0</v>
      </c>
      <c r="E448" s="1">
        <v>0.0</v>
      </c>
      <c r="F448" s="1">
        <v>1.0</v>
      </c>
      <c r="G448" s="1">
        <v>19.5</v>
      </c>
      <c r="H448" s="1" t="s">
        <v>303</v>
      </c>
    </row>
    <row r="449">
      <c r="A449" s="1">
        <v>1.0</v>
      </c>
      <c r="B449" s="1">
        <v>1.0</v>
      </c>
      <c r="C449" s="1" t="s">
        <v>300</v>
      </c>
      <c r="D449" s="1">
        <v>34.0</v>
      </c>
      <c r="E449" s="1">
        <v>0.0</v>
      </c>
      <c r="F449" s="1">
        <v>0.0</v>
      </c>
      <c r="G449" s="1">
        <v>26.55</v>
      </c>
      <c r="H449" s="1" t="s">
        <v>303</v>
      </c>
    </row>
    <row r="450">
      <c r="A450" s="1">
        <v>1.0</v>
      </c>
      <c r="B450" s="1">
        <v>3.0</v>
      </c>
      <c r="C450" s="1" t="s">
        <v>305</v>
      </c>
      <c r="D450" s="1">
        <v>5.0</v>
      </c>
      <c r="E450" s="1">
        <v>2.0</v>
      </c>
      <c r="F450" s="1">
        <v>1.0</v>
      </c>
      <c r="G450" s="1">
        <v>19.2583</v>
      </c>
      <c r="H450" s="1" t="s">
        <v>308</v>
      </c>
    </row>
    <row r="451">
      <c r="A451" s="1">
        <v>1.0</v>
      </c>
      <c r="B451" s="1">
        <v>1.0</v>
      </c>
      <c r="C451" s="1" t="s">
        <v>300</v>
      </c>
      <c r="D451" s="1">
        <v>52.0</v>
      </c>
      <c r="E451" s="1">
        <v>0.0</v>
      </c>
      <c r="F451" s="1">
        <v>0.0</v>
      </c>
      <c r="G451" s="1">
        <v>30.5</v>
      </c>
      <c r="H451" s="1" t="s">
        <v>303</v>
      </c>
    </row>
    <row r="452">
      <c r="A452" s="1">
        <v>0.0</v>
      </c>
      <c r="B452" s="1">
        <v>2.0</v>
      </c>
      <c r="C452" s="1" t="s">
        <v>300</v>
      </c>
      <c r="D452" s="1">
        <v>36.0</v>
      </c>
      <c r="E452" s="1">
        <v>1.0</v>
      </c>
      <c r="F452" s="1">
        <v>2.0</v>
      </c>
      <c r="G452" s="1">
        <v>27.75</v>
      </c>
      <c r="H452" s="1" t="s">
        <v>303</v>
      </c>
    </row>
    <row r="453">
      <c r="A453" s="1">
        <v>0.0</v>
      </c>
      <c r="B453" s="1">
        <v>3.0</v>
      </c>
      <c r="C453" s="1" t="s">
        <v>300</v>
      </c>
      <c r="D453" s="1" t="s">
        <v>302</v>
      </c>
      <c r="E453" s="1">
        <v>1.0</v>
      </c>
      <c r="F453" s="1">
        <v>0.0</v>
      </c>
      <c r="G453" s="1">
        <v>19.9667</v>
      </c>
      <c r="H453" s="1" t="s">
        <v>303</v>
      </c>
    </row>
    <row r="454">
      <c r="A454" s="1">
        <v>0.0</v>
      </c>
      <c r="B454" s="1">
        <v>1.0</v>
      </c>
      <c r="C454" s="1" t="s">
        <v>300</v>
      </c>
      <c r="D454" s="1">
        <v>30.0</v>
      </c>
      <c r="E454" s="1">
        <v>0.0</v>
      </c>
      <c r="F454" s="1">
        <v>0.0</v>
      </c>
      <c r="G454" s="1">
        <v>27.75</v>
      </c>
      <c r="H454" s="1" t="s">
        <v>308</v>
      </c>
    </row>
    <row r="455">
      <c r="A455" s="1">
        <v>1.0</v>
      </c>
      <c r="B455" s="1">
        <v>1.0</v>
      </c>
      <c r="C455" s="1" t="s">
        <v>300</v>
      </c>
      <c r="D455" s="1">
        <v>49.0</v>
      </c>
      <c r="E455" s="1">
        <v>1.0</v>
      </c>
      <c r="F455" s="1">
        <v>0.0</v>
      </c>
      <c r="G455" s="1">
        <v>89.1042</v>
      </c>
      <c r="H455" s="1" t="s">
        <v>308</v>
      </c>
    </row>
    <row r="456">
      <c r="A456" s="1">
        <v>0.0</v>
      </c>
      <c r="B456" s="1">
        <v>3.0</v>
      </c>
      <c r="C456" s="1" t="s">
        <v>300</v>
      </c>
      <c r="D456" s="1" t="s">
        <v>302</v>
      </c>
      <c r="E456" s="1">
        <v>0.0</v>
      </c>
      <c r="F456" s="1">
        <v>0.0</v>
      </c>
      <c r="G456" s="1">
        <v>8.05</v>
      </c>
      <c r="H456" s="1" t="s">
        <v>303</v>
      </c>
    </row>
    <row r="457">
      <c r="A457" s="1">
        <v>1.0</v>
      </c>
      <c r="B457" s="1">
        <v>3.0</v>
      </c>
      <c r="C457" s="1" t="s">
        <v>300</v>
      </c>
      <c r="D457" s="1">
        <v>29.0</v>
      </c>
      <c r="E457" s="1">
        <v>0.0</v>
      </c>
      <c r="F457" s="1">
        <v>0.0</v>
      </c>
      <c r="G457" s="1">
        <v>7.8958</v>
      </c>
      <c r="H457" s="1" t="s">
        <v>308</v>
      </c>
    </row>
    <row r="458">
      <c r="A458" s="1">
        <v>0.0</v>
      </c>
      <c r="B458" s="1">
        <v>1.0</v>
      </c>
      <c r="C458" s="1" t="s">
        <v>300</v>
      </c>
      <c r="D458" s="1">
        <v>65.0</v>
      </c>
      <c r="E458" s="1">
        <v>0.0</v>
      </c>
      <c r="F458" s="1">
        <v>0.0</v>
      </c>
      <c r="G458" s="1">
        <v>26.55</v>
      </c>
      <c r="H458" s="1" t="s">
        <v>303</v>
      </c>
    </row>
    <row r="459">
      <c r="A459" s="1">
        <v>1.0</v>
      </c>
      <c r="B459" s="1">
        <v>1.0</v>
      </c>
      <c r="C459" s="1" t="s">
        <v>305</v>
      </c>
      <c r="D459" s="1" t="s">
        <v>302</v>
      </c>
      <c r="E459" s="1">
        <v>1.0</v>
      </c>
      <c r="F459" s="1">
        <v>0.0</v>
      </c>
      <c r="G459" s="1">
        <v>51.8625</v>
      </c>
      <c r="H459" s="1" t="s">
        <v>303</v>
      </c>
    </row>
    <row r="460">
      <c r="A460" s="1">
        <v>1.0</v>
      </c>
      <c r="B460" s="1">
        <v>2.0</v>
      </c>
      <c r="C460" s="1" t="s">
        <v>305</v>
      </c>
      <c r="D460" s="1">
        <v>50.0</v>
      </c>
      <c r="E460" s="1">
        <v>0.0</v>
      </c>
      <c r="F460" s="1">
        <v>0.0</v>
      </c>
      <c r="G460" s="1">
        <v>10.5</v>
      </c>
      <c r="H460" s="1" t="s">
        <v>303</v>
      </c>
    </row>
    <row r="461">
      <c r="A461" s="1">
        <v>0.0</v>
      </c>
      <c r="B461" s="1">
        <v>3.0</v>
      </c>
      <c r="C461" s="1" t="s">
        <v>300</v>
      </c>
      <c r="D461" s="1" t="s">
        <v>302</v>
      </c>
      <c r="E461" s="1">
        <v>0.0</v>
      </c>
      <c r="F461" s="1">
        <v>0.0</v>
      </c>
      <c r="G461" s="1">
        <v>7.75</v>
      </c>
      <c r="H461" s="1" t="s">
        <v>315</v>
      </c>
    </row>
    <row r="462">
      <c r="A462" s="1">
        <v>1.0</v>
      </c>
      <c r="B462" s="1">
        <v>1.0</v>
      </c>
      <c r="C462" s="1" t="s">
        <v>300</v>
      </c>
      <c r="D462" s="1">
        <v>48.0</v>
      </c>
      <c r="E462" s="1">
        <v>0.0</v>
      </c>
      <c r="F462" s="1">
        <v>0.0</v>
      </c>
      <c r="G462" s="1">
        <v>26.55</v>
      </c>
      <c r="H462" s="1" t="s">
        <v>303</v>
      </c>
    </row>
    <row r="463">
      <c r="A463" s="1">
        <v>0.0</v>
      </c>
      <c r="B463" s="1">
        <v>3.0</v>
      </c>
      <c r="C463" s="1" t="s">
        <v>300</v>
      </c>
      <c r="D463" s="1">
        <v>34.0</v>
      </c>
      <c r="E463" s="1">
        <v>0.0</v>
      </c>
      <c r="F463" s="1">
        <v>0.0</v>
      </c>
      <c r="G463" s="1">
        <v>8.05</v>
      </c>
      <c r="H463" s="1" t="s">
        <v>303</v>
      </c>
    </row>
    <row r="464">
      <c r="A464" s="1">
        <v>0.0</v>
      </c>
      <c r="B464" s="1">
        <v>1.0</v>
      </c>
      <c r="C464" s="1" t="s">
        <v>300</v>
      </c>
      <c r="D464" s="1">
        <v>47.0</v>
      </c>
      <c r="E464" s="1">
        <v>0.0</v>
      </c>
      <c r="F464" s="1">
        <v>0.0</v>
      </c>
      <c r="G464" s="1">
        <v>38.5</v>
      </c>
      <c r="H464" s="1" t="s">
        <v>303</v>
      </c>
    </row>
    <row r="465">
      <c r="A465" s="1">
        <v>0.0</v>
      </c>
      <c r="B465" s="1">
        <v>2.0</v>
      </c>
      <c r="C465" s="1" t="s">
        <v>300</v>
      </c>
      <c r="D465" s="1">
        <v>48.0</v>
      </c>
      <c r="E465" s="1">
        <v>0.0</v>
      </c>
      <c r="F465" s="1">
        <v>0.0</v>
      </c>
      <c r="G465" s="1">
        <v>13.0</v>
      </c>
      <c r="H465" s="1" t="s">
        <v>303</v>
      </c>
    </row>
    <row r="466">
      <c r="A466" s="1">
        <v>0.0</v>
      </c>
      <c r="B466" s="1">
        <v>3.0</v>
      </c>
      <c r="C466" s="1" t="s">
        <v>300</v>
      </c>
      <c r="D466" s="1" t="s">
        <v>302</v>
      </c>
      <c r="E466" s="1">
        <v>0.0</v>
      </c>
      <c r="F466" s="1">
        <v>0.0</v>
      </c>
      <c r="G466" s="1">
        <v>8.05</v>
      </c>
      <c r="H466" s="1" t="s">
        <v>303</v>
      </c>
    </row>
    <row r="467">
      <c r="A467" s="1">
        <v>0.0</v>
      </c>
      <c r="B467" s="1">
        <v>3.0</v>
      </c>
      <c r="C467" s="1" t="s">
        <v>300</v>
      </c>
      <c r="D467" s="1">
        <v>38.0</v>
      </c>
      <c r="E467" s="1">
        <v>0.0</v>
      </c>
      <c r="F467" s="1">
        <v>0.0</v>
      </c>
      <c r="G467" s="1">
        <v>7.05</v>
      </c>
      <c r="H467" s="1" t="s">
        <v>303</v>
      </c>
    </row>
    <row r="468">
      <c r="A468" s="1">
        <v>0.0</v>
      </c>
      <c r="B468" s="1">
        <v>2.0</v>
      </c>
      <c r="C468" s="1" t="s">
        <v>300</v>
      </c>
      <c r="D468" s="1" t="s">
        <v>302</v>
      </c>
      <c r="E468" s="1">
        <v>0.0</v>
      </c>
      <c r="F468" s="1">
        <v>0.0</v>
      </c>
      <c r="G468" s="1">
        <v>0.0</v>
      </c>
      <c r="H468" s="1" t="s">
        <v>303</v>
      </c>
    </row>
    <row r="469">
      <c r="A469" s="1">
        <v>0.0</v>
      </c>
      <c r="B469" s="1">
        <v>1.0</v>
      </c>
      <c r="C469" s="1" t="s">
        <v>300</v>
      </c>
      <c r="D469" s="1">
        <v>56.0</v>
      </c>
      <c r="E469" s="1">
        <v>0.0</v>
      </c>
      <c r="F469" s="1">
        <v>0.0</v>
      </c>
      <c r="G469" s="1">
        <v>26.55</v>
      </c>
      <c r="H469" s="1" t="s">
        <v>303</v>
      </c>
    </row>
    <row r="470">
      <c r="A470" s="1">
        <v>0.0</v>
      </c>
      <c r="B470" s="1">
        <v>3.0</v>
      </c>
      <c r="C470" s="1" t="s">
        <v>300</v>
      </c>
      <c r="D470" s="1" t="s">
        <v>302</v>
      </c>
      <c r="E470" s="1">
        <v>0.0</v>
      </c>
      <c r="F470" s="1">
        <v>0.0</v>
      </c>
      <c r="G470" s="1">
        <v>7.725</v>
      </c>
      <c r="H470" s="1" t="s">
        <v>315</v>
      </c>
    </row>
    <row r="471">
      <c r="A471" s="1">
        <v>1.0</v>
      </c>
      <c r="B471" s="1">
        <v>3.0</v>
      </c>
      <c r="C471" s="1" t="s">
        <v>305</v>
      </c>
      <c r="D471" s="1">
        <v>0.75</v>
      </c>
      <c r="E471" s="1">
        <v>2.0</v>
      </c>
      <c r="F471" s="1">
        <v>1.0</v>
      </c>
      <c r="G471" s="1">
        <v>19.2583</v>
      </c>
      <c r="H471" s="1" t="s">
        <v>308</v>
      </c>
    </row>
    <row r="472">
      <c r="A472" s="1">
        <v>0.0</v>
      </c>
      <c r="B472" s="1">
        <v>3.0</v>
      </c>
      <c r="C472" s="1" t="s">
        <v>300</v>
      </c>
      <c r="D472" s="1" t="s">
        <v>302</v>
      </c>
      <c r="E472" s="1">
        <v>0.0</v>
      </c>
      <c r="F472" s="1">
        <v>0.0</v>
      </c>
      <c r="G472" s="1">
        <v>7.25</v>
      </c>
      <c r="H472" s="1" t="s">
        <v>303</v>
      </c>
    </row>
    <row r="473">
      <c r="A473" s="1">
        <v>0.0</v>
      </c>
      <c r="B473" s="1">
        <v>3.0</v>
      </c>
      <c r="C473" s="1" t="s">
        <v>300</v>
      </c>
      <c r="D473" s="1">
        <v>38.0</v>
      </c>
      <c r="E473" s="1">
        <v>0.0</v>
      </c>
      <c r="F473" s="1">
        <v>0.0</v>
      </c>
      <c r="G473" s="1">
        <v>8.6625</v>
      </c>
      <c r="H473" s="1" t="s">
        <v>303</v>
      </c>
    </row>
    <row r="474">
      <c r="A474" s="1">
        <v>1.0</v>
      </c>
      <c r="B474" s="1">
        <v>2.0</v>
      </c>
      <c r="C474" s="1" t="s">
        <v>305</v>
      </c>
      <c r="D474" s="1">
        <v>33.0</v>
      </c>
      <c r="E474" s="1">
        <v>1.0</v>
      </c>
      <c r="F474" s="1">
        <v>2.0</v>
      </c>
      <c r="G474" s="1">
        <v>27.75</v>
      </c>
      <c r="H474" s="1" t="s">
        <v>303</v>
      </c>
    </row>
    <row r="475">
      <c r="A475" s="1">
        <v>1.0</v>
      </c>
      <c r="B475" s="1">
        <v>2.0</v>
      </c>
      <c r="C475" s="1" t="s">
        <v>305</v>
      </c>
      <c r="D475" s="1">
        <v>23.0</v>
      </c>
      <c r="E475" s="1">
        <v>0.0</v>
      </c>
      <c r="F475" s="1">
        <v>0.0</v>
      </c>
      <c r="G475" s="1">
        <v>13.7917</v>
      </c>
      <c r="H475" s="1" t="s">
        <v>308</v>
      </c>
    </row>
    <row r="476">
      <c r="A476" s="1">
        <v>0.0</v>
      </c>
      <c r="B476" s="1">
        <v>3.0</v>
      </c>
      <c r="C476" s="1" t="s">
        <v>305</v>
      </c>
      <c r="D476" s="1">
        <v>22.0</v>
      </c>
      <c r="E476" s="1">
        <v>0.0</v>
      </c>
      <c r="F476" s="1">
        <v>0.0</v>
      </c>
      <c r="G476" s="1">
        <v>9.8375</v>
      </c>
      <c r="H476" s="1" t="s">
        <v>303</v>
      </c>
    </row>
    <row r="477">
      <c r="A477" s="1">
        <v>0.0</v>
      </c>
      <c r="B477" s="1">
        <v>1.0</v>
      </c>
      <c r="C477" s="1" t="s">
        <v>300</v>
      </c>
      <c r="D477" s="1" t="s">
        <v>302</v>
      </c>
      <c r="E477" s="1">
        <v>0.0</v>
      </c>
      <c r="F477" s="1">
        <v>0.0</v>
      </c>
      <c r="G477" s="1">
        <v>52.0</v>
      </c>
      <c r="H477" s="1" t="s">
        <v>303</v>
      </c>
    </row>
    <row r="478">
      <c r="A478" s="1">
        <v>0.0</v>
      </c>
      <c r="B478" s="1">
        <v>2.0</v>
      </c>
      <c r="C478" s="1" t="s">
        <v>300</v>
      </c>
      <c r="D478" s="1">
        <v>34.0</v>
      </c>
      <c r="E478" s="1">
        <v>1.0</v>
      </c>
      <c r="F478" s="1">
        <v>0.0</v>
      </c>
      <c r="G478" s="1">
        <v>21.0</v>
      </c>
      <c r="H478" s="1" t="s">
        <v>303</v>
      </c>
    </row>
    <row r="479">
      <c r="A479" s="1">
        <v>0.0</v>
      </c>
      <c r="B479" s="1">
        <v>3.0</v>
      </c>
      <c r="C479" s="1" t="s">
        <v>300</v>
      </c>
      <c r="D479" s="1">
        <v>29.0</v>
      </c>
      <c r="E479" s="1">
        <v>1.0</v>
      </c>
      <c r="F479" s="1">
        <v>0.0</v>
      </c>
      <c r="G479" s="1">
        <v>7.0458</v>
      </c>
      <c r="H479" s="1" t="s">
        <v>303</v>
      </c>
    </row>
    <row r="480">
      <c r="A480" s="1">
        <v>0.0</v>
      </c>
      <c r="B480" s="1">
        <v>3.0</v>
      </c>
      <c r="C480" s="1" t="s">
        <v>300</v>
      </c>
      <c r="D480" s="1">
        <v>22.0</v>
      </c>
      <c r="E480" s="1">
        <v>0.0</v>
      </c>
      <c r="F480" s="1">
        <v>0.0</v>
      </c>
      <c r="G480" s="1">
        <v>7.5208</v>
      </c>
      <c r="H480" s="1" t="s">
        <v>303</v>
      </c>
    </row>
    <row r="481">
      <c r="A481" s="1">
        <v>1.0</v>
      </c>
      <c r="B481" s="1">
        <v>3.0</v>
      </c>
      <c r="C481" s="1" t="s">
        <v>305</v>
      </c>
      <c r="D481" s="1">
        <v>2.0</v>
      </c>
      <c r="E481" s="1">
        <v>0.0</v>
      </c>
      <c r="F481" s="1">
        <v>1.0</v>
      </c>
      <c r="G481" s="1">
        <v>12.2875</v>
      </c>
      <c r="H481" s="1" t="s">
        <v>303</v>
      </c>
    </row>
    <row r="482">
      <c r="A482" s="1">
        <v>0.0</v>
      </c>
      <c r="B482" s="1">
        <v>3.0</v>
      </c>
      <c r="C482" s="1" t="s">
        <v>300</v>
      </c>
      <c r="D482" s="1">
        <v>9.0</v>
      </c>
      <c r="E482" s="1">
        <v>5.0</v>
      </c>
      <c r="F482" s="1">
        <v>2.0</v>
      </c>
      <c r="G482" s="1">
        <v>46.9</v>
      </c>
      <c r="H482" s="1" t="s">
        <v>303</v>
      </c>
    </row>
    <row r="483">
      <c r="A483" s="1">
        <v>0.0</v>
      </c>
      <c r="B483" s="1">
        <v>2.0</v>
      </c>
      <c r="C483" s="1" t="s">
        <v>300</v>
      </c>
      <c r="D483" s="1" t="s">
        <v>302</v>
      </c>
      <c r="E483" s="1">
        <v>0.0</v>
      </c>
      <c r="F483" s="1">
        <v>0.0</v>
      </c>
      <c r="G483" s="1">
        <v>0.0</v>
      </c>
      <c r="H483" s="1" t="s">
        <v>303</v>
      </c>
    </row>
    <row r="484">
      <c r="A484" s="1">
        <v>0.0</v>
      </c>
      <c r="B484" s="1">
        <v>3.0</v>
      </c>
      <c r="C484" s="1" t="s">
        <v>300</v>
      </c>
      <c r="D484" s="1">
        <v>50.0</v>
      </c>
      <c r="E484" s="1">
        <v>0.0</v>
      </c>
      <c r="F484" s="1">
        <v>0.0</v>
      </c>
      <c r="G484" s="1">
        <v>8.05</v>
      </c>
      <c r="H484" s="1" t="s">
        <v>303</v>
      </c>
    </row>
    <row r="485">
      <c r="A485" s="1">
        <v>1.0</v>
      </c>
      <c r="B485" s="1">
        <v>3.0</v>
      </c>
      <c r="C485" s="1" t="s">
        <v>305</v>
      </c>
      <c r="D485" s="1">
        <v>63.0</v>
      </c>
      <c r="E485" s="1">
        <v>0.0</v>
      </c>
      <c r="F485" s="1">
        <v>0.0</v>
      </c>
      <c r="G485" s="1">
        <v>9.5875</v>
      </c>
      <c r="H485" s="1" t="s">
        <v>303</v>
      </c>
    </row>
    <row r="486">
      <c r="A486" s="1">
        <v>1.0</v>
      </c>
      <c r="B486" s="1">
        <v>1.0</v>
      </c>
      <c r="C486" s="1" t="s">
        <v>300</v>
      </c>
      <c r="D486" s="1">
        <v>25.0</v>
      </c>
      <c r="E486" s="1">
        <v>1.0</v>
      </c>
      <c r="F486" s="1">
        <v>0.0</v>
      </c>
      <c r="G486" s="1">
        <v>91.0792</v>
      </c>
      <c r="H486" s="1" t="s">
        <v>308</v>
      </c>
    </row>
    <row r="487">
      <c r="A487" s="1">
        <v>0.0</v>
      </c>
      <c r="B487" s="1">
        <v>3.0</v>
      </c>
      <c r="C487" s="1" t="s">
        <v>305</v>
      </c>
      <c r="D487" s="1" t="s">
        <v>302</v>
      </c>
      <c r="E487" s="1">
        <v>3.0</v>
      </c>
      <c r="F487" s="1">
        <v>1.0</v>
      </c>
      <c r="G487" s="1">
        <v>25.4667</v>
      </c>
      <c r="H487" s="1" t="s">
        <v>303</v>
      </c>
    </row>
    <row r="488">
      <c r="A488" s="1">
        <v>1.0</v>
      </c>
      <c r="B488" s="1">
        <v>1.0</v>
      </c>
      <c r="C488" s="1" t="s">
        <v>305</v>
      </c>
      <c r="D488" s="1">
        <v>35.0</v>
      </c>
      <c r="E488" s="1">
        <v>1.0</v>
      </c>
      <c r="F488" s="1">
        <v>0.0</v>
      </c>
      <c r="G488" s="1">
        <v>90.0</v>
      </c>
      <c r="H488" s="1" t="s">
        <v>303</v>
      </c>
    </row>
    <row r="489">
      <c r="A489" s="1">
        <v>0.0</v>
      </c>
      <c r="B489" s="1">
        <v>1.0</v>
      </c>
      <c r="C489" s="1" t="s">
        <v>300</v>
      </c>
      <c r="D489" s="1">
        <v>58.0</v>
      </c>
      <c r="E489" s="1">
        <v>0.0</v>
      </c>
      <c r="F489" s="1">
        <v>0.0</v>
      </c>
      <c r="G489" s="1">
        <v>29.7</v>
      </c>
      <c r="H489" s="1" t="s">
        <v>308</v>
      </c>
    </row>
    <row r="490">
      <c r="A490" s="1">
        <v>0.0</v>
      </c>
      <c r="B490" s="1">
        <v>3.0</v>
      </c>
      <c r="C490" s="1" t="s">
        <v>300</v>
      </c>
      <c r="D490" s="1">
        <v>30.0</v>
      </c>
      <c r="E490" s="1">
        <v>0.0</v>
      </c>
      <c r="F490" s="1">
        <v>0.0</v>
      </c>
      <c r="G490" s="1">
        <v>8.05</v>
      </c>
      <c r="H490" s="1" t="s">
        <v>303</v>
      </c>
    </row>
    <row r="491">
      <c r="A491" s="1">
        <v>1.0</v>
      </c>
      <c r="B491" s="1">
        <v>3.0</v>
      </c>
      <c r="C491" s="1" t="s">
        <v>300</v>
      </c>
      <c r="D491" s="1">
        <v>9.0</v>
      </c>
      <c r="E491" s="1">
        <v>1.0</v>
      </c>
      <c r="F491" s="1">
        <v>1.0</v>
      </c>
      <c r="G491" s="1">
        <v>15.9</v>
      </c>
      <c r="H491" s="1" t="s">
        <v>303</v>
      </c>
    </row>
    <row r="492">
      <c r="A492" s="1">
        <v>0.0</v>
      </c>
      <c r="B492" s="1">
        <v>3.0</v>
      </c>
      <c r="C492" s="1" t="s">
        <v>300</v>
      </c>
      <c r="D492" s="1" t="s">
        <v>302</v>
      </c>
      <c r="E492" s="1">
        <v>1.0</v>
      </c>
      <c r="F492" s="1">
        <v>0.0</v>
      </c>
      <c r="G492" s="1">
        <v>19.9667</v>
      </c>
      <c r="H492" s="1" t="s">
        <v>303</v>
      </c>
    </row>
    <row r="493">
      <c r="A493" s="1">
        <v>0.0</v>
      </c>
      <c r="B493" s="1">
        <v>3.0</v>
      </c>
      <c r="C493" s="1" t="s">
        <v>300</v>
      </c>
      <c r="D493" s="1">
        <v>21.0</v>
      </c>
      <c r="E493" s="1">
        <v>0.0</v>
      </c>
      <c r="F493" s="1">
        <v>0.0</v>
      </c>
      <c r="G493" s="1">
        <v>7.25</v>
      </c>
      <c r="H493" s="1" t="s">
        <v>303</v>
      </c>
    </row>
    <row r="494">
      <c r="A494" s="1">
        <v>0.0</v>
      </c>
      <c r="B494" s="1">
        <v>1.0</v>
      </c>
      <c r="C494" s="1" t="s">
        <v>300</v>
      </c>
      <c r="D494" s="1">
        <v>55.0</v>
      </c>
      <c r="E494" s="1">
        <v>0.0</v>
      </c>
      <c r="F494" s="1">
        <v>0.0</v>
      </c>
      <c r="G494" s="1">
        <v>30.5</v>
      </c>
      <c r="H494" s="1" t="s">
        <v>303</v>
      </c>
    </row>
    <row r="495">
      <c r="A495" s="1">
        <v>0.0</v>
      </c>
      <c r="B495" s="1">
        <v>1.0</v>
      </c>
      <c r="C495" s="1" t="s">
        <v>300</v>
      </c>
      <c r="D495" s="1">
        <v>71.0</v>
      </c>
      <c r="E495" s="1">
        <v>0.0</v>
      </c>
      <c r="F495" s="1">
        <v>0.0</v>
      </c>
      <c r="G495" s="1">
        <v>49.5042</v>
      </c>
      <c r="H495" s="1" t="s">
        <v>308</v>
      </c>
    </row>
    <row r="496">
      <c r="A496" s="1">
        <v>0.0</v>
      </c>
      <c r="B496" s="1">
        <v>3.0</v>
      </c>
      <c r="C496" s="1" t="s">
        <v>300</v>
      </c>
      <c r="D496" s="1">
        <v>21.0</v>
      </c>
      <c r="E496" s="1">
        <v>0.0</v>
      </c>
      <c r="F496" s="1">
        <v>0.0</v>
      </c>
      <c r="G496" s="1">
        <v>8.05</v>
      </c>
      <c r="H496" s="1" t="s">
        <v>303</v>
      </c>
    </row>
    <row r="497">
      <c r="A497" s="1">
        <v>0.0</v>
      </c>
      <c r="B497" s="1">
        <v>3.0</v>
      </c>
      <c r="C497" s="1" t="s">
        <v>300</v>
      </c>
      <c r="D497" s="1" t="s">
        <v>302</v>
      </c>
      <c r="E497" s="1">
        <v>0.0</v>
      </c>
      <c r="F497" s="1">
        <v>0.0</v>
      </c>
      <c r="G497" s="1">
        <v>14.4583</v>
      </c>
      <c r="H497" s="1" t="s">
        <v>308</v>
      </c>
    </row>
    <row r="498">
      <c r="A498" s="1">
        <v>1.0</v>
      </c>
      <c r="B498" s="1">
        <v>1.0</v>
      </c>
      <c r="C498" s="1" t="s">
        <v>305</v>
      </c>
      <c r="D498" s="1">
        <v>54.0</v>
      </c>
      <c r="E498" s="1">
        <v>1.0</v>
      </c>
      <c r="F498" s="1">
        <v>0.0</v>
      </c>
      <c r="G498" s="1">
        <v>78.2667</v>
      </c>
      <c r="H498" s="1" t="s">
        <v>308</v>
      </c>
    </row>
    <row r="499">
      <c r="A499" s="1">
        <v>0.0</v>
      </c>
      <c r="B499" s="1">
        <v>3.0</v>
      </c>
      <c r="C499" s="1" t="s">
        <v>300</v>
      </c>
      <c r="D499" s="1" t="s">
        <v>302</v>
      </c>
      <c r="E499" s="1">
        <v>0.0</v>
      </c>
      <c r="F499" s="1">
        <v>0.0</v>
      </c>
      <c r="G499" s="1">
        <v>15.1</v>
      </c>
      <c r="H499" s="1" t="s">
        <v>303</v>
      </c>
    </row>
    <row r="500">
      <c r="A500" s="1">
        <v>0.0</v>
      </c>
      <c r="B500" s="1">
        <v>1.0</v>
      </c>
      <c r="C500" s="1" t="s">
        <v>305</v>
      </c>
      <c r="D500" s="1">
        <v>25.0</v>
      </c>
      <c r="E500" s="1">
        <v>1.0</v>
      </c>
      <c r="F500" s="1">
        <v>2.0</v>
      </c>
      <c r="G500" s="1">
        <v>151.55</v>
      </c>
      <c r="H500" s="1" t="s">
        <v>303</v>
      </c>
    </row>
    <row r="501">
      <c r="A501" s="1">
        <v>0.0</v>
      </c>
      <c r="B501" s="1">
        <v>3.0</v>
      </c>
      <c r="C501" s="1" t="s">
        <v>300</v>
      </c>
      <c r="D501" s="1">
        <v>24.0</v>
      </c>
      <c r="E501" s="1">
        <v>0.0</v>
      </c>
      <c r="F501" s="1">
        <v>0.0</v>
      </c>
      <c r="G501" s="1">
        <v>7.7958</v>
      </c>
      <c r="H501" s="1" t="s">
        <v>303</v>
      </c>
    </row>
    <row r="502">
      <c r="A502" s="1">
        <v>0.0</v>
      </c>
      <c r="B502" s="1">
        <v>3.0</v>
      </c>
      <c r="C502" s="1" t="s">
        <v>300</v>
      </c>
      <c r="D502" s="1">
        <v>17.0</v>
      </c>
      <c r="E502" s="1">
        <v>0.0</v>
      </c>
      <c r="F502" s="1">
        <v>0.0</v>
      </c>
      <c r="G502" s="1">
        <v>8.6625</v>
      </c>
      <c r="H502" s="1" t="s">
        <v>303</v>
      </c>
    </row>
    <row r="503">
      <c r="A503" s="1">
        <v>0.0</v>
      </c>
      <c r="B503" s="1">
        <v>3.0</v>
      </c>
      <c r="C503" s="1" t="s">
        <v>305</v>
      </c>
      <c r="D503" s="1">
        <v>21.0</v>
      </c>
      <c r="E503" s="1">
        <v>0.0</v>
      </c>
      <c r="F503" s="1">
        <v>0.0</v>
      </c>
      <c r="G503" s="1">
        <v>7.75</v>
      </c>
      <c r="H503" s="1" t="s">
        <v>315</v>
      </c>
    </row>
    <row r="504">
      <c r="A504" s="1">
        <v>0.0</v>
      </c>
      <c r="B504" s="1">
        <v>3.0</v>
      </c>
      <c r="C504" s="1" t="s">
        <v>305</v>
      </c>
      <c r="D504" s="1" t="s">
        <v>302</v>
      </c>
      <c r="E504" s="1">
        <v>0.0</v>
      </c>
      <c r="F504" s="1">
        <v>0.0</v>
      </c>
      <c r="G504" s="1">
        <v>7.6292</v>
      </c>
      <c r="H504" s="1" t="s">
        <v>315</v>
      </c>
    </row>
    <row r="505">
      <c r="A505" s="1">
        <v>0.0</v>
      </c>
      <c r="B505" s="1">
        <v>3.0</v>
      </c>
      <c r="C505" s="1" t="s">
        <v>305</v>
      </c>
      <c r="D505" s="1">
        <v>37.0</v>
      </c>
      <c r="E505" s="1">
        <v>0.0</v>
      </c>
      <c r="F505" s="1">
        <v>0.0</v>
      </c>
      <c r="G505" s="1">
        <v>9.5875</v>
      </c>
      <c r="H505" s="1" t="s">
        <v>303</v>
      </c>
    </row>
    <row r="506">
      <c r="A506" s="1">
        <v>1.0</v>
      </c>
      <c r="B506" s="1">
        <v>1.0</v>
      </c>
      <c r="C506" s="1" t="s">
        <v>305</v>
      </c>
      <c r="D506" s="1">
        <v>16.0</v>
      </c>
      <c r="E506" s="1">
        <v>0.0</v>
      </c>
      <c r="F506" s="1">
        <v>0.0</v>
      </c>
      <c r="G506" s="1">
        <v>86.5</v>
      </c>
      <c r="H506" s="1" t="s">
        <v>303</v>
      </c>
    </row>
    <row r="507">
      <c r="A507" s="1">
        <v>0.0</v>
      </c>
      <c r="B507" s="1">
        <v>1.0</v>
      </c>
      <c r="C507" s="1" t="s">
        <v>300</v>
      </c>
      <c r="D507" s="1">
        <v>18.0</v>
      </c>
      <c r="E507" s="1">
        <v>1.0</v>
      </c>
      <c r="F507" s="1">
        <v>0.0</v>
      </c>
      <c r="G507" s="1">
        <v>108.9</v>
      </c>
      <c r="H507" s="1" t="s">
        <v>308</v>
      </c>
    </row>
    <row r="508">
      <c r="A508" s="1">
        <v>1.0</v>
      </c>
      <c r="B508" s="1">
        <v>2.0</v>
      </c>
      <c r="C508" s="1" t="s">
        <v>305</v>
      </c>
      <c r="D508" s="1">
        <v>33.0</v>
      </c>
      <c r="E508" s="1">
        <v>0.0</v>
      </c>
      <c r="F508" s="1">
        <v>2.0</v>
      </c>
      <c r="G508" s="1">
        <v>26.0</v>
      </c>
      <c r="H508" s="1" t="s">
        <v>303</v>
      </c>
    </row>
    <row r="509">
      <c r="A509" s="1">
        <v>1.0</v>
      </c>
      <c r="B509" s="1">
        <v>1.0</v>
      </c>
      <c r="C509" s="1" t="s">
        <v>300</v>
      </c>
      <c r="D509" s="1" t="s">
        <v>302</v>
      </c>
      <c r="E509" s="1">
        <v>0.0</v>
      </c>
      <c r="F509" s="1">
        <v>0.0</v>
      </c>
      <c r="G509" s="1">
        <v>26.55</v>
      </c>
      <c r="H509" s="1" t="s">
        <v>303</v>
      </c>
    </row>
    <row r="510">
      <c r="A510" s="1">
        <v>0.0</v>
      </c>
      <c r="B510" s="1">
        <v>3.0</v>
      </c>
      <c r="C510" s="1" t="s">
        <v>300</v>
      </c>
      <c r="D510" s="1">
        <v>28.0</v>
      </c>
      <c r="E510" s="1">
        <v>0.0</v>
      </c>
      <c r="F510" s="1">
        <v>0.0</v>
      </c>
      <c r="G510" s="1">
        <v>22.525</v>
      </c>
      <c r="H510" s="1" t="s">
        <v>303</v>
      </c>
    </row>
    <row r="511">
      <c r="A511" s="1">
        <v>1.0</v>
      </c>
      <c r="B511" s="1">
        <v>3.0</v>
      </c>
      <c r="C511" s="1" t="s">
        <v>300</v>
      </c>
      <c r="D511" s="1">
        <v>26.0</v>
      </c>
      <c r="E511" s="1">
        <v>0.0</v>
      </c>
      <c r="F511" s="1">
        <v>0.0</v>
      </c>
      <c r="G511" s="1">
        <v>56.4958</v>
      </c>
      <c r="H511" s="1" t="s">
        <v>303</v>
      </c>
    </row>
    <row r="512">
      <c r="A512" s="1">
        <v>1.0</v>
      </c>
      <c r="B512" s="1">
        <v>3.0</v>
      </c>
      <c r="C512" s="1" t="s">
        <v>300</v>
      </c>
      <c r="D512" s="1">
        <v>29.0</v>
      </c>
      <c r="E512" s="1">
        <v>0.0</v>
      </c>
      <c r="F512" s="1">
        <v>0.0</v>
      </c>
      <c r="G512" s="1">
        <v>7.75</v>
      </c>
      <c r="H512" s="1" t="s">
        <v>315</v>
      </c>
    </row>
    <row r="513">
      <c r="A513" s="1">
        <v>0.0</v>
      </c>
      <c r="B513" s="1">
        <v>3.0</v>
      </c>
      <c r="C513" s="1" t="s">
        <v>300</v>
      </c>
      <c r="D513" s="1" t="s">
        <v>302</v>
      </c>
      <c r="E513" s="1">
        <v>0.0</v>
      </c>
      <c r="F513" s="1">
        <v>0.0</v>
      </c>
      <c r="G513" s="1">
        <v>8.05</v>
      </c>
      <c r="H513" s="1" t="s">
        <v>303</v>
      </c>
    </row>
    <row r="514">
      <c r="A514" s="1">
        <v>1.0</v>
      </c>
      <c r="B514" s="1">
        <v>1.0</v>
      </c>
      <c r="C514" s="1" t="s">
        <v>300</v>
      </c>
      <c r="D514" s="1">
        <v>36.0</v>
      </c>
      <c r="E514" s="1">
        <v>0.0</v>
      </c>
      <c r="F514" s="1">
        <v>0.0</v>
      </c>
      <c r="G514" s="1">
        <v>26.2875</v>
      </c>
      <c r="H514" s="1" t="s">
        <v>303</v>
      </c>
    </row>
    <row r="515">
      <c r="A515" s="1">
        <v>1.0</v>
      </c>
      <c r="B515" s="1">
        <v>1.0</v>
      </c>
      <c r="C515" s="1" t="s">
        <v>305</v>
      </c>
      <c r="D515" s="1">
        <v>54.0</v>
      </c>
      <c r="E515" s="1">
        <v>1.0</v>
      </c>
      <c r="F515" s="1">
        <v>0.0</v>
      </c>
      <c r="G515" s="1">
        <v>59.4</v>
      </c>
      <c r="H515" s="1" t="s">
        <v>308</v>
      </c>
    </row>
    <row r="516">
      <c r="A516" s="1">
        <v>0.0</v>
      </c>
      <c r="B516" s="1">
        <v>3.0</v>
      </c>
      <c r="C516" s="1" t="s">
        <v>300</v>
      </c>
      <c r="D516" s="1">
        <v>24.0</v>
      </c>
      <c r="E516" s="1">
        <v>0.0</v>
      </c>
      <c r="F516" s="1">
        <v>0.0</v>
      </c>
      <c r="G516" s="1">
        <v>7.4958</v>
      </c>
      <c r="H516" s="1" t="s">
        <v>303</v>
      </c>
    </row>
    <row r="517">
      <c r="A517" s="1">
        <v>0.0</v>
      </c>
      <c r="B517" s="1">
        <v>1.0</v>
      </c>
      <c r="C517" s="1" t="s">
        <v>300</v>
      </c>
      <c r="D517" s="1">
        <v>47.0</v>
      </c>
      <c r="E517" s="1">
        <v>0.0</v>
      </c>
      <c r="F517" s="1">
        <v>0.0</v>
      </c>
      <c r="G517" s="1">
        <v>34.0208</v>
      </c>
      <c r="H517" s="1" t="s">
        <v>303</v>
      </c>
    </row>
    <row r="518">
      <c r="A518" s="1">
        <v>1.0</v>
      </c>
      <c r="B518" s="1">
        <v>2.0</v>
      </c>
      <c r="C518" s="1" t="s">
        <v>305</v>
      </c>
      <c r="D518" s="1">
        <v>34.0</v>
      </c>
      <c r="E518" s="1">
        <v>0.0</v>
      </c>
      <c r="F518" s="1">
        <v>0.0</v>
      </c>
      <c r="G518" s="1">
        <v>10.5</v>
      </c>
      <c r="H518" s="1" t="s">
        <v>303</v>
      </c>
    </row>
    <row r="519">
      <c r="A519" s="1">
        <v>0.0</v>
      </c>
      <c r="B519" s="1">
        <v>3.0</v>
      </c>
      <c r="C519" s="1" t="s">
        <v>300</v>
      </c>
      <c r="D519" s="1" t="s">
        <v>302</v>
      </c>
      <c r="E519" s="1">
        <v>0.0</v>
      </c>
      <c r="F519" s="1">
        <v>0.0</v>
      </c>
      <c r="G519" s="1">
        <v>24.15</v>
      </c>
      <c r="H519" s="1" t="s">
        <v>315</v>
      </c>
    </row>
    <row r="520">
      <c r="A520" s="1">
        <v>1.0</v>
      </c>
      <c r="B520" s="1">
        <v>2.0</v>
      </c>
      <c r="C520" s="1" t="s">
        <v>305</v>
      </c>
      <c r="D520" s="1">
        <v>36.0</v>
      </c>
      <c r="E520" s="1">
        <v>1.0</v>
      </c>
      <c r="F520" s="1">
        <v>0.0</v>
      </c>
      <c r="G520" s="1">
        <v>26.0</v>
      </c>
      <c r="H520" s="1" t="s">
        <v>303</v>
      </c>
    </row>
    <row r="521">
      <c r="A521" s="1">
        <v>0.0</v>
      </c>
      <c r="B521" s="1">
        <v>3.0</v>
      </c>
      <c r="C521" s="1" t="s">
        <v>300</v>
      </c>
      <c r="D521" s="1">
        <v>32.0</v>
      </c>
      <c r="E521" s="1">
        <v>0.0</v>
      </c>
      <c r="F521" s="1">
        <v>0.0</v>
      </c>
      <c r="G521" s="1">
        <v>7.8958</v>
      </c>
      <c r="H521" s="1" t="s">
        <v>303</v>
      </c>
    </row>
    <row r="522">
      <c r="A522" s="1">
        <v>1.0</v>
      </c>
      <c r="B522" s="1">
        <v>1.0</v>
      </c>
      <c r="C522" s="1" t="s">
        <v>305</v>
      </c>
      <c r="D522" s="1">
        <v>30.0</v>
      </c>
      <c r="E522" s="1">
        <v>0.0</v>
      </c>
      <c r="F522" s="1">
        <v>0.0</v>
      </c>
      <c r="G522" s="1">
        <v>93.5</v>
      </c>
      <c r="H522" s="1" t="s">
        <v>303</v>
      </c>
    </row>
    <row r="523">
      <c r="A523" s="1">
        <v>0.0</v>
      </c>
      <c r="B523" s="1">
        <v>3.0</v>
      </c>
      <c r="C523" s="1" t="s">
        <v>300</v>
      </c>
      <c r="D523" s="1">
        <v>22.0</v>
      </c>
      <c r="E523" s="1">
        <v>0.0</v>
      </c>
      <c r="F523" s="1">
        <v>0.0</v>
      </c>
      <c r="G523" s="1">
        <v>7.8958</v>
      </c>
      <c r="H523" s="1" t="s">
        <v>303</v>
      </c>
    </row>
    <row r="524">
      <c r="A524" s="1">
        <v>0.0</v>
      </c>
      <c r="B524" s="1">
        <v>3.0</v>
      </c>
      <c r="C524" s="1" t="s">
        <v>300</v>
      </c>
      <c r="D524" s="1" t="s">
        <v>302</v>
      </c>
      <c r="E524" s="1">
        <v>0.0</v>
      </c>
      <c r="F524" s="1">
        <v>0.0</v>
      </c>
      <c r="G524" s="1">
        <v>7.225</v>
      </c>
      <c r="H524" s="1" t="s">
        <v>308</v>
      </c>
    </row>
    <row r="525">
      <c r="A525" s="1">
        <v>1.0</v>
      </c>
      <c r="B525" s="1">
        <v>1.0</v>
      </c>
      <c r="C525" s="1" t="s">
        <v>305</v>
      </c>
      <c r="D525" s="1">
        <v>44.0</v>
      </c>
      <c r="E525" s="1">
        <v>0.0</v>
      </c>
      <c r="F525" s="1">
        <v>1.0</v>
      </c>
      <c r="G525" s="1">
        <v>57.9792</v>
      </c>
      <c r="H525" s="1" t="s">
        <v>308</v>
      </c>
    </row>
    <row r="526">
      <c r="A526" s="1">
        <v>0.0</v>
      </c>
      <c r="B526" s="1">
        <v>3.0</v>
      </c>
      <c r="C526" s="1" t="s">
        <v>300</v>
      </c>
      <c r="D526" s="1" t="s">
        <v>302</v>
      </c>
      <c r="E526" s="1">
        <v>0.0</v>
      </c>
      <c r="F526" s="1">
        <v>0.0</v>
      </c>
      <c r="G526" s="1">
        <v>7.2292</v>
      </c>
      <c r="H526" s="1" t="s">
        <v>308</v>
      </c>
    </row>
    <row r="527">
      <c r="A527" s="1">
        <v>0.0</v>
      </c>
      <c r="B527" s="1">
        <v>3.0</v>
      </c>
      <c r="C527" s="1" t="s">
        <v>300</v>
      </c>
      <c r="D527" s="1">
        <v>40.5</v>
      </c>
      <c r="E527" s="1">
        <v>0.0</v>
      </c>
      <c r="F527" s="1">
        <v>0.0</v>
      </c>
      <c r="G527" s="1">
        <v>7.75</v>
      </c>
      <c r="H527" s="1" t="s">
        <v>315</v>
      </c>
    </row>
    <row r="528">
      <c r="A528" s="1">
        <v>1.0</v>
      </c>
      <c r="B528" s="1">
        <v>2.0</v>
      </c>
      <c r="C528" s="1" t="s">
        <v>305</v>
      </c>
      <c r="D528" s="1">
        <v>50.0</v>
      </c>
      <c r="E528" s="1">
        <v>0.0</v>
      </c>
      <c r="F528" s="1">
        <v>0.0</v>
      </c>
      <c r="G528" s="1">
        <v>10.5</v>
      </c>
      <c r="H528" s="1" t="s">
        <v>303</v>
      </c>
    </row>
    <row r="529">
      <c r="A529" s="1">
        <v>0.0</v>
      </c>
      <c r="B529" s="1">
        <v>1.0</v>
      </c>
      <c r="C529" s="1" t="s">
        <v>300</v>
      </c>
      <c r="D529" s="1" t="s">
        <v>302</v>
      </c>
      <c r="E529" s="1">
        <v>0.0</v>
      </c>
      <c r="F529" s="1">
        <v>0.0</v>
      </c>
      <c r="G529" s="1">
        <v>221.7792</v>
      </c>
      <c r="H529" s="1" t="s">
        <v>303</v>
      </c>
    </row>
    <row r="530">
      <c r="A530" s="1">
        <v>0.0</v>
      </c>
      <c r="B530" s="1">
        <v>3.0</v>
      </c>
      <c r="C530" s="1" t="s">
        <v>300</v>
      </c>
      <c r="D530" s="1">
        <v>39.0</v>
      </c>
      <c r="E530" s="1">
        <v>0.0</v>
      </c>
      <c r="F530" s="1">
        <v>0.0</v>
      </c>
      <c r="G530" s="1">
        <v>7.925</v>
      </c>
      <c r="H530" s="1" t="s">
        <v>303</v>
      </c>
    </row>
    <row r="531">
      <c r="A531" s="1">
        <v>0.0</v>
      </c>
      <c r="B531" s="1">
        <v>2.0</v>
      </c>
      <c r="C531" s="1" t="s">
        <v>300</v>
      </c>
      <c r="D531" s="1">
        <v>23.0</v>
      </c>
      <c r="E531" s="1">
        <v>2.0</v>
      </c>
      <c r="F531" s="1">
        <v>1.0</v>
      </c>
      <c r="G531" s="1">
        <v>11.5</v>
      </c>
      <c r="H531" s="1" t="s">
        <v>303</v>
      </c>
    </row>
    <row r="532">
      <c r="A532" s="1">
        <v>1.0</v>
      </c>
      <c r="B532" s="1">
        <v>2.0</v>
      </c>
      <c r="C532" s="1" t="s">
        <v>305</v>
      </c>
      <c r="D532" s="1">
        <v>2.0</v>
      </c>
      <c r="E532" s="1">
        <v>1.0</v>
      </c>
      <c r="F532" s="1">
        <v>1.0</v>
      </c>
      <c r="G532" s="1">
        <v>26.0</v>
      </c>
      <c r="H532" s="1" t="s">
        <v>303</v>
      </c>
    </row>
    <row r="533">
      <c r="A533" s="1">
        <v>0.0</v>
      </c>
      <c r="B533" s="1">
        <v>3.0</v>
      </c>
      <c r="C533" s="1" t="s">
        <v>300</v>
      </c>
      <c r="D533" s="1" t="s">
        <v>302</v>
      </c>
      <c r="E533" s="1">
        <v>0.0</v>
      </c>
      <c r="F533" s="1">
        <v>0.0</v>
      </c>
      <c r="G533" s="1">
        <v>7.2292</v>
      </c>
      <c r="H533" s="1" t="s">
        <v>308</v>
      </c>
    </row>
    <row r="534">
      <c r="A534" s="1">
        <v>0.0</v>
      </c>
      <c r="B534" s="1">
        <v>3.0</v>
      </c>
      <c r="C534" s="1" t="s">
        <v>300</v>
      </c>
      <c r="D534" s="1">
        <v>17.0</v>
      </c>
      <c r="E534" s="1">
        <v>1.0</v>
      </c>
      <c r="F534" s="1">
        <v>1.0</v>
      </c>
      <c r="G534" s="1">
        <v>7.2292</v>
      </c>
      <c r="H534" s="1" t="s">
        <v>308</v>
      </c>
    </row>
    <row r="535">
      <c r="A535" s="1">
        <v>1.0</v>
      </c>
      <c r="B535" s="1">
        <v>3.0</v>
      </c>
      <c r="C535" s="1" t="s">
        <v>305</v>
      </c>
      <c r="D535" s="1" t="s">
        <v>302</v>
      </c>
      <c r="E535" s="1">
        <v>0.0</v>
      </c>
      <c r="F535" s="1">
        <v>2.0</v>
      </c>
      <c r="G535" s="1">
        <v>22.3583</v>
      </c>
      <c r="H535" s="1" t="s">
        <v>308</v>
      </c>
    </row>
    <row r="536">
      <c r="A536" s="1">
        <v>0.0</v>
      </c>
      <c r="B536" s="1">
        <v>3.0</v>
      </c>
      <c r="C536" s="1" t="s">
        <v>305</v>
      </c>
      <c r="D536" s="1">
        <v>30.0</v>
      </c>
      <c r="E536" s="1">
        <v>0.0</v>
      </c>
      <c r="F536" s="1">
        <v>0.0</v>
      </c>
      <c r="G536" s="1">
        <v>8.6625</v>
      </c>
      <c r="H536" s="1" t="s">
        <v>303</v>
      </c>
    </row>
    <row r="537">
      <c r="A537" s="1">
        <v>1.0</v>
      </c>
      <c r="B537" s="1">
        <v>2.0</v>
      </c>
      <c r="C537" s="1" t="s">
        <v>305</v>
      </c>
      <c r="D537" s="1">
        <v>7.0</v>
      </c>
      <c r="E537" s="1">
        <v>0.0</v>
      </c>
      <c r="F537" s="1">
        <v>2.0</v>
      </c>
      <c r="G537" s="1">
        <v>26.25</v>
      </c>
      <c r="H537" s="1" t="s">
        <v>303</v>
      </c>
    </row>
    <row r="538">
      <c r="A538" s="1">
        <v>0.0</v>
      </c>
      <c r="B538" s="1">
        <v>1.0</v>
      </c>
      <c r="C538" s="1" t="s">
        <v>300</v>
      </c>
      <c r="D538" s="1">
        <v>45.0</v>
      </c>
      <c r="E538" s="1">
        <v>0.0</v>
      </c>
      <c r="F538" s="1">
        <v>0.0</v>
      </c>
      <c r="G538" s="1">
        <v>26.55</v>
      </c>
      <c r="H538" s="1" t="s">
        <v>303</v>
      </c>
    </row>
    <row r="539">
      <c r="A539" s="1">
        <v>1.0</v>
      </c>
      <c r="B539" s="1">
        <v>1.0</v>
      </c>
      <c r="C539" s="1" t="s">
        <v>305</v>
      </c>
      <c r="D539" s="1">
        <v>30.0</v>
      </c>
      <c r="E539" s="1">
        <v>0.0</v>
      </c>
      <c r="F539" s="1">
        <v>0.0</v>
      </c>
      <c r="G539" s="1">
        <v>106.425</v>
      </c>
      <c r="H539" s="1" t="s">
        <v>308</v>
      </c>
    </row>
    <row r="540">
      <c r="A540" s="1">
        <v>0.0</v>
      </c>
      <c r="B540" s="1">
        <v>3.0</v>
      </c>
      <c r="C540" s="1" t="s">
        <v>300</v>
      </c>
      <c r="D540" s="1" t="s">
        <v>302</v>
      </c>
      <c r="E540" s="1">
        <v>0.0</v>
      </c>
      <c r="F540" s="1">
        <v>0.0</v>
      </c>
      <c r="G540" s="1">
        <v>14.5</v>
      </c>
      <c r="H540" s="1" t="s">
        <v>303</v>
      </c>
    </row>
    <row r="541">
      <c r="A541" s="1">
        <v>1.0</v>
      </c>
      <c r="B541" s="1">
        <v>1.0</v>
      </c>
      <c r="C541" s="1" t="s">
        <v>305</v>
      </c>
      <c r="D541" s="1">
        <v>22.0</v>
      </c>
      <c r="E541" s="1">
        <v>0.0</v>
      </c>
      <c r="F541" s="1">
        <v>2.0</v>
      </c>
      <c r="G541" s="1">
        <v>49.5</v>
      </c>
      <c r="H541" s="1" t="s">
        <v>308</v>
      </c>
    </row>
    <row r="542">
      <c r="A542" s="1">
        <v>1.0</v>
      </c>
      <c r="B542" s="1">
        <v>1.0</v>
      </c>
      <c r="C542" s="1" t="s">
        <v>305</v>
      </c>
      <c r="D542" s="1">
        <v>36.0</v>
      </c>
      <c r="E542" s="1">
        <v>0.0</v>
      </c>
      <c r="F542" s="1">
        <v>2.0</v>
      </c>
      <c r="G542" s="1">
        <v>71.0</v>
      </c>
      <c r="H542" s="1" t="s">
        <v>303</v>
      </c>
    </row>
    <row r="543">
      <c r="A543" s="1">
        <v>0.0</v>
      </c>
      <c r="B543" s="1">
        <v>3.0</v>
      </c>
      <c r="C543" s="1" t="s">
        <v>305</v>
      </c>
      <c r="D543" s="1">
        <v>9.0</v>
      </c>
      <c r="E543" s="1">
        <v>4.0</v>
      </c>
      <c r="F543" s="1">
        <v>2.0</v>
      </c>
      <c r="G543" s="1">
        <v>31.275</v>
      </c>
      <c r="H543" s="1" t="s">
        <v>303</v>
      </c>
    </row>
    <row r="544">
      <c r="A544" s="1">
        <v>0.0</v>
      </c>
      <c r="B544" s="1">
        <v>3.0</v>
      </c>
      <c r="C544" s="1" t="s">
        <v>305</v>
      </c>
      <c r="D544" s="1">
        <v>11.0</v>
      </c>
      <c r="E544" s="1">
        <v>4.0</v>
      </c>
      <c r="F544" s="1">
        <v>2.0</v>
      </c>
      <c r="G544" s="1">
        <v>31.275</v>
      </c>
      <c r="H544" s="1" t="s">
        <v>303</v>
      </c>
    </row>
    <row r="545">
      <c r="A545" s="1">
        <v>1.0</v>
      </c>
      <c r="B545" s="1">
        <v>2.0</v>
      </c>
      <c r="C545" s="1" t="s">
        <v>300</v>
      </c>
      <c r="D545" s="1">
        <v>32.0</v>
      </c>
      <c r="E545" s="1">
        <v>1.0</v>
      </c>
      <c r="F545" s="1">
        <v>0.0</v>
      </c>
      <c r="G545" s="1">
        <v>26.0</v>
      </c>
      <c r="H545" s="1" t="s">
        <v>303</v>
      </c>
    </row>
    <row r="546">
      <c r="A546" s="1">
        <v>0.0</v>
      </c>
      <c r="B546" s="1">
        <v>1.0</v>
      </c>
      <c r="C546" s="1" t="s">
        <v>300</v>
      </c>
      <c r="D546" s="1">
        <v>50.0</v>
      </c>
      <c r="E546" s="1">
        <v>1.0</v>
      </c>
      <c r="F546" s="1">
        <v>0.0</v>
      </c>
      <c r="G546" s="1">
        <v>106.425</v>
      </c>
      <c r="H546" s="1" t="s">
        <v>308</v>
      </c>
    </row>
    <row r="547">
      <c r="A547" s="1">
        <v>0.0</v>
      </c>
      <c r="B547" s="1">
        <v>1.0</v>
      </c>
      <c r="C547" s="1" t="s">
        <v>300</v>
      </c>
      <c r="D547" s="1">
        <v>64.0</v>
      </c>
      <c r="E547" s="1">
        <v>0.0</v>
      </c>
      <c r="F547" s="1">
        <v>0.0</v>
      </c>
      <c r="G547" s="1">
        <v>26.0</v>
      </c>
      <c r="H547" s="1" t="s">
        <v>303</v>
      </c>
    </row>
    <row r="548">
      <c r="A548" s="1">
        <v>1.0</v>
      </c>
      <c r="B548" s="1">
        <v>2.0</v>
      </c>
      <c r="C548" s="1" t="s">
        <v>305</v>
      </c>
      <c r="D548" s="1">
        <v>19.0</v>
      </c>
      <c r="E548" s="1">
        <v>1.0</v>
      </c>
      <c r="F548" s="1">
        <v>0.0</v>
      </c>
      <c r="G548" s="1">
        <v>26.0</v>
      </c>
      <c r="H548" s="1" t="s">
        <v>303</v>
      </c>
    </row>
    <row r="549">
      <c r="A549" s="1">
        <v>1.0</v>
      </c>
      <c r="B549" s="1">
        <v>2.0</v>
      </c>
      <c r="C549" s="1" t="s">
        <v>300</v>
      </c>
      <c r="D549" s="1" t="s">
        <v>302</v>
      </c>
      <c r="E549" s="1">
        <v>0.0</v>
      </c>
      <c r="F549" s="1">
        <v>0.0</v>
      </c>
      <c r="G549" s="1">
        <v>13.8625</v>
      </c>
      <c r="H549" s="1" t="s">
        <v>308</v>
      </c>
    </row>
    <row r="550">
      <c r="A550" s="1">
        <v>0.0</v>
      </c>
      <c r="B550" s="1">
        <v>3.0</v>
      </c>
      <c r="C550" s="1" t="s">
        <v>300</v>
      </c>
      <c r="D550" s="1">
        <v>33.0</v>
      </c>
      <c r="E550" s="1">
        <v>1.0</v>
      </c>
      <c r="F550" s="1">
        <v>1.0</v>
      </c>
      <c r="G550" s="1">
        <v>20.525</v>
      </c>
      <c r="H550" s="1" t="s">
        <v>303</v>
      </c>
    </row>
    <row r="551">
      <c r="A551" s="1">
        <v>1.0</v>
      </c>
      <c r="B551" s="1">
        <v>2.0</v>
      </c>
      <c r="C551" s="1" t="s">
        <v>300</v>
      </c>
      <c r="D551" s="1">
        <v>8.0</v>
      </c>
      <c r="E551" s="1">
        <v>1.0</v>
      </c>
      <c r="F551" s="1">
        <v>1.0</v>
      </c>
      <c r="G551" s="1">
        <v>36.75</v>
      </c>
      <c r="H551" s="1" t="s">
        <v>303</v>
      </c>
    </row>
    <row r="552">
      <c r="A552" s="1">
        <v>1.0</v>
      </c>
      <c r="B552" s="1">
        <v>1.0</v>
      </c>
      <c r="C552" s="1" t="s">
        <v>300</v>
      </c>
      <c r="D552" s="1">
        <v>17.0</v>
      </c>
      <c r="E552" s="1">
        <v>0.0</v>
      </c>
      <c r="F552" s="1">
        <v>2.0</v>
      </c>
      <c r="G552" s="1">
        <v>110.8833</v>
      </c>
      <c r="H552" s="1" t="s">
        <v>308</v>
      </c>
    </row>
    <row r="553">
      <c r="A553" s="1">
        <v>0.0</v>
      </c>
      <c r="B553" s="1">
        <v>2.0</v>
      </c>
      <c r="C553" s="1" t="s">
        <v>300</v>
      </c>
      <c r="D553" s="1">
        <v>27.0</v>
      </c>
      <c r="E553" s="1">
        <v>0.0</v>
      </c>
      <c r="F553" s="1">
        <v>0.0</v>
      </c>
      <c r="G553" s="1">
        <v>26.0</v>
      </c>
      <c r="H553" s="1" t="s">
        <v>303</v>
      </c>
    </row>
    <row r="554">
      <c r="A554" s="1">
        <v>0.0</v>
      </c>
      <c r="B554" s="1">
        <v>3.0</v>
      </c>
      <c r="C554" s="1" t="s">
        <v>300</v>
      </c>
      <c r="D554" s="1" t="s">
        <v>302</v>
      </c>
      <c r="E554" s="1">
        <v>0.0</v>
      </c>
      <c r="F554" s="1">
        <v>0.0</v>
      </c>
      <c r="G554" s="1">
        <v>7.8292</v>
      </c>
      <c r="H554" s="1" t="s">
        <v>315</v>
      </c>
    </row>
    <row r="555">
      <c r="A555" s="1">
        <v>1.0</v>
      </c>
      <c r="B555" s="1">
        <v>3.0</v>
      </c>
      <c r="C555" s="1" t="s">
        <v>300</v>
      </c>
      <c r="D555" s="1">
        <v>22.0</v>
      </c>
      <c r="E555" s="1">
        <v>0.0</v>
      </c>
      <c r="F555" s="1">
        <v>0.0</v>
      </c>
      <c r="G555" s="1">
        <v>7.225</v>
      </c>
      <c r="H555" s="1" t="s">
        <v>308</v>
      </c>
    </row>
    <row r="556">
      <c r="A556" s="1">
        <v>1.0</v>
      </c>
      <c r="B556" s="1">
        <v>3.0</v>
      </c>
      <c r="C556" s="1" t="s">
        <v>305</v>
      </c>
      <c r="D556" s="1">
        <v>22.0</v>
      </c>
      <c r="E556" s="1">
        <v>0.0</v>
      </c>
      <c r="F556" s="1">
        <v>0.0</v>
      </c>
      <c r="G556" s="1">
        <v>7.775</v>
      </c>
      <c r="H556" s="1" t="s">
        <v>303</v>
      </c>
    </row>
    <row r="557">
      <c r="A557" s="1">
        <v>0.0</v>
      </c>
      <c r="B557" s="1">
        <v>1.0</v>
      </c>
      <c r="C557" s="1" t="s">
        <v>300</v>
      </c>
      <c r="D557" s="1">
        <v>62.0</v>
      </c>
      <c r="E557" s="1">
        <v>0.0</v>
      </c>
      <c r="F557" s="1">
        <v>0.0</v>
      </c>
      <c r="G557" s="1">
        <v>26.55</v>
      </c>
      <c r="H557" s="1" t="s">
        <v>303</v>
      </c>
    </row>
    <row r="558">
      <c r="A558" s="1">
        <v>1.0</v>
      </c>
      <c r="B558" s="1">
        <v>1.0</v>
      </c>
      <c r="C558" s="1" t="s">
        <v>305</v>
      </c>
      <c r="D558" s="1">
        <v>48.0</v>
      </c>
      <c r="E558" s="1">
        <v>1.0</v>
      </c>
      <c r="F558" s="1">
        <v>0.0</v>
      </c>
      <c r="G558" s="1">
        <v>39.6</v>
      </c>
      <c r="H558" s="1" t="s">
        <v>308</v>
      </c>
    </row>
    <row r="559">
      <c r="A559" s="1">
        <v>0.0</v>
      </c>
      <c r="B559" s="1">
        <v>1.0</v>
      </c>
      <c r="C559" s="1" t="s">
        <v>300</v>
      </c>
      <c r="D559" s="1" t="s">
        <v>302</v>
      </c>
      <c r="E559" s="1">
        <v>0.0</v>
      </c>
      <c r="F559" s="1">
        <v>0.0</v>
      </c>
      <c r="G559" s="1">
        <v>227.525</v>
      </c>
      <c r="H559" s="1" t="s">
        <v>308</v>
      </c>
    </row>
    <row r="560">
      <c r="A560" s="1">
        <v>1.0</v>
      </c>
      <c r="B560" s="1">
        <v>1.0</v>
      </c>
      <c r="C560" s="1" t="s">
        <v>305</v>
      </c>
      <c r="D560" s="1">
        <v>39.0</v>
      </c>
      <c r="E560" s="1">
        <v>1.0</v>
      </c>
      <c r="F560" s="1">
        <v>1.0</v>
      </c>
      <c r="G560" s="1">
        <v>79.65</v>
      </c>
      <c r="H560" s="1" t="s">
        <v>303</v>
      </c>
    </row>
    <row r="561">
      <c r="A561" s="1">
        <v>1.0</v>
      </c>
      <c r="B561" s="1">
        <v>3.0</v>
      </c>
      <c r="C561" s="1" t="s">
        <v>305</v>
      </c>
      <c r="D561" s="1">
        <v>36.0</v>
      </c>
      <c r="E561" s="1">
        <v>1.0</v>
      </c>
      <c r="F561" s="1">
        <v>0.0</v>
      </c>
      <c r="G561" s="1">
        <v>17.4</v>
      </c>
      <c r="H561" s="1" t="s">
        <v>303</v>
      </c>
    </row>
    <row r="562">
      <c r="A562" s="1">
        <v>0.0</v>
      </c>
      <c r="B562" s="1">
        <v>3.0</v>
      </c>
      <c r="C562" s="1" t="s">
        <v>300</v>
      </c>
      <c r="D562" s="1" t="s">
        <v>302</v>
      </c>
      <c r="E562" s="1">
        <v>0.0</v>
      </c>
      <c r="F562" s="1">
        <v>0.0</v>
      </c>
      <c r="G562" s="1">
        <v>7.75</v>
      </c>
      <c r="H562" s="1" t="s">
        <v>315</v>
      </c>
    </row>
    <row r="563">
      <c r="A563" s="1">
        <v>0.0</v>
      </c>
      <c r="B563" s="1">
        <v>3.0</v>
      </c>
      <c r="C563" s="1" t="s">
        <v>300</v>
      </c>
      <c r="D563" s="1">
        <v>40.0</v>
      </c>
      <c r="E563" s="1">
        <v>0.0</v>
      </c>
      <c r="F563" s="1">
        <v>0.0</v>
      </c>
      <c r="G563" s="1">
        <v>7.8958</v>
      </c>
      <c r="H563" s="1" t="s">
        <v>303</v>
      </c>
    </row>
    <row r="564">
      <c r="A564" s="1">
        <v>0.0</v>
      </c>
      <c r="B564" s="1">
        <v>2.0</v>
      </c>
      <c r="C564" s="1" t="s">
        <v>300</v>
      </c>
      <c r="D564" s="1">
        <v>28.0</v>
      </c>
      <c r="E564" s="1">
        <v>0.0</v>
      </c>
      <c r="F564" s="1">
        <v>0.0</v>
      </c>
      <c r="G564" s="1">
        <v>13.5</v>
      </c>
      <c r="H564" s="1" t="s">
        <v>303</v>
      </c>
    </row>
    <row r="565">
      <c r="A565" s="1">
        <v>0.0</v>
      </c>
      <c r="B565" s="1">
        <v>3.0</v>
      </c>
      <c r="C565" s="1" t="s">
        <v>300</v>
      </c>
      <c r="D565" s="1" t="s">
        <v>302</v>
      </c>
      <c r="E565" s="1">
        <v>0.0</v>
      </c>
      <c r="F565" s="1">
        <v>0.0</v>
      </c>
      <c r="G565" s="1">
        <v>8.05</v>
      </c>
      <c r="H565" s="1" t="s">
        <v>303</v>
      </c>
    </row>
    <row r="566">
      <c r="A566" s="1">
        <v>0.0</v>
      </c>
      <c r="B566" s="1">
        <v>3.0</v>
      </c>
      <c r="C566" s="1" t="s">
        <v>305</v>
      </c>
      <c r="D566" s="1" t="s">
        <v>302</v>
      </c>
      <c r="E566" s="1">
        <v>0.0</v>
      </c>
      <c r="F566" s="1">
        <v>0.0</v>
      </c>
      <c r="G566" s="1">
        <v>8.05</v>
      </c>
      <c r="H566" s="1" t="s">
        <v>303</v>
      </c>
    </row>
    <row r="567">
      <c r="A567" s="1">
        <v>0.0</v>
      </c>
      <c r="B567" s="1">
        <v>3.0</v>
      </c>
      <c r="C567" s="1" t="s">
        <v>300</v>
      </c>
      <c r="D567" s="1">
        <v>24.0</v>
      </c>
      <c r="E567" s="1">
        <v>2.0</v>
      </c>
      <c r="F567" s="1">
        <v>0.0</v>
      </c>
      <c r="G567" s="1">
        <v>24.15</v>
      </c>
      <c r="H567" s="1" t="s">
        <v>303</v>
      </c>
    </row>
    <row r="568">
      <c r="A568" s="1">
        <v>0.0</v>
      </c>
      <c r="B568" s="1">
        <v>3.0</v>
      </c>
      <c r="C568" s="1" t="s">
        <v>300</v>
      </c>
      <c r="D568" s="1">
        <v>19.0</v>
      </c>
      <c r="E568" s="1">
        <v>0.0</v>
      </c>
      <c r="F568" s="1">
        <v>0.0</v>
      </c>
      <c r="G568" s="1">
        <v>7.8958</v>
      </c>
      <c r="H568" s="1" t="s">
        <v>303</v>
      </c>
    </row>
    <row r="569">
      <c r="A569" s="1">
        <v>0.0</v>
      </c>
      <c r="B569" s="1">
        <v>3.0</v>
      </c>
      <c r="C569" s="1" t="s">
        <v>305</v>
      </c>
      <c r="D569" s="1">
        <v>29.0</v>
      </c>
      <c r="E569" s="1">
        <v>0.0</v>
      </c>
      <c r="F569" s="1">
        <v>4.0</v>
      </c>
      <c r="G569" s="1">
        <v>21.075</v>
      </c>
      <c r="H569" s="1" t="s">
        <v>303</v>
      </c>
    </row>
    <row r="570">
      <c r="A570" s="1">
        <v>0.0</v>
      </c>
      <c r="B570" s="1">
        <v>3.0</v>
      </c>
      <c r="C570" s="1" t="s">
        <v>300</v>
      </c>
      <c r="D570" s="1" t="s">
        <v>302</v>
      </c>
      <c r="E570" s="1">
        <v>0.0</v>
      </c>
      <c r="F570" s="1">
        <v>0.0</v>
      </c>
      <c r="G570" s="1">
        <v>7.2292</v>
      </c>
      <c r="H570" s="1" t="s">
        <v>308</v>
      </c>
    </row>
    <row r="571">
      <c r="A571" s="1">
        <v>1.0</v>
      </c>
      <c r="B571" s="1">
        <v>3.0</v>
      </c>
      <c r="C571" s="1" t="s">
        <v>300</v>
      </c>
      <c r="D571" s="1">
        <v>32.0</v>
      </c>
      <c r="E571" s="1">
        <v>0.0</v>
      </c>
      <c r="F571" s="1">
        <v>0.0</v>
      </c>
      <c r="G571" s="1">
        <v>7.8542</v>
      </c>
      <c r="H571" s="1" t="s">
        <v>303</v>
      </c>
    </row>
    <row r="572">
      <c r="A572" s="1">
        <v>1.0</v>
      </c>
      <c r="B572" s="1">
        <v>2.0</v>
      </c>
      <c r="C572" s="1" t="s">
        <v>300</v>
      </c>
      <c r="D572" s="1">
        <v>62.0</v>
      </c>
      <c r="E572" s="1">
        <v>0.0</v>
      </c>
      <c r="F572" s="1">
        <v>0.0</v>
      </c>
      <c r="G572" s="1">
        <v>10.5</v>
      </c>
      <c r="H572" s="1" t="s">
        <v>303</v>
      </c>
    </row>
    <row r="573">
      <c r="A573" s="1">
        <v>1.0</v>
      </c>
      <c r="B573" s="1">
        <v>1.0</v>
      </c>
      <c r="C573" s="1" t="s">
        <v>305</v>
      </c>
      <c r="D573" s="1">
        <v>53.0</v>
      </c>
      <c r="E573" s="1">
        <v>2.0</v>
      </c>
      <c r="F573" s="1">
        <v>0.0</v>
      </c>
      <c r="G573" s="1">
        <v>51.4792</v>
      </c>
      <c r="H573" s="1" t="s">
        <v>303</v>
      </c>
    </row>
    <row r="574">
      <c r="A574" s="1">
        <v>1.0</v>
      </c>
      <c r="B574" s="1">
        <v>1.0</v>
      </c>
      <c r="C574" s="1" t="s">
        <v>300</v>
      </c>
      <c r="D574" s="1">
        <v>36.0</v>
      </c>
      <c r="E574" s="1">
        <v>0.0</v>
      </c>
      <c r="F574" s="1">
        <v>0.0</v>
      </c>
      <c r="G574" s="1">
        <v>26.3875</v>
      </c>
      <c r="H574" s="1" t="s">
        <v>303</v>
      </c>
    </row>
    <row r="575">
      <c r="A575" s="1">
        <v>1.0</v>
      </c>
      <c r="B575" s="1">
        <v>3.0</v>
      </c>
      <c r="C575" s="1" t="s">
        <v>305</v>
      </c>
      <c r="D575" s="1" t="s">
        <v>302</v>
      </c>
      <c r="E575" s="1">
        <v>0.0</v>
      </c>
      <c r="F575" s="1">
        <v>0.0</v>
      </c>
      <c r="G575" s="1">
        <v>7.75</v>
      </c>
      <c r="H575" s="1" t="s">
        <v>315</v>
      </c>
    </row>
    <row r="576">
      <c r="A576" s="1">
        <v>0.0</v>
      </c>
      <c r="B576" s="1">
        <v>3.0</v>
      </c>
      <c r="C576" s="1" t="s">
        <v>300</v>
      </c>
      <c r="D576" s="1">
        <v>16.0</v>
      </c>
      <c r="E576" s="1">
        <v>0.0</v>
      </c>
      <c r="F576" s="1">
        <v>0.0</v>
      </c>
      <c r="G576" s="1">
        <v>8.05</v>
      </c>
      <c r="H576" s="1" t="s">
        <v>303</v>
      </c>
    </row>
    <row r="577">
      <c r="A577" s="1">
        <v>0.0</v>
      </c>
      <c r="B577" s="1">
        <v>3.0</v>
      </c>
      <c r="C577" s="1" t="s">
        <v>300</v>
      </c>
      <c r="D577" s="1">
        <v>19.0</v>
      </c>
      <c r="E577" s="1">
        <v>0.0</v>
      </c>
      <c r="F577" s="1">
        <v>0.0</v>
      </c>
      <c r="G577" s="1">
        <v>14.5</v>
      </c>
      <c r="H577" s="1" t="s">
        <v>303</v>
      </c>
    </row>
    <row r="578">
      <c r="A578" s="1">
        <v>1.0</v>
      </c>
      <c r="B578" s="1">
        <v>2.0</v>
      </c>
      <c r="C578" s="1" t="s">
        <v>305</v>
      </c>
      <c r="D578" s="1">
        <v>34.0</v>
      </c>
      <c r="E578" s="1">
        <v>0.0</v>
      </c>
      <c r="F578" s="1">
        <v>0.0</v>
      </c>
      <c r="G578" s="1">
        <v>13.0</v>
      </c>
      <c r="H578" s="1" t="s">
        <v>303</v>
      </c>
    </row>
    <row r="579">
      <c r="A579" s="1">
        <v>1.0</v>
      </c>
      <c r="B579" s="1">
        <v>1.0</v>
      </c>
      <c r="C579" s="1" t="s">
        <v>305</v>
      </c>
      <c r="D579" s="1">
        <v>39.0</v>
      </c>
      <c r="E579" s="1">
        <v>1.0</v>
      </c>
      <c r="F579" s="1">
        <v>0.0</v>
      </c>
      <c r="G579" s="1">
        <v>55.9</v>
      </c>
      <c r="H579" s="1" t="s">
        <v>303</v>
      </c>
    </row>
    <row r="580">
      <c r="A580" s="1">
        <v>0.0</v>
      </c>
      <c r="B580" s="1">
        <v>3.0</v>
      </c>
      <c r="C580" s="1" t="s">
        <v>305</v>
      </c>
      <c r="D580" s="1" t="s">
        <v>302</v>
      </c>
      <c r="E580" s="1">
        <v>1.0</v>
      </c>
      <c r="F580" s="1">
        <v>0.0</v>
      </c>
      <c r="G580" s="1">
        <v>14.4583</v>
      </c>
      <c r="H580" s="1" t="s">
        <v>308</v>
      </c>
    </row>
    <row r="581">
      <c r="A581" s="1">
        <v>1.0</v>
      </c>
      <c r="B581" s="1">
        <v>3.0</v>
      </c>
      <c r="C581" s="1" t="s">
        <v>300</v>
      </c>
      <c r="D581" s="1">
        <v>32.0</v>
      </c>
      <c r="E581" s="1">
        <v>0.0</v>
      </c>
      <c r="F581" s="1">
        <v>0.0</v>
      </c>
      <c r="G581" s="1">
        <v>7.925</v>
      </c>
      <c r="H581" s="1" t="s">
        <v>303</v>
      </c>
    </row>
    <row r="582">
      <c r="A582" s="1">
        <v>1.0</v>
      </c>
      <c r="B582" s="1">
        <v>2.0</v>
      </c>
      <c r="C582" s="1" t="s">
        <v>305</v>
      </c>
      <c r="D582" s="1">
        <v>25.0</v>
      </c>
      <c r="E582" s="1">
        <v>1.0</v>
      </c>
      <c r="F582" s="1">
        <v>1.0</v>
      </c>
      <c r="G582" s="1">
        <v>30.0</v>
      </c>
      <c r="H582" s="1" t="s">
        <v>303</v>
      </c>
    </row>
    <row r="583">
      <c r="A583" s="1">
        <v>1.0</v>
      </c>
      <c r="B583" s="1">
        <v>1.0</v>
      </c>
      <c r="C583" s="1" t="s">
        <v>305</v>
      </c>
      <c r="D583" s="1">
        <v>39.0</v>
      </c>
      <c r="E583" s="1">
        <v>1.0</v>
      </c>
      <c r="F583" s="1">
        <v>1.0</v>
      </c>
      <c r="G583" s="1">
        <v>110.8833</v>
      </c>
      <c r="H583" s="1" t="s">
        <v>308</v>
      </c>
    </row>
    <row r="584">
      <c r="A584" s="1">
        <v>0.0</v>
      </c>
      <c r="B584" s="1">
        <v>2.0</v>
      </c>
      <c r="C584" s="1" t="s">
        <v>300</v>
      </c>
      <c r="D584" s="1">
        <v>54.0</v>
      </c>
      <c r="E584" s="1">
        <v>0.0</v>
      </c>
      <c r="F584" s="1">
        <v>0.0</v>
      </c>
      <c r="G584" s="1">
        <v>26.0</v>
      </c>
      <c r="H584" s="1" t="s">
        <v>303</v>
      </c>
    </row>
    <row r="585">
      <c r="A585" s="1">
        <v>0.0</v>
      </c>
      <c r="B585" s="1">
        <v>1.0</v>
      </c>
      <c r="C585" s="1" t="s">
        <v>300</v>
      </c>
      <c r="D585" s="1">
        <v>36.0</v>
      </c>
      <c r="E585" s="1">
        <v>0.0</v>
      </c>
      <c r="F585" s="1">
        <v>0.0</v>
      </c>
      <c r="G585" s="1">
        <v>40.125</v>
      </c>
      <c r="H585" s="1" t="s">
        <v>308</v>
      </c>
    </row>
    <row r="586">
      <c r="A586" s="1">
        <v>0.0</v>
      </c>
      <c r="B586" s="1">
        <v>3.0</v>
      </c>
      <c r="C586" s="1" t="s">
        <v>300</v>
      </c>
      <c r="D586" s="1" t="s">
        <v>302</v>
      </c>
      <c r="E586" s="1">
        <v>0.0</v>
      </c>
      <c r="F586" s="1">
        <v>0.0</v>
      </c>
      <c r="G586" s="1">
        <v>8.7125</v>
      </c>
      <c r="H586" s="1" t="s">
        <v>308</v>
      </c>
    </row>
    <row r="587">
      <c r="A587" s="1">
        <v>1.0</v>
      </c>
      <c r="B587" s="1">
        <v>1.0</v>
      </c>
      <c r="C587" s="1" t="s">
        <v>305</v>
      </c>
      <c r="D587" s="1">
        <v>18.0</v>
      </c>
      <c r="E587" s="1">
        <v>0.0</v>
      </c>
      <c r="F587" s="1">
        <v>2.0</v>
      </c>
      <c r="G587" s="1">
        <v>79.65</v>
      </c>
      <c r="H587" s="1" t="s">
        <v>303</v>
      </c>
    </row>
    <row r="588">
      <c r="A588" s="1">
        <v>0.0</v>
      </c>
      <c r="B588" s="1">
        <v>2.0</v>
      </c>
      <c r="C588" s="1" t="s">
        <v>300</v>
      </c>
      <c r="D588" s="1">
        <v>47.0</v>
      </c>
      <c r="E588" s="1">
        <v>0.0</v>
      </c>
      <c r="F588" s="1">
        <v>0.0</v>
      </c>
      <c r="G588" s="1">
        <v>15.0</v>
      </c>
      <c r="H588" s="1" t="s">
        <v>303</v>
      </c>
    </row>
    <row r="589">
      <c r="A589" s="1">
        <v>1.0</v>
      </c>
      <c r="B589" s="1">
        <v>1.0</v>
      </c>
      <c r="C589" s="1" t="s">
        <v>300</v>
      </c>
      <c r="D589" s="1">
        <v>60.0</v>
      </c>
      <c r="E589" s="1">
        <v>1.0</v>
      </c>
      <c r="F589" s="1">
        <v>1.0</v>
      </c>
      <c r="G589" s="1">
        <v>79.2</v>
      </c>
      <c r="H589" s="1" t="s">
        <v>308</v>
      </c>
    </row>
    <row r="590">
      <c r="A590" s="1">
        <v>0.0</v>
      </c>
      <c r="B590" s="1">
        <v>3.0</v>
      </c>
      <c r="C590" s="1" t="s">
        <v>300</v>
      </c>
      <c r="D590" s="1">
        <v>22.0</v>
      </c>
      <c r="E590" s="1">
        <v>0.0</v>
      </c>
      <c r="F590" s="1">
        <v>0.0</v>
      </c>
      <c r="G590" s="1">
        <v>8.05</v>
      </c>
      <c r="H590" s="1" t="s">
        <v>303</v>
      </c>
    </row>
    <row r="591">
      <c r="A591" s="1">
        <v>0.0</v>
      </c>
      <c r="B591" s="1">
        <v>3.0</v>
      </c>
      <c r="C591" s="1" t="s">
        <v>300</v>
      </c>
      <c r="D591" s="1" t="s">
        <v>302</v>
      </c>
      <c r="E591" s="1">
        <v>0.0</v>
      </c>
      <c r="F591" s="1">
        <v>0.0</v>
      </c>
      <c r="G591" s="1">
        <v>8.05</v>
      </c>
      <c r="H591" s="1" t="s">
        <v>303</v>
      </c>
    </row>
    <row r="592">
      <c r="A592" s="1">
        <v>0.0</v>
      </c>
      <c r="B592" s="1">
        <v>3.0</v>
      </c>
      <c r="C592" s="1" t="s">
        <v>300</v>
      </c>
      <c r="D592" s="1">
        <v>35.0</v>
      </c>
      <c r="E592" s="1">
        <v>0.0</v>
      </c>
      <c r="F592" s="1">
        <v>0.0</v>
      </c>
      <c r="G592" s="1">
        <v>7.125</v>
      </c>
      <c r="H592" s="1" t="s">
        <v>303</v>
      </c>
    </row>
    <row r="593">
      <c r="A593" s="1">
        <v>1.0</v>
      </c>
      <c r="B593" s="1">
        <v>1.0</v>
      </c>
      <c r="C593" s="1" t="s">
        <v>305</v>
      </c>
      <c r="D593" s="1">
        <v>52.0</v>
      </c>
      <c r="E593" s="1">
        <v>1.0</v>
      </c>
      <c r="F593" s="1">
        <v>0.0</v>
      </c>
      <c r="G593" s="1">
        <v>78.2667</v>
      </c>
      <c r="H593" s="1" t="s">
        <v>308</v>
      </c>
    </row>
    <row r="594">
      <c r="A594" s="1">
        <v>0.0</v>
      </c>
      <c r="B594" s="1">
        <v>3.0</v>
      </c>
      <c r="C594" s="1" t="s">
        <v>300</v>
      </c>
      <c r="D594" s="1">
        <v>47.0</v>
      </c>
      <c r="E594" s="1">
        <v>0.0</v>
      </c>
      <c r="F594" s="1">
        <v>0.0</v>
      </c>
      <c r="G594" s="1">
        <v>7.25</v>
      </c>
      <c r="H594" s="1" t="s">
        <v>303</v>
      </c>
    </row>
    <row r="595">
      <c r="A595" s="1">
        <v>0.0</v>
      </c>
      <c r="B595" s="1">
        <v>3.0</v>
      </c>
      <c r="C595" s="1" t="s">
        <v>305</v>
      </c>
      <c r="D595" s="1" t="s">
        <v>302</v>
      </c>
      <c r="E595" s="1">
        <v>0.0</v>
      </c>
      <c r="F595" s="1">
        <v>2.0</v>
      </c>
      <c r="G595" s="1">
        <v>7.75</v>
      </c>
      <c r="H595" s="1" t="s">
        <v>315</v>
      </c>
    </row>
    <row r="596">
      <c r="A596" s="1">
        <v>0.0</v>
      </c>
      <c r="B596" s="1">
        <v>2.0</v>
      </c>
      <c r="C596" s="1" t="s">
        <v>300</v>
      </c>
      <c r="D596" s="1">
        <v>37.0</v>
      </c>
      <c r="E596" s="1">
        <v>1.0</v>
      </c>
      <c r="F596" s="1">
        <v>0.0</v>
      </c>
      <c r="G596" s="1">
        <v>26.0</v>
      </c>
      <c r="H596" s="1" t="s">
        <v>303</v>
      </c>
    </row>
    <row r="597">
      <c r="A597" s="1">
        <v>0.0</v>
      </c>
      <c r="B597" s="1">
        <v>3.0</v>
      </c>
      <c r="C597" s="1" t="s">
        <v>300</v>
      </c>
      <c r="D597" s="1">
        <v>36.0</v>
      </c>
      <c r="E597" s="1">
        <v>1.0</v>
      </c>
      <c r="F597" s="1">
        <v>1.0</v>
      </c>
      <c r="G597" s="1">
        <v>24.15</v>
      </c>
      <c r="H597" s="1" t="s">
        <v>303</v>
      </c>
    </row>
    <row r="598">
      <c r="A598" s="1">
        <v>1.0</v>
      </c>
      <c r="B598" s="1">
        <v>2.0</v>
      </c>
      <c r="C598" s="1" t="s">
        <v>305</v>
      </c>
      <c r="D598" s="1" t="s">
        <v>302</v>
      </c>
      <c r="E598" s="1">
        <v>0.0</v>
      </c>
      <c r="F598" s="1">
        <v>0.0</v>
      </c>
      <c r="G598" s="1">
        <v>33.0</v>
      </c>
      <c r="H598" s="1" t="s">
        <v>303</v>
      </c>
    </row>
    <row r="599">
      <c r="A599" s="1">
        <v>0.0</v>
      </c>
      <c r="B599" s="1">
        <v>3.0</v>
      </c>
      <c r="C599" s="1" t="s">
        <v>300</v>
      </c>
      <c r="D599" s="1">
        <v>49.0</v>
      </c>
      <c r="E599" s="1">
        <v>0.0</v>
      </c>
      <c r="F599" s="1">
        <v>0.0</v>
      </c>
      <c r="G599" s="1">
        <v>0.0</v>
      </c>
      <c r="H599" s="1" t="s">
        <v>303</v>
      </c>
    </row>
    <row r="600">
      <c r="A600" s="1">
        <v>0.0</v>
      </c>
      <c r="B600" s="1">
        <v>3.0</v>
      </c>
      <c r="C600" s="1" t="s">
        <v>300</v>
      </c>
      <c r="D600" s="1" t="s">
        <v>302</v>
      </c>
      <c r="E600" s="1">
        <v>0.0</v>
      </c>
      <c r="F600" s="1">
        <v>0.0</v>
      </c>
      <c r="G600" s="1">
        <v>7.225</v>
      </c>
      <c r="H600" s="1" t="s">
        <v>308</v>
      </c>
    </row>
    <row r="601">
      <c r="A601" s="1">
        <v>1.0</v>
      </c>
      <c r="B601" s="1">
        <v>1.0</v>
      </c>
      <c r="C601" s="1" t="s">
        <v>300</v>
      </c>
      <c r="D601" s="1">
        <v>49.0</v>
      </c>
      <c r="E601" s="1">
        <v>1.0</v>
      </c>
      <c r="F601" s="1">
        <v>0.0</v>
      </c>
      <c r="G601" s="1">
        <v>56.9292</v>
      </c>
      <c r="H601" s="1" t="s">
        <v>308</v>
      </c>
    </row>
    <row r="602">
      <c r="A602" s="1">
        <v>1.0</v>
      </c>
      <c r="B602" s="1">
        <v>2.0</v>
      </c>
      <c r="C602" s="1" t="s">
        <v>305</v>
      </c>
      <c r="D602" s="1">
        <v>24.0</v>
      </c>
      <c r="E602" s="1">
        <v>2.0</v>
      </c>
      <c r="F602" s="1">
        <v>1.0</v>
      </c>
      <c r="G602" s="1">
        <v>27.0</v>
      </c>
      <c r="H602" s="1" t="s">
        <v>303</v>
      </c>
    </row>
    <row r="603">
      <c r="A603" s="1">
        <v>0.0</v>
      </c>
      <c r="B603" s="1">
        <v>3.0</v>
      </c>
      <c r="C603" s="1" t="s">
        <v>300</v>
      </c>
      <c r="D603" s="1" t="s">
        <v>302</v>
      </c>
      <c r="E603" s="1">
        <v>0.0</v>
      </c>
      <c r="F603" s="1">
        <v>0.0</v>
      </c>
      <c r="G603" s="1">
        <v>7.8958</v>
      </c>
      <c r="H603" s="1" t="s">
        <v>303</v>
      </c>
    </row>
    <row r="604">
      <c r="A604" s="1">
        <v>0.0</v>
      </c>
      <c r="B604" s="1">
        <v>1.0</v>
      </c>
      <c r="C604" s="1" t="s">
        <v>300</v>
      </c>
      <c r="D604" s="1" t="s">
        <v>302</v>
      </c>
      <c r="E604" s="1">
        <v>0.0</v>
      </c>
      <c r="F604" s="1">
        <v>0.0</v>
      </c>
      <c r="G604" s="1">
        <v>42.4</v>
      </c>
      <c r="H604" s="1" t="s">
        <v>303</v>
      </c>
    </row>
    <row r="605">
      <c r="A605" s="1">
        <v>0.0</v>
      </c>
      <c r="B605" s="1">
        <v>3.0</v>
      </c>
      <c r="C605" s="1" t="s">
        <v>300</v>
      </c>
      <c r="D605" s="1">
        <v>44.0</v>
      </c>
      <c r="E605" s="1">
        <v>0.0</v>
      </c>
      <c r="F605" s="1">
        <v>0.0</v>
      </c>
      <c r="G605" s="1">
        <v>8.05</v>
      </c>
      <c r="H605" s="1" t="s">
        <v>303</v>
      </c>
    </row>
    <row r="606">
      <c r="A606" s="1">
        <v>1.0</v>
      </c>
      <c r="B606" s="1">
        <v>1.0</v>
      </c>
      <c r="C606" s="1" t="s">
        <v>300</v>
      </c>
      <c r="D606" s="1">
        <v>35.0</v>
      </c>
      <c r="E606" s="1">
        <v>0.0</v>
      </c>
      <c r="F606" s="1">
        <v>0.0</v>
      </c>
      <c r="G606" s="1">
        <v>26.55</v>
      </c>
      <c r="H606" s="1" t="s">
        <v>308</v>
      </c>
    </row>
    <row r="607">
      <c r="A607" s="1">
        <v>0.0</v>
      </c>
      <c r="B607" s="1">
        <v>3.0</v>
      </c>
      <c r="C607" s="1" t="s">
        <v>300</v>
      </c>
      <c r="D607" s="1">
        <v>36.0</v>
      </c>
      <c r="E607" s="1">
        <v>1.0</v>
      </c>
      <c r="F607" s="1">
        <v>0.0</v>
      </c>
      <c r="G607" s="1">
        <v>15.55</v>
      </c>
      <c r="H607" s="1" t="s">
        <v>303</v>
      </c>
    </row>
    <row r="608">
      <c r="A608" s="1">
        <v>0.0</v>
      </c>
      <c r="B608" s="1">
        <v>3.0</v>
      </c>
      <c r="C608" s="1" t="s">
        <v>300</v>
      </c>
      <c r="D608" s="1">
        <v>30.0</v>
      </c>
      <c r="E608" s="1">
        <v>0.0</v>
      </c>
      <c r="F608" s="1">
        <v>0.0</v>
      </c>
      <c r="G608" s="1">
        <v>7.8958</v>
      </c>
      <c r="H608" s="1" t="s">
        <v>303</v>
      </c>
    </row>
    <row r="609">
      <c r="A609" s="1">
        <v>1.0</v>
      </c>
      <c r="B609" s="1">
        <v>1.0</v>
      </c>
      <c r="C609" s="1" t="s">
        <v>300</v>
      </c>
      <c r="D609" s="1">
        <v>27.0</v>
      </c>
      <c r="E609" s="1">
        <v>0.0</v>
      </c>
      <c r="F609" s="1">
        <v>0.0</v>
      </c>
      <c r="G609" s="1">
        <v>30.5</v>
      </c>
      <c r="H609" s="1" t="s">
        <v>303</v>
      </c>
    </row>
    <row r="610">
      <c r="A610" s="1">
        <v>1.0</v>
      </c>
      <c r="B610" s="1">
        <v>2.0</v>
      </c>
      <c r="C610" s="1" t="s">
        <v>305</v>
      </c>
      <c r="D610" s="1">
        <v>22.0</v>
      </c>
      <c r="E610" s="1">
        <v>1.0</v>
      </c>
      <c r="F610" s="1">
        <v>2.0</v>
      </c>
      <c r="G610" s="1">
        <v>41.5792</v>
      </c>
      <c r="H610" s="1" t="s">
        <v>308</v>
      </c>
    </row>
    <row r="611">
      <c r="A611" s="1">
        <v>1.0</v>
      </c>
      <c r="B611" s="1">
        <v>1.0</v>
      </c>
      <c r="C611" s="1" t="s">
        <v>305</v>
      </c>
      <c r="D611" s="1">
        <v>40.0</v>
      </c>
      <c r="E611" s="1">
        <v>0.0</v>
      </c>
      <c r="F611" s="1">
        <v>0.0</v>
      </c>
      <c r="G611" s="1">
        <v>153.4625</v>
      </c>
      <c r="H611" s="1" t="s">
        <v>303</v>
      </c>
    </row>
    <row r="612">
      <c r="A612" s="1">
        <v>0.0</v>
      </c>
      <c r="B612" s="1">
        <v>3.0</v>
      </c>
      <c r="C612" s="1" t="s">
        <v>305</v>
      </c>
      <c r="D612" s="1">
        <v>39.0</v>
      </c>
      <c r="E612" s="1">
        <v>1.0</v>
      </c>
      <c r="F612" s="1">
        <v>5.0</v>
      </c>
      <c r="G612" s="1">
        <v>31.275</v>
      </c>
      <c r="H612" s="1" t="s">
        <v>303</v>
      </c>
    </row>
    <row r="613">
      <c r="A613" s="1">
        <v>0.0</v>
      </c>
      <c r="B613" s="1">
        <v>3.0</v>
      </c>
      <c r="C613" s="1" t="s">
        <v>300</v>
      </c>
      <c r="D613" s="1" t="s">
        <v>302</v>
      </c>
      <c r="E613" s="1">
        <v>0.0</v>
      </c>
      <c r="F613" s="1">
        <v>0.0</v>
      </c>
      <c r="G613" s="1">
        <v>7.05</v>
      </c>
      <c r="H613" s="1" t="s">
        <v>303</v>
      </c>
    </row>
    <row r="614">
      <c r="A614" s="1">
        <v>1.0</v>
      </c>
      <c r="B614" s="1">
        <v>3.0</v>
      </c>
      <c r="C614" s="1" t="s">
        <v>305</v>
      </c>
      <c r="D614" s="1" t="s">
        <v>302</v>
      </c>
      <c r="E614" s="1">
        <v>1.0</v>
      </c>
      <c r="F614" s="1">
        <v>0.0</v>
      </c>
      <c r="G614" s="1">
        <v>15.5</v>
      </c>
      <c r="H614" s="1" t="s">
        <v>315</v>
      </c>
    </row>
    <row r="615">
      <c r="A615" s="1">
        <v>0.0</v>
      </c>
      <c r="B615" s="1">
        <v>3.0</v>
      </c>
      <c r="C615" s="1" t="s">
        <v>300</v>
      </c>
      <c r="D615" s="1" t="s">
        <v>302</v>
      </c>
      <c r="E615" s="1">
        <v>0.0</v>
      </c>
      <c r="F615" s="1">
        <v>0.0</v>
      </c>
      <c r="G615" s="1">
        <v>7.75</v>
      </c>
      <c r="H615" s="1" t="s">
        <v>315</v>
      </c>
    </row>
    <row r="616">
      <c r="A616" s="1">
        <v>0.0</v>
      </c>
      <c r="B616" s="1">
        <v>3.0</v>
      </c>
      <c r="C616" s="1" t="s">
        <v>300</v>
      </c>
      <c r="D616" s="1">
        <v>35.0</v>
      </c>
      <c r="E616" s="1">
        <v>0.0</v>
      </c>
      <c r="F616" s="1">
        <v>0.0</v>
      </c>
      <c r="G616" s="1">
        <v>8.05</v>
      </c>
      <c r="H616" s="1" t="s">
        <v>303</v>
      </c>
    </row>
    <row r="617">
      <c r="A617" s="1">
        <v>1.0</v>
      </c>
      <c r="B617" s="1">
        <v>2.0</v>
      </c>
      <c r="C617" s="1" t="s">
        <v>305</v>
      </c>
      <c r="D617" s="1">
        <v>24.0</v>
      </c>
      <c r="E617" s="1">
        <v>1.0</v>
      </c>
      <c r="F617" s="1">
        <v>2.0</v>
      </c>
      <c r="G617" s="1">
        <v>65.0</v>
      </c>
      <c r="H617" s="1" t="s">
        <v>303</v>
      </c>
    </row>
    <row r="618">
      <c r="A618" s="1">
        <v>0.0</v>
      </c>
      <c r="B618" s="1">
        <v>3.0</v>
      </c>
      <c r="C618" s="1" t="s">
        <v>300</v>
      </c>
      <c r="D618" s="1">
        <v>34.0</v>
      </c>
      <c r="E618" s="1">
        <v>1.0</v>
      </c>
      <c r="F618" s="1">
        <v>1.0</v>
      </c>
      <c r="G618" s="1">
        <v>14.4</v>
      </c>
      <c r="H618" s="1" t="s">
        <v>303</v>
      </c>
    </row>
    <row r="619">
      <c r="A619" s="1">
        <v>0.0</v>
      </c>
      <c r="B619" s="1">
        <v>3.0</v>
      </c>
      <c r="C619" s="1" t="s">
        <v>305</v>
      </c>
      <c r="D619" s="1">
        <v>26.0</v>
      </c>
      <c r="E619" s="1">
        <v>1.0</v>
      </c>
      <c r="F619" s="1">
        <v>0.0</v>
      </c>
      <c r="G619" s="1">
        <v>16.1</v>
      </c>
      <c r="H619" s="1" t="s">
        <v>303</v>
      </c>
    </row>
    <row r="620">
      <c r="A620" s="1">
        <v>1.0</v>
      </c>
      <c r="B620" s="1">
        <v>2.0</v>
      </c>
      <c r="C620" s="1" t="s">
        <v>305</v>
      </c>
      <c r="D620" s="1">
        <v>4.0</v>
      </c>
      <c r="E620" s="1">
        <v>2.0</v>
      </c>
      <c r="F620" s="1">
        <v>1.0</v>
      </c>
      <c r="G620" s="1">
        <v>39.0</v>
      </c>
      <c r="H620" s="1" t="s">
        <v>303</v>
      </c>
    </row>
    <row r="621">
      <c r="A621" s="1">
        <v>0.0</v>
      </c>
      <c r="B621" s="1">
        <v>2.0</v>
      </c>
      <c r="C621" s="1" t="s">
        <v>300</v>
      </c>
      <c r="D621" s="1">
        <v>26.0</v>
      </c>
      <c r="E621" s="1">
        <v>0.0</v>
      </c>
      <c r="F621" s="1">
        <v>0.0</v>
      </c>
      <c r="G621" s="1">
        <v>10.5</v>
      </c>
      <c r="H621" s="1" t="s">
        <v>303</v>
      </c>
    </row>
    <row r="622">
      <c r="A622" s="1">
        <v>0.0</v>
      </c>
      <c r="B622" s="1">
        <v>3.0</v>
      </c>
      <c r="C622" s="1" t="s">
        <v>300</v>
      </c>
      <c r="D622" s="1">
        <v>27.0</v>
      </c>
      <c r="E622" s="1">
        <v>1.0</v>
      </c>
      <c r="F622" s="1">
        <v>0.0</v>
      </c>
      <c r="G622" s="1">
        <v>14.4542</v>
      </c>
      <c r="H622" s="1" t="s">
        <v>308</v>
      </c>
    </row>
    <row r="623">
      <c r="A623" s="1">
        <v>1.0</v>
      </c>
      <c r="B623" s="1">
        <v>1.0</v>
      </c>
      <c r="C623" s="1" t="s">
        <v>300</v>
      </c>
      <c r="D623" s="1">
        <v>42.0</v>
      </c>
      <c r="E623" s="1">
        <v>1.0</v>
      </c>
      <c r="F623" s="1">
        <v>0.0</v>
      </c>
      <c r="G623" s="1">
        <v>52.5542</v>
      </c>
      <c r="H623" s="1" t="s">
        <v>303</v>
      </c>
    </row>
    <row r="624">
      <c r="A624" s="1">
        <v>1.0</v>
      </c>
      <c r="B624" s="1">
        <v>3.0</v>
      </c>
      <c r="C624" s="1" t="s">
        <v>300</v>
      </c>
      <c r="D624" s="1">
        <v>20.0</v>
      </c>
      <c r="E624" s="1">
        <v>1.0</v>
      </c>
      <c r="F624" s="1">
        <v>1.0</v>
      </c>
      <c r="G624" s="1">
        <v>15.7417</v>
      </c>
      <c r="H624" s="1" t="s">
        <v>308</v>
      </c>
    </row>
    <row r="625">
      <c r="A625" s="1">
        <v>0.0</v>
      </c>
      <c r="B625" s="1">
        <v>3.0</v>
      </c>
      <c r="C625" s="1" t="s">
        <v>300</v>
      </c>
      <c r="D625" s="1">
        <v>21.0</v>
      </c>
      <c r="E625" s="1">
        <v>0.0</v>
      </c>
      <c r="F625" s="1">
        <v>0.0</v>
      </c>
      <c r="G625" s="1">
        <v>7.8542</v>
      </c>
      <c r="H625" s="1" t="s">
        <v>303</v>
      </c>
    </row>
    <row r="626">
      <c r="A626" s="1">
        <v>0.0</v>
      </c>
      <c r="B626" s="1">
        <v>3.0</v>
      </c>
      <c r="C626" s="1" t="s">
        <v>300</v>
      </c>
      <c r="D626" s="1">
        <v>21.0</v>
      </c>
      <c r="E626" s="1">
        <v>0.0</v>
      </c>
      <c r="F626" s="1">
        <v>0.0</v>
      </c>
      <c r="G626" s="1">
        <v>16.1</v>
      </c>
      <c r="H626" s="1" t="s">
        <v>303</v>
      </c>
    </row>
    <row r="627">
      <c r="A627" s="1">
        <v>0.0</v>
      </c>
      <c r="B627" s="1">
        <v>1.0</v>
      </c>
      <c r="C627" s="1" t="s">
        <v>300</v>
      </c>
      <c r="D627" s="1">
        <v>61.0</v>
      </c>
      <c r="E627" s="1">
        <v>0.0</v>
      </c>
      <c r="F627" s="1">
        <v>0.0</v>
      </c>
      <c r="G627" s="1">
        <v>32.3208</v>
      </c>
      <c r="H627" s="1" t="s">
        <v>303</v>
      </c>
    </row>
    <row r="628">
      <c r="A628" s="1">
        <v>0.0</v>
      </c>
      <c r="B628" s="1">
        <v>2.0</v>
      </c>
      <c r="C628" s="1" t="s">
        <v>300</v>
      </c>
      <c r="D628" s="1">
        <v>57.0</v>
      </c>
      <c r="E628" s="1">
        <v>0.0</v>
      </c>
      <c r="F628" s="1">
        <v>0.0</v>
      </c>
      <c r="G628" s="1">
        <v>12.35</v>
      </c>
      <c r="H628" s="1" t="s">
        <v>315</v>
      </c>
    </row>
    <row r="629">
      <c r="A629" s="1">
        <v>1.0</v>
      </c>
      <c r="B629" s="1">
        <v>1.0</v>
      </c>
      <c r="C629" s="1" t="s">
        <v>305</v>
      </c>
      <c r="D629" s="1">
        <v>21.0</v>
      </c>
      <c r="E629" s="1">
        <v>0.0</v>
      </c>
      <c r="F629" s="1">
        <v>0.0</v>
      </c>
      <c r="G629" s="1">
        <v>77.9583</v>
      </c>
      <c r="H629" s="1" t="s">
        <v>303</v>
      </c>
    </row>
    <row r="630">
      <c r="A630" s="1">
        <v>0.0</v>
      </c>
      <c r="B630" s="1">
        <v>3.0</v>
      </c>
      <c r="C630" s="1" t="s">
        <v>300</v>
      </c>
      <c r="D630" s="1">
        <v>26.0</v>
      </c>
      <c r="E630" s="1">
        <v>0.0</v>
      </c>
      <c r="F630" s="1">
        <v>0.0</v>
      </c>
      <c r="G630" s="1">
        <v>7.8958</v>
      </c>
      <c r="H630" s="1" t="s">
        <v>303</v>
      </c>
    </row>
    <row r="631">
      <c r="A631" s="1">
        <v>0.0</v>
      </c>
      <c r="B631" s="1">
        <v>3.0</v>
      </c>
      <c r="C631" s="1" t="s">
        <v>300</v>
      </c>
      <c r="D631" s="1" t="s">
        <v>302</v>
      </c>
      <c r="E631" s="1">
        <v>0.0</v>
      </c>
      <c r="F631" s="1">
        <v>0.0</v>
      </c>
      <c r="G631" s="1">
        <v>7.7333</v>
      </c>
      <c r="H631" s="1" t="s">
        <v>315</v>
      </c>
    </row>
    <row r="632">
      <c r="A632" s="1">
        <v>1.0</v>
      </c>
      <c r="B632" s="1">
        <v>1.0</v>
      </c>
      <c r="C632" s="1" t="s">
        <v>300</v>
      </c>
      <c r="D632" s="1">
        <v>80.0</v>
      </c>
      <c r="E632" s="1">
        <v>0.0</v>
      </c>
      <c r="F632" s="1">
        <v>0.0</v>
      </c>
      <c r="G632" s="1">
        <v>30.0</v>
      </c>
      <c r="H632" s="1" t="s">
        <v>303</v>
      </c>
    </row>
    <row r="633">
      <c r="A633" s="1">
        <v>0.0</v>
      </c>
      <c r="B633" s="1">
        <v>3.0</v>
      </c>
      <c r="C633" s="1" t="s">
        <v>300</v>
      </c>
      <c r="D633" s="1">
        <v>51.0</v>
      </c>
      <c r="E633" s="1">
        <v>0.0</v>
      </c>
      <c r="F633" s="1">
        <v>0.0</v>
      </c>
      <c r="G633" s="1">
        <v>7.0542</v>
      </c>
      <c r="H633" s="1" t="s">
        <v>303</v>
      </c>
    </row>
    <row r="634">
      <c r="A634" s="1">
        <v>1.0</v>
      </c>
      <c r="B634" s="1">
        <v>1.0</v>
      </c>
      <c r="C634" s="1" t="s">
        <v>300</v>
      </c>
      <c r="D634" s="1">
        <v>32.0</v>
      </c>
      <c r="E634" s="1">
        <v>0.0</v>
      </c>
      <c r="F634" s="1">
        <v>0.0</v>
      </c>
      <c r="G634" s="1">
        <v>30.5</v>
      </c>
      <c r="H634" s="1" t="s">
        <v>308</v>
      </c>
    </row>
    <row r="635">
      <c r="A635" s="1">
        <v>0.0</v>
      </c>
      <c r="B635" s="1">
        <v>1.0</v>
      </c>
      <c r="C635" s="1" t="s">
        <v>300</v>
      </c>
      <c r="D635" s="1" t="s">
        <v>302</v>
      </c>
      <c r="E635" s="1">
        <v>0.0</v>
      </c>
      <c r="F635" s="1">
        <v>0.0</v>
      </c>
      <c r="G635" s="1">
        <v>0.0</v>
      </c>
      <c r="H635" s="1" t="s">
        <v>303</v>
      </c>
    </row>
    <row r="636">
      <c r="A636" s="1">
        <v>0.0</v>
      </c>
      <c r="B636" s="1">
        <v>3.0</v>
      </c>
      <c r="C636" s="1" t="s">
        <v>305</v>
      </c>
      <c r="D636" s="1">
        <v>9.0</v>
      </c>
      <c r="E636" s="1">
        <v>3.0</v>
      </c>
      <c r="F636" s="1">
        <v>2.0</v>
      </c>
      <c r="G636" s="1">
        <v>27.9</v>
      </c>
      <c r="H636" s="1" t="s">
        <v>303</v>
      </c>
    </row>
    <row r="637">
      <c r="A637" s="1">
        <v>1.0</v>
      </c>
      <c r="B637" s="1">
        <v>2.0</v>
      </c>
      <c r="C637" s="1" t="s">
        <v>305</v>
      </c>
      <c r="D637" s="1">
        <v>28.0</v>
      </c>
      <c r="E637" s="1">
        <v>0.0</v>
      </c>
      <c r="F637" s="1">
        <v>0.0</v>
      </c>
      <c r="G637" s="1">
        <v>13.0</v>
      </c>
      <c r="H637" s="1" t="s">
        <v>303</v>
      </c>
    </row>
    <row r="638">
      <c r="A638" s="1">
        <v>0.0</v>
      </c>
      <c r="B638" s="1">
        <v>3.0</v>
      </c>
      <c r="C638" s="1" t="s">
        <v>300</v>
      </c>
      <c r="D638" s="1">
        <v>32.0</v>
      </c>
      <c r="E638" s="1">
        <v>0.0</v>
      </c>
      <c r="F638" s="1">
        <v>0.0</v>
      </c>
      <c r="G638" s="1">
        <v>7.925</v>
      </c>
      <c r="H638" s="1" t="s">
        <v>303</v>
      </c>
    </row>
    <row r="639">
      <c r="A639" s="1">
        <v>0.0</v>
      </c>
      <c r="B639" s="1">
        <v>2.0</v>
      </c>
      <c r="C639" s="1" t="s">
        <v>300</v>
      </c>
      <c r="D639" s="1">
        <v>31.0</v>
      </c>
      <c r="E639" s="1">
        <v>1.0</v>
      </c>
      <c r="F639" s="1">
        <v>1.0</v>
      </c>
      <c r="G639" s="1">
        <v>26.25</v>
      </c>
      <c r="H639" s="1" t="s">
        <v>303</v>
      </c>
    </row>
    <row r="640">
      <c r="A640" s="1">
        <v>0.0</v>
      </c>
      <c r="B640" s="1">
        <v>3.0</v>
      </c>
      <c r="C640" s="1" t="s">
        <v>305</v>
      </c>
      <c r="D640" s="1">
        <v>41.0</v>
      </c>
      <c r="E640" s="1">
        <v>0.0</v>
      </c>
      <c r="F640" s="1">
        <v>5.0</v>
      </c>
      <c r="G640" s="1">
        <v>39.6875</v>
      </c>
      <c r="H640" s="1" t="s">
        <v>303</v>
      </c>
    </row>
    <row r="641">
      <c r="A641" s="1">
        <v>0.0</v>
      </c>
      <c r="B641" s="1">
        <v>3.0</v>
      </c>
      <c r="C641" s="1" t="s">
        <v>300</v>
      </c>
      <c r="D641" s="1" t="s">
        <v>302</v>
      </c>
      <c r="E641" s="1">
        <v>1.0</v>
      </c>
      <c r="F641" s="1">
        <v>0.0</v>
      </c>
      <c r="G641" s="1">
        <v>16.1</v>
      </c>
      <c r="H641" s="1" t="s">
        <v>303</v>
      </c>
    </row>
    <row r="642">
      <c r="A642" s="1">
        <v>0.0</v>
      </c>
      <c r="B642" s="1">
        <v>3.0</v>
      </c>
      <c r="C642" s="1" t="s">
        <v>300</v>
      </c>
      <c r="D642" s="1">
        <v>20.0</v>
      </c>
      <c r="E642" s="1">
        <v>0.0</v>
      </c>
      <c r="F642" s="1">
        <v>0.0</v>
      </c>
      <c r="G642" s="1">
        <v>7.8542</v>
      </c>
      <c r="H642" s="1" t="s">
        <v>303</v>
      </c>
    </row>
    <row r="643">
      <c r="A643" s="1">
        <v>1.0</v>
      </c>
      <c r="B643" s="1">
        <v>1.0</v>
      </c>
      <c r="C643" s="1" t="s">
        <v>305</v>
      </c>
      <c r="D643" s="1">
        <v>24.0</v>
      </c>
      <c r="E643" s="1">
        <v>0.0</v>
      </c>
      <c r="F643" s="1">
        <v>0.0</v>
      </c>
      <c r="G643" s="1">
        <v>69.3</v>
      </c>
      <c r="H643" s="1" t="s">
        <v>308</v>
      </c>
    </row>
    <row r="644">
      <c r="A644" s="1">
        <v>0.0</v>
      </c>
      <c r="B644" s="1">
        <v>3.0</v>
      </c>
      <c r="C644" s="1" t="s">
        <v>305</v>
      </c>
      <c r="D644" s="1">
        <v>2.0</v>
      </c>
      <c r="E644" s="1">
        <v>3.0</v>
      </c>
      <c r="F644" s="1">
        <v>2.0</v>
      </c>
      <c r="G644" s="1">
        <v>27.9</v>
      </c>
      <c r="H644" s="1" t="s">
        <v>303</v>
      </c>
    </row>
    <row r="645">
      <c r="A645" s="1">
        <v>1.0</v>
      </c>
      <c r="B645" s="1">
        <v>3.0</v>
      </c>
      <c r="C645" s="1" t="s">
        <v>300</v>
      </c>
      <c r="D645" s="1" t="s">
        <v>302</v>
      </c>
      <c r="E645" s="1">
        <v>0.0</v>
      </c>
      <c r="F645" s="1">
        <v>0.0</v>
      </c>
      <c r="G645" s="1">
        <v>56.4958</v>
      </c>
      <c r="H645" s="1" t="s">
        <v>303</v>
      </c>
    </row>
    <row r="646">
      <c r="A646" s="1">
        <v>1.0</v>
      </c>
      <c r="B646" s="1">
        <v>3.0</v>
      </c>
      <c r="C646" s="1" t="s">
        <v>305</v>
      </c>
      <c r="D646" s="1">
        <v>0.75</v>
      </c>
      <c r="E646" s="1">
        <v>2.0</v>
      </c>
      <c r="F646" s="1">
        <v>1.0</v>
      </c>
      <c r="G646" s="1">
        <v>19.2583</v>
      </c>
      <c r="H646" s="1" t="s">
        <v>308</v>
      </c>
    </row>
    <row r="647">
      <c r="A647" s="1">
        <v>1.0</v>
      </c>
      <c r="B647" s="1">
        <v>1.0</v>
      </c>
      <c r="C647" s="1" t="s">
        <v>300</v>
      </c>
      <c r="D647" s="1">
        <v>48.0</v>
      </c>
      <c r="E647" s="1">
        <v>1.0</v>
      </c>
      <c r="F647" s="1">
        <v>0.0</v>
      </c>
      <c r="G647" s="1">
        <v>76.7292</v>
      </c>
      <c r="H647" s="1" t="s">
        <v>308</v>
      </c>
    </row>
    <row r="648">
      <c r="A648" s="1">
        <v>0.0</v>
      </c>
      <c r="B648" s="1">
        <v>3.0</v>
      </c>
      <c r="C648" s="1" t="s">
        <v>300</v>
      </c>
      <c r="D648" s="1">
        <v>19.0</v>
      </c>
      <c r="E648" s="1">
        <v>0.0</v>
      </c>
      <c r="F648" s="1">
        <v>0.0</v>
      </c>
      <c r="G648" s="1">
        <v>7.8958</v>
      </c>
      <c r="H648" s="1" t="s">
        <v>303</v>
      </c>
    </row>
    <row r="649">
      <c r="A649" s="1">
        <v>1.0</v>
      </c>
      <c r="B649" s="1">
        <v>1.0</v>
      </c>
      <c r="C649" s="1" t="s">
        <v>300</v>
      </c>
      <c r="D649" s="1">
        <v>56.0</v>
      </c>
      <c r="E649" s="1">
        <v>0.0</v>
      </c>
      <c r="F649" s="1">
        <v>0.0</v>
      </c>
      <c r="G649" s="1">
        <v>35.5</v>
      </c>
      <c r="H649" s="1" t="s">
        <v>308</v>
      </c>
    </row>
    <row r="650">
      <c r="A650" s="1">
        <v>0.0</v>
      </c>
      <c r="B650" s="1">
        <v>3.0</v>
      </c>
      <c r="C650" s="1" t="s">
        <v>300</v>
      </c>
      <c r="D650" s="1" t="s">
        <v>302</v>
      </c>
      <c r="E650" s="1">
        <v>0.0</v>
      </c>
      <c r="F650" s="1">
        <v>0.0</v>
      </c>
      <c r="G650" s="1">
        <v>7.55</v>
      </c>
      <c r="H650" s="1" t="s">
        <v>303</v>
      </c>
    </row>
    <row r="651">
      <c r="A651" s="1">
        <v>1.0</v>
      </c>
      <c r="B651" s="1">
        <v>3.0</v>
      </c>
      <c r="C651" s="1" t="s">
        <v>305</v>
      </c>
      <c r="D651" s="1">
        <v>23.0</v>
      </c>
      <c r="E651" s="1">
        <v>0.0</v>
      </c>
      <c r="F651" s="1">
        <v>0.0</v>
      </c>
      <c r="G651" s="1">
        <v>7.55</v>
      </c>
      <c r="H651" s="1" t="s">
        <v>303</v>
      </c>
    </row>
    <row r="652">
      <c r="A652" s="1">
        <v>0.0</v>
      </c>
      <c r="B652" s="1">
        <v>3.0</v>
      </c>
      <c r="C652" s="1" t="s">
        <v>300</v>
      </c>
      <c r="D652" s="1" t="s">
        <v>302</v>
      </c>
      <c r="E652" s="1">
        <v>0.0</v>
      </c>
      <c r="F652" s="1">
        <v>0.0</v>
      </c>
      <c r="G652" s="1">
        <v>7.8958</v>
      </c>
      <c r="H652" s="1" t="s">
        <v>303</v>
      </c>
    </row>
    <row r="653">
      <c r="A653" s="1">
        <v>1.0</v>
      </c>
      <c r="B653" s="1">
        <v>2.0</v>
      </c>
      <c r="C653" s="1" t="s">
        <v>305</v>
      </c>
      <c r="D653" s="1">
        <v>18.0</v>
      </c>
      <c r="E653" s="1">
        <v>0.0</v>
      </c>
      <c r="F653" s="1">
        <v>1.0</v>
      </c>
      <c r="G653" s="1">
        <v>23.0</v>
      </c>
      <c r="H653" s="1" t="s">
        <v>303</v>
      </c>
    </row>
    <row r="654">
      <c r="A654" s="1">
        <v>0.0</v>
      </c>
      <c r="B654" s="1">
        <v>3.0</v>
      </c>
      <c r="C654" s="1" t="s">
        <v>300</v>
      </c>
      <c r="D654" s="1">
        <v>21.0</v>
      </c>
      <c r="E654" s="1">
        <v>0.0</v>
      </c>
      <c r="F654" s="1">
        <v>0.0</v>
      </c>
      <c r="G654" s="1">
        <v>8.4333</v>
      </c>
      <c r="H654" s="1" t="s">
        <v>303</v>
      </c>
    </row>
    <row r="655">
      <c r="A655" s="1">
        <v>1.0</v>
      </c>
      <c r="B655" s="1">
        <v>3.0</v>
      </c>
      <c r="C655" s="1" t="s">
        <v>305</v>
      </c>
      <c r="D655" s="1" t="s">
        <v>302</v>
      </c>
      <c r="E655" s="1">
        <v>0.0</v>
      </c>
      <c r="F655" s="1">
        <v>0.0</v>
      </c>
      <c r="G655" s="1">
        <v>7.8292</v>
      </c>
      <c r="H655" s="1" t="s">
        <v>315</v>
      </c>
    </row>
    <row r="656">
      <c r="A656" s="1">
        <v>0.0</v>
      </c>
      <c r="B656" s="1">
        <v>3.0</v>
      </c>
      <c r="C656" s="1" t="s">
        <v>305</v>
      </c>
      <c r="D656" s="1">
        <v>18.0</v>
      </c>
      <c r="E656" s="1">
        <v>0.0</v>
      </c>
      <c r="F656" s="1">
        <v>0.0</v>
      </c>
      <c r="G656" s="1">
        <v>6.75</v>
      </c>
      <c r="H656" s="1" t="s">
        <v>315</v>
      </c>
    </row>
    <row r="657">
      <c r="A657" s="1">
        <v>0.0</v>
      </c>
      <c r="B657" s="1">
        <v>2.0</v>
      </c>
      <c r="C657" s="1" t="s">
        <v>300</v>
      </c>
      <c r="D657" s="1">
        <v>24.0</v>
      </c>
      <c r="E657" s="1">
        <v>2.0</v>
      </c>
      <c r="F657" s="1">
        <v>0.0</v>
      </c>
      <c r="G657" s="1">
        <v>73.5</v>
      </c>
      <c r="H657" s="1" t="s">
        <v>303</v>
      </c>
    </row>
    <row r="658">
      <c r="A658" s="1">
        <v>0.0</v>
      </c>
      <c r="B658" s="1">
        <v>3.0</v>
      </c>
      <c r="C658" s="1" t="s">
        <v>300</v>
      </c>
      <c r="D658" s="1" t="s">
        <v>302</v>
      </c>
      <c r="E658" s="1">
        <v>0.0</v>
      </c>
      <c r="F658" s="1">
        <v>0.0</v>
      </c>
      <c r="G658" s="1">
        <v>7.8958</v>
      </c>
      <c r="H658" s="1" t="s">
        <v>303</v>
      </c>
    </row>
    <row r="659">
      <c r="A659" s="1">
        <v>0.0</v>
      </c>
      <c r="B659" s="1">
        <v>3.0</v>
      </c>
      <c r="C659" s="1" t="s">
        <v>305</v>
      </c>
      <c r="D659" s="1">
        <v>32.0</v>
      </c>
      <c r="E659" s="1">
        <v>1.0</v>
      </c>
      <c r="F659" s="1">
        <v>1.0</v>
      </c>
      <c r="G659" s="1">
        <v>15.5</v>
      </c>
      <c r="H659" s="1" t="s">
        <v>315</v>
      </c>
    </row>
    <row r="660">
      <c r="A660" s="1">
        <v>0.0</v>
      </c>
      <c r="B660" s="1">
        <v>2.0</v>
      </c>
      <c r="C660" s="1" t="s">
        <v>300</v>
      </c>
      <c r="D660" s="1">
        <v>23.0</v>
      </c>
      <c r="E660" s="1">
        <v>0.0</v>
      </c>
      <c r="F660" s="1">
        <v>0.0</v>
      </c>
      <c r="G660" s="1">
        <v>13.0</v>
      </c>
      <c r="H660" s="1" t="s">
        <v>303</v>
      </c>
    </row>
    <row r="661">
      <c r="A661" s="1">
        <v>0.0</v>
      </c>
      <c r="B661" s="1">
        <v>1.0</v>
      </c>
      <c r="C661" s="1" t="s">
        <v>300</v>
      </c>
      <c r="D661" s="1">
        <v>58.0</v>
      </c>
      <c r="E661" s="1">
        <v>0.0</v>
      </c>
      <c r="F661" s="1">
        <v>2.0</v>
      </c>
      <c r="G661" s="1">
        <v>113.275</v>
      </c>
      <c r="H661" s="1" t="s">
        <v>308</v>
      </c>
    </row>
    <row r="662">
      <c r="A662" s="1">
        <v>1.0</v>
      </c>
      <c r="B662" s="1">
        <v>1.0</v>
      </c>
      <c r="C662" s="1" t="s">
        <v>300</v>
      </c>
      <c r="D662" s="1">
        <v>50.0</v>
      </c>
      <c r="E662" s="1">
        <v>2.0</v>
      </c>
      <c r="F662" s="1">
        <v>0.0</v>
      </c>
      <c r="G662" s="1">
        <v>133.65</v>
      </c>
      <c r="H662" s="1" t="s">
        <v>303</v>
      </c>
    </row>
    <row r="663">
      <c r="A663" s="1">
        <v>0.0</v>
      </c>
      <c r="B663" s="1">
        <v>3.0</v>
      </c>
      <c r="C663" s="1" t="s">
        <v>300</v>
      </c>
      <c r="D663" s="1">
        <v>40.0</v>
      </c>
      <c r="E663" s="1">
        <v>0.0</v>
      </c>
      <c r="F663" s="1">
        <v>0.0</v>
      </c>
      <c r="G663" s="1">
        <v>7.225</v>
      </c>
      <c r="H663" s="1" t="s">
        <v>308</v>
      </c>
    </row>
    <row r="664">
      <c r="A664" s="1">
        <v>0.0</v>
      </c>
      <c r="B664" s="1">
        <v>1.0</v>
      </c>
      <c r="C664" s="1" t="s">
        <v>300</v>
      </c>
      <c r="D664" s="1">
        <v>47.0</v>
      </c>
      <c r="E664" s="1">
        <v>0.0</v>
      </c>
      <c r="F664" s="1">
        <v>0.0</v>
      </c>
      <c r="G664" s="1">
        <v>25.5875</v>
      </c>
      <c r="H664" s="1" t="s">
        <v>303</v>
      </c>
    </row>
    <row r="665">
      <c r="A665" s="1">
        <v>0.0</v>
      </c>
      <c r="B665" s="1">
        <v>3.0</v>
      </c>
      <c r="C665" s="1" t="s">
        <v>300</v>
      </c>
      <c r="D665" s="1">
        <v>36.0</v>
      </c>
      <c r="E665" s="1">
        <v>0.0</v>
      </c>
      <c r="F665" s="1">
        <v>0.0</v>
      </c>
      <c r="G665" s="1">
        <v>7.4958</v>
      </c>
      <c r="H665" s="1" t="s">
        <v>303</v>
      </c>
    </row>
    <row r="666">
      <c r="A666" s="1">
        <v>1.0</v>
      </c>
      <c r="B666" s="1">
        <v>3.0</v>
      </c>
      <c r="C666" s="1" t="s">
        <v>300</v>
      </c>
      <c r="D666" s="1">
        <v>20.0</v>
      </c>
      <c r="E666" s="1">
        <v>1.0</v>
      </c>
      <c r="F666" s="1">
        <v>0.0</v>
      </c>
      <c r="G666" s="1">
        <v>7.925</v>
      </c>
      <c r="H666" s="1" t="s">
        <v>303</v>
      </c>
    </row>
    <row r="667">
      <c r="A667" s="1">
        <v>0.0</v>
      </c>
      <c r="B667" s="1">
        <v>2.0</v>
      </c>
      <c r="C667" s="1" t="s">
        <v>300</v>
      </c>
      <c r="D667" s="1">
        <v>32.0</v>
      </c>
      <c r="E667" s="1">
        <v>2.0</v>
      </c>
      <c r="F667" s="1">
        <v>0.0</v>
      </c>
      <c r="G667" s="1">
        <v>73.5</v>
      </c>
      <c r="H667" s="1" t="s">
        <v>303</v>
      </c>
    </row>
    <row r="668">
      <c r="A668" s="1">
        <v>0.0</v>
      </c>
      <c r="B668" s="1">
        <v>2.0</v>
      </c>
      <c r="C668" s="1" t="s">
        <v>300</v>
      </c>
      <c r="D668" s="1">
        <v>25.0</v>
      </c>
      <c r="E668" s="1">
        <v>0.0</v>
      </c>
      <c r="F668" s="1">
        <v>0.0</v>
      </c>
      <c r="G668" s="1">
        <v>13.0</v>
      </c>
      <c r="H668" s="1" t="s">
        <v>303</v>
      </c>
    </row>
    <row r="669">
      <c r="A669" s="1">
        <v>0.0</v>
      </c>
      <c r="B669" s="1">
        <v>3.0</v>
      </c>
      <c r="C669" s="1" t="s">
        <v>300</v>
      </c>
      <c r="D669" s="1" t="s">
        <v>302</v>
      </c>
      <c r="E669" s="1">
        <v>0.0</v>
      </c>
      <c r="F669" s="1">
        <v>0.0</v>
      </c>
      <c r="G669" s="1">
        <v>7.775</v>
      </c>
      <c r="H669" s="1" t="s">
        <v>303</v>
      </c>
    </row>
    <row r="670">
      <c r="A670" s="1">
        <v>0.0</v>
      </c>
      <c r="B670" s="1">
        <v>3.0</v>
      </c>
      <c r="C670" s="1" t="s">
        <v>300</v>
      </c>
      <c r="D670" s="1">
        <v>43.0</v>
      </c>
      <c r="E670" s="1">
        <v>0.0</v>
      </c>
      <c r="F670" s="1">
        <v>0.0</v>
      </c>
      <c r="G670" s="1">
        <v>8.05</v>
      </c>
      <c r="H670" s="1" t="s">
        <v>303</v>
      </c>
    </row>
    <row r="671">
      <c r="A671" s="1">
        <v>1.0</v>
      </c>
      <c r="B671" s="1">
        <v>1.0</v>
      </c>
      <c r="C671" s="1" t="s">
        <v>305</v>
      </c>
      <c r="D671" s="1" t="s">
        <v>302</v>
      </c>
      <c r="E671" s="1">
        <v>1.0</v>
      </c>
      <c r="F671" s="1">
        <v>0.0</v>
      </c>
      <c r="G671" s="1">
        <v>52.0</v>
      </c>
      <c r="H671" s="1" t="s">
        <v>303</v>
      </c>
    </row>
    <row r="672">
      <c r="A672" s="1">
        <v>1.0</v>
      </c>
      <c r="B672" s="1">
        <v>2.0</v>
      </c>
      <c r="C672" s="1" t="s">
        <v>305</v>
      </c>
      <c r="D672" s="1">
        <v>40.0</v>
      </c>
      <c r="E672" s="1">
        <v>1.0</v>
      </c>
      <c r="F672" s="1">
        <v>1.0</v>
      </c>
      <c r="G672" s="1">
        <v>39.0</v>
      </c>
      <c r="H672" s="1" t="s">
        <v>303</v>
      </c>
    </row>
    <row r="673">
      <c r="A673" s="1">
        <v>0.0</v>
      </c>
      <c r="B673" s="1">
        <v>1.0</v>
      </c>
      <c r="C673" s="1" t="s">
        <v>300</v>
      </c>
      <c r="D673" s="1">
        <v>31.0</v>
      </c>
      <c r="E673" s="1">
        <v>1.0</v>
      </c>
      <c r="F673" s="1">
        <v>0.0</v>
      </c>
      <c r="G673" s="1">
        <v>52.0</v>
      </c>
      <c r="H673" s="1" t="s">
        <v>303</v>
      </c>
    </row>
    <row r="674">
      <c r="A674" s="1">
        <v>0.0</v>
      </c>
      <c r="B674" s="1">
        <v>2.0</v>
      </c>
      <c r="C674" s="1" t="s">
        <v>300</v>
      </c>
      <c r="D674" s="1">
        <v>70.0</v>
      </c>
      <c r="E674" s="1">
        <v>0.0</v>
      </c>
      <c r="F674" s="1">
        <v>0.0</v>
      </c>
      <c r="G674" s="1">
        <v>10.5</v>
      </c>
      <c r="H674" s="1" t="s">
        <v>303</v>
      </c>
    </row>
    <row r="675">
      <c r="A675" s="1">
        <v>1.0</v>
      </c>
      <c r="B675" s="1">
        <v>2.0</v>
      </c>
      <c r="C675" s="1" t="s">
        <v>300</v>
      </c>
      <c r="D675" s="1">
        <v>31.0</v>
      </c>
      <c r="E675" s="1">
        <v>0.0</v>
      </c>
      <c r="F675" s="1">
        <v>0.0</v>
      </c>
      <c r="G675" s="1">
        <v>13.0</v>
      </c>
      <c r="H675" s="1" t="s">
        <v>303</v>
      </c>
    </row>
    <row r="676">
      <c r="A676" s="1">
        <v>0.0</v>
      </c>
      <c r="B676" s="1">
        <v>2.0</v>
      </c>
      <c r="C676" s="1" t="s">
        <v>300</v>
      </c>
      <c r="D676" s="1" t="s">
        <v>302</v>
      </c>
      <c r="E676" s="1">
        <v>0.0</v>
      </c>
      <c r="F676" s="1">
        <v>0.0</v>
      </c>
      <c r="G676" s="1">
        <v>0.0</v>
      </c>
      <c r="H676" s="1" t="s">
        <v>303</v>
      </c>
    </row>
    <row r="677">
      <c r="A677" s="1">
        <v>0.0</v>
      </c>
      <c r="B677" s="1">
        <v>3.0</v>
      </c>
      <c r="C677" s="1" t="s">
        <v>300</v>
      </c>
      <c r="D677" s="1">
        <v>18.0</v>
      </c>
      <c r="E677" s="1">
        <v>0.0</v>
      </c>
      <c r="F677" s="1">
        <v>0.0</v>
      </c>
      <c r="G677" s="1">
        <v>7.775</v>
      </c>
      <c r="H677" s="1" t="s">
        <v>303</v>
      </c>
    </row>
    <row r="678">
      <c r="A678" s="1">
        <v>0.0</v>
      </c>
      <c r="B678" s="1">
        <v>3.0</v>
      </c>
      <c r="C678" s="1" t="s">
        <v>300</v>
      </c>
      <c r="D678" s="1">
        <v>24.5</v>
      </c>
      <c r="E678" s="1">
        <v>0.0</v>
      </c>
      <c r="F678" s="1">
        <v>0.0</v>
      </c>
      <c r="G678" s="1">
        <v>8.05</v>
      </c>
      <c r="H678" s="1" t="s">
        <v>303</v>
      </c>
    </row>
    <row r="679">
      <c r="A679" s="1">
        <v>1.0</v>
      </c>
      <c r="B679" s="1">
        <v>3.0</v>
      </c>
      <c r="C679" s="1" t="s">
        <v>305</v>
      </c>
      <c r="D679" s="1">
        <v>18.0</v>
      </c>
      <c r="E679" s="1">
        <v>0.0</v>
      </c>
      <c r="F679" s="1">
        <v>0.0</v>
      </c>
      <c r="G679" s="1">
        <v>9.8417</v>
      </c>
      <c r="H679" s="1" t="s">
        <v>303</v>
      </c>
    </row>
    <row r="680">
      <c r="A680" s="1">
        <v>0.0</v>
      </c>
      <c r="B680" s="1">
        <v>3.0</v>
      </c>
      <c r="C680" s="1" t="s">
        <v>305</v>
      </c>
      <c r="D680" s="1">
        <v>43.0</v>
      </c>
      <c r="E680" s="1">
        <v>1.0</v>
      </c>
      <c r="F680" s="1">
        <v>6.0</v>
      </c>
      <c r="G680" s="1">
        <v>46.9</v>
      </c>
      <c r="H680" s="1" t="s">
        <v>303</v>
      </c>
    </row>
    <row r="681">
      <c r="A681" s="1">
        <v>1.0</v>
      </c>
      <c r="B681" s="1">
        <v>1.0</v>
      </c>
      <c r="C681" s="1" t="s">
        <v>300</v>
      </c>
      <c r="D681" s="1">
        <v>36.0</v>
      </c>
      <c r="E681" s="1">
        <v>0.0</v>
      </c>
      <c r="F681" s="1">
        <v>1.0</v>
      </c>
      <c r="G681" s="1">
        <v>512.3292</v>
      </c>
      <c r="H681" s="1" t="s">
        <v>308</v>
      </c>
    </row>
    <row r="682">
      <c r="A682" s="1">
        <v>0.0</v>
      </c>
      <c r="B682" s="1">
        <v>3.0</v>
      </c>
      <c r="C682" s="1" t="s">
        <v>305</v>
      </c>
      <c r="D682" s="1" t="s">
        <v>302</v>
      </c>
      <c r="E682" s="1">
        <v>0.0</v>
      </c>
      <c r="F682" s="1">
        <v>0.0</v>
      </c>
      <c r="G682" s="1">
        <v>8.1375</v>
      </c>
      <c r="H682" s="1" t="s">
        <v>315</v>
      </c>
    </row>
    <row r="683">
      <c r="A683" s="1">
        <v>1.0</v>
      </c>
      <c r="B683" s="1">
        <v>1.0</v>
      </c>
      <c r="C683" s="1" t="s">
        <v>300</v>
      </c>
      <c r="D683" s="1">
        <v>27.0</v>
      </c>
      <c r="E683" s="1">
        <v>0.0</v>
      </c>
      <c r="F683" s="1">
        <v>0.0</v>
      </c>
      <c r="G683" s="1">
        <v>76.7292</v>
      </c>
      <c r="H683" s="1" t="s">
        <v>308</v>
      </c>
    </row>
    <row r="684">
      <c r="A684" s="1">
        <v>0.0</v>
      </c>
      <c r="B684" s="1">
        <v>3.0</v>
      </c>
      <c r="C684" s="1" t="s">
        <v>300</v>
      </c>
      <c r="D684" s="1">
        <v>20.0</v>
      </c>
      <c r="E684" s="1">
        <v>0.0</v>
      </c>
      <c r="F684" s="1">
        <v>0.0</v>
      </c>
      <c r="G684" s="1">
        <v>9.225</v>
      </c>
      <c r="H684" s="1" t="s">
        <v>303</v>
      </c>
    </row>
    <row r="685">
      <c r="A685" s="1">
        <v>0.0</v>
      </c>
      <c r="B685" s="1">
        <v>3.0</v>
      </c>
      <c r="C685" s="1" t="s">
        <v>300</v>
      </c>
      <c r="D685" s="1">
        <v>14.0</v>
      </c>
      <c r="E685" s="1">
        <v>5.0</v>
      </c>
      <c r="F685" s="1">
        <v>2.0</v>
      </c>
      <c r="G685" s="1">
        <v>46.9</v>
      </c>
      <c r="H685" s="1" t="s">
        <v>303</v>
      </c>
    </row>
    <row r="686">
      <c r="A686" s="1">
        <v>0.0</v>
      </c>
      <c r="B686" s="1">
        <v>2.0</v>
      </c>
      <c r="C686" s="1" t="s">
        <v>300</v>
      </c>
      <c r="D686" s="1">
        <v>60.0</v>
      </c>
      <c r="E686" s="1">
        <v>1.0</v>
      </c>
      <c r="F686" s="1">
        <v>1.0</v>
      </c>
      <c r="G686" s="1">
        <v>39.0</v>
      </c>
      <c r="H686" s="1" t="s">
        <v>303</v>
      </c>
    </row>
    <row r="687">
      <c r="A687" s="1">
        <v>0.0</v>
      </c>
      <c r="B687" s="1">
        <v>2.0</v>
      </c>
      <c r="C687" s="1" t="s">
        <v>300</v>
      </c>
      <c r="D687" s="1">
        <v>25.0</v>
      </c>
      <c r="E687" s="1">
        <v>1.0</v>
      </c>
      <c r="F687" s="1">
        <v>2.0</v>
      </c>
      <c r="G687" s="1">
        <v>41.5792</v>
      </c>
      <c r="H687" s="1" t="s">
        <v>308</v>
      </c>
    </row>
    <row r="688">
      <c r="A688" s="1">
        <v>0.0</v>
      </c>
      <c r="B688" s="1">
        <v>3.0</v>
      </c>
      <c r="C688" s="1" t="s">
        <v>300</v>
      </c>
      <c r="D688" s="1">
        <v>14.0</v>
      </c>
      <c r="E688" s="1">
        <v>4.0</v>
      </c>
      <c r="F688" s="1">
        <v>1.0</v>
      </c>
      <c r="G688" s="1">
        <v>39.6875</v>
      </c>
      <c r="H688" s="1" t="s">
        <v>303</v>
      </c>
    </row>
    <row r="689">
      <c r="A689" s="1">
        <v>0.0</v>
      </c>
      <c r="B689" s="1">
        <v>3.0</v>
      </c>
      <c r="C689" s="1" t="s">
        <v>300</v>
      </c>
      <c r="D689" s="1">
        <v>19.0</v>
      </c>
      <c r="E689" s="1">
        <v>0.0</v>
      </c>
      <c r="F689" s="1">
        <v>0.0</v>
      </c>
      <c r="G689" s="1">
        <v>10.1708</v>
      </c>
      <c r="H689" s="1" t="s">
        <v>303</v>
      </c>
    </row>
    <row r="690">
      <c r="A690" s="1">
        <v>0.0</v>
      </c>
      <c r="B690" s="1">
        <v>3.0</v>
      </c>
      <c r="C690" s="1" t="s">
        <v>300</v>
      </c>
      <c r="D690" s="1">
        <v>18.0</v>
      </c>
      <c r="E690" s="1">
        <v>0.0</v>
      </c>
      <c r="F690" s="1">
        <v>0.0</v>
      </c>
      <c r="G690" s="1">
        <v>7.7958</v>
      </c>
      <c r="H690" s="1" t="s">
        <v>303</v>
      </c>
    </row>
    <row r="691">
      <c r="A691" s="1">
        <v>1.0</v>
      </c>
      <c r="B691" s="1">
        <v>1.0</v>
      </c>
      <c r="C691" s="1" t="s">
        <v>305</v>
      </c>
      <c r="D691" s="1">
        <v>15.0</v>
      </c>
      <c r="E691" s="1">
        <v>0.0</v>
      </c>
      <c r="F691" s="1">
        <v>1.0</v>
      </c>
      <c r="G691" s="1">
        <v>211.3375</v>
      </c>
      <c r="H691" s="1" t="s">
        <v>303</v>
      </c>
    </row>
    <row r="692">
      <c r="A692" s="1">
        <v>1.0</v>
      </c>
      <c r="B692" s="1">
        <v>1.0</v>
      </c>
      <c r="C692" s="1" t="s">
        <v>300</v>
      </c>
      <c r="D692" s="1">
        <v>31.0</v>
      </c>
      <c r="E692" s="1">
        <v>1.0</v>
      </c>
      <c r="F692" s="1">
        <v>0.0</v>
      </c>
      <c r="G692" s="1">
        <v>57.0</v>
      </c>
      <c r="H692" s="1" t="s">
        <v>303</v>
      </c>
    </row>
    <row r="693">
      <c r="A693" s="1">
        <v>1.0</v>
      </c>
      <c r="B693" s="1">
        <v>3.0</v>
      </c>
      <c r="C693" s="1" t="s">
        <v>305</v>
      </c>
      <c r="D693" s="1">
        <v>4.0</v>
      </c>
      <c r="E693" s="1">
        <v>0.0</v>
      </c>
      <c r="F693" s="1">
        <v>1.0</v>
      </c>
      <c r="G693" s="1">
        <v>13.4167</v>
      </c>
      <c r="H693" s="1" t="s">
        <v>308</v>
      </c>
    </row>
    <row r="694">
      <c r="A694" s="1">
        <v>1.0</v>
      </c>
      <c r="B694" s="1">
        <v>3.0</v>
      </c>
      <c r="C694" s="1" t="s">
        <v>300</v>
      </c>
      <c r="D694" s="1" t="s">
        <v>302</v>
      </c>
      <c r="E694" s="1">
        <v>0.0</v>
      </c>
      <c r="F694" s="1">
        <v>0.0</v>
      </c>
      <c r="G694" s="1">
        <v>56.4958</v>
      </c>
      <c r="H694" s="1" t="s">
        <v>303</v>
      </c>
    </row>
    <row r="695">
      <c r="A695" s="1">
        <v>0.0</v>
      </c>
      <c r="B695" s="1">
        <v>3.0</v>
      </c>
      <c r="C695" s="1" t="s">
        <v>300</v>
      </c>
      <c r="D695" s="1">
        <v>25.0</v>
      </c>
      <c r="E695" s="1">
        <v>0.0</v>
      </c>
      <c r="F695" s="1">
        <v>0.0</v>
      </c>
      <c r="G695" s="1">
        <v>7.225</v>
      </c>
      <c r="H695" s="1" t="s">
        <v>308</v>
      </c>
    </row>
    <row r="696">
      <c r="A696" s="1">
        <v>0.0</v>
      </c>
      <c r="B696" s="1">
        <v>1.0</v>
      </c>
      <c r="C696" s="1" t="s">
        <v>300</v>
      </c>
      <c r="D696" s="1">
        <v>60.0</v>
      </c>
      <c r="E696" s="1">
        <v>0.0</v>
      </c>
      <c r="F696" s="1">
        <v>0.0</v>
      </c>
      <c r="G696" s="1">
        <v>26.55</v>
      </c>
      <c r="H696" s="1" t="s">
        <v>303</v>
      </c>
    </row>
    <row r="697">
      <c r="A697" s="1">
        <v>0.0</v>
      </c>
      <c r="B697" s="1">
        <v>2.0</v>
      </c>
      <c r="C697" s="1" t="s">
        <v>300</v>
      </c>
      <c r="D697" s="1">
        <v>52.0</v>
      </c>
      <c r="E697" s="1">
        <v>0.0</v>
      </c>
      <c r="F697" s="1">
        <v>0.0</v>
      </c>
      <c r="G697" s="1">
        <v>13.5</v>
      </c>
      <c r="H697" s="1" t="s">
        <v>303</v>
      </c>
    </row>
    <row r="698">
      <c r="A698" s="1">
        <v>0.0</v>
      </c>
      <c r="B698" s="1">
        <v>3.0</v>
      </c>
      <c r="C698" s="1" t="s">
        <v>300</v>
      </c>
      <c r="D698" s="1">
        <v>44.0</v>
      </c>
      <c r="E698" s="1">
        <v>0.0</v>
      </c>
      <c r="F698" s="1">
        <v>0.0</v>
      </c>
      <c r="G698" s="1">
        <v>8.05</v>
      </c>
      <c r="H698" s="1" t="s">
        <v>303</v>
      </c>
    </row>
    <row r="699">
      <c r="A699" s="1">
        <v>1.0</v>
      </c>
      <c r="B699" s="1">
        <v>3.0</v>
      </c>
      <c r="C699" s="1" t="s">
        <v>305</v>
      </c>
      <c r="D699" s="1" t="s">
        <v>302</v>
      </c>
      <c r="E699" s="1">
        <v>0.0</v>
      </c>
      <c r="F699" s="1">
        <v>0.0</v>
      </c>
      <c r="G699" s="1">
        <v>7.7333</v>
      </c>
      <c r="H699" s="1" t="s">
        <v>315</v>
      </c>
    </row>
    <row r="700">
      <c r="A700" s="1">
        <v>0.0</v>
      </c>
      <c r="B700" s="1">
        <v>1.0</v>
      </c>
      <c r="C700" s="1" t="s">
        <v>300</v>
      </c>
      <c r="D700" s="1">
        <v>49.0</v>
      </c>
      <c r="E700" s="1">
        <v>1.0</v>
      </c>
      <c r="F700" s="1">
        <v>1.0</v>
      </c>
      <c r="G700" s="1">
        <v>110.8833</v>
      </c>
      <c r="H700" s="1" t="s">
        <v>308</v>
      </c>
    </row>
    <row r="701">
      <c r="A701" s="1">
        <v>0.0</v>
      </c>
      <c r="B701" s="1">
        <v>3.0</v>
      </c>
      <c r="C701" s="1" t="s">
        <v>300</v>
      </c>
      <c r="D701" s="1">
        <v>42.0</v>
      </c>
      <c r="E701" s="1">
        <v>0.0</v>
      </c>
      <c r="F701" s="1">
        <v>0.0</v>
      </c>
      <c r="G701" s="1">
        <v>7.65</v>
      </c>
      <c r="H701" s="1" t="s">
        <v>303</v>
      </c>
    </row>
    <row r="702">
      <c r="A702" s="1">
        <v>1.0</v>
      </c>
      <c r="B702" s="1">
        <v>1.0</v>
      </c>
      <c r="C702" s="1" t="s">
        <v>305</v>
      </c>
      <c r="D702" s="1">
        <v>18.0</v>
      </c>
      <c r="E702" s="1">
        <v>1.0</v>
      </c>
      <c r="F702" s="1">
        <v>0.0</v>
      </c>
      <c r="G702" s="1">
        <v>227.525</v>
      </c>
      <c r="H702" s="1" t="s">
        <v>308</v>
      </c>
    </row>
    <row r="703">
      <c r="A703" s="1">
        <v>1.0</v>
      </c>
      <c r="B703" s="1">
        <v>1.0</v>
      </c>
      <c r="C703" s="1" t="s">
        <v>300</v>
      </c>
      <c r="D703" s="1">
        <v>35.0</v>
      </c>
      <c r="E703" s="1">
        <v>0.0</v>
      </c>
      <c r="F703" s="1">
        <v>0.0</v>
      </c>
      <c r="G703" s="1">
        <v>26.2875</v>
      </c>
      <c r="H703" s="1" t="s">
        <v>303</v>
      </c>
    </row>
    <row r="704">
      <c r="A704" s="1">
        <v>0.0</v>
      </c>
      <c r="B704" s="1">
        <v>3.0</v>
      </c>
      <c r="C704" s="1" t="s">
        <v>305</v>
      </c>
      <c r="D704" s="1">
        <v>18.0</v>
      </c>
      <c r="E704" s="1">
        <v>0.0</v>
      </c>
      <c r="F704" s="1">
        <v>1.0</v>
      </c>
      <c r="G704" s="1">
        <v>14.4542</v>
      </c>
      <c r="H704" s="1" t="s">
        <v>308</v>
      </c>
    </row>
    <row r="705">
      <c r="A705" s="1">
        <v>0.0</v>
      </c>
      <c r="B705" s="1">
        <v>3.0</v>
      </c>
      <c r="C705" s="1" t="s">
        <v>300</v>
      </c>
      <c r="D705" s="1">
        <v>25.0</v>
      </c>
      <c r="E705" s="1">
        <v>0.0</v>
      </c>
      <c r="F705" s="1">
        <v>0.0</v>
      </c>
      <c r="G705" s="1">
        <v>7.7417</v>
      </c>
      <c r="H705" s="1" t="s">
        <v>315</v>
      </c>
    </row>
    <row r="706">
      <c r="A706" s="1">
        <v>0.0</v>
      </c>
      <c r="B706" s="1">
        <v>3.0</v>
      </c>
      <c r="C706" s="1" t="s">
        <v>300</v>
      </c>
      <c r="D706" s="1">
        <v>26.0</v>
      </c>
      <c r="E706" s="1">
        <v>1.0</v>
      </c>
      <c r="F706" s="1">
        <v>0.0</v>
      </c>
      <c r="G706" s="1">
        <v>7.8542</v>
      </c>
      <c r="H706" s="1" t="s">
        <v>303</v>
      </c>
    </row>
    <row r="707">
      <c r="A707" s="1">
        <v>0.0</v>
      </c>
      <c r="B707" s="1">
        <v>2.0</v>
      </c>
      <c r="C707" s="1" t="s">
        <v>300</v>
      </c>
      <c r="D707" s="1">
        <v>39.0</v>
      </c>
      <c r="E707" s="1">
        <v>0.0</v>
      </c>
      <c r="F707" s="1">
        <v>0.0</v>
      </c>
      <c r="G707" s="1">
        <v>26.0</v>
      </c>
      <c r="H707" s="1" t="s">
        <v>303</v>
      </c>
    </row>
    <row r="708">
      <c r="A708" s="1">
        <v>1.0</v>
      </c>
      <c r="B708" s="1">
        <v>2.0</v>
      </c>
      <c r="C708" s="1" t="s">
        <v>305</v>
      </c>
      <c r="D708" s="1">
        <v>45.0</v>
      </c>
      <c r="E708" s="1">
        <v>0.0</v>
      </c>
      <c r="F708" s="1">
        <v>0.0</v>
      </c>
      <c r="G708" s="1">
        <v>13.5</v>
      </c>
      <c r="H708" s="1" t="s">
        <v>303</v>
      </c>
    </row>
    <row r="709">
      <c r="A709" s="1">
        <v>1.0</v>
      </c>
      <c r="B709" s="1">
        <v>1.0</v>
      </c>
      <c r="C709" s="1" t="s">
        <v>300</v>
      </c>
      <c r="D709" s="1">
        <v>42.0</v>
      </c>
      <c r="E709" s="1">
        <v>0.0</v>
      </c>
      <c r="F709" s="1">
        <v>0.0</v>
      </c>
      <c r="G709" s="1">
        <v>26.2875</v>
      </c>
      <c r="H709" s="1" t="s">
        <v>303</v>
      </c>
    </row>
    <row r="710">
      <c r="A710" s="1">
        <v>1.0</v>
      </c>
      <c r="B710" s="1">
        <v>1.0</v>
      </c>
      <c r="C710" s="1" t="s">
        <v>305</v>
      </c>
      <c r="D710" s="1">
        <v>22.0</v>
      </c>
      <c r="E710" s="1">
        <v>0.0</v>
      </c>
      <c r="F710" s="1">
        <v>0.0</v>
      </c>
      <c r="G710" s="1">
        <v>151.55</v>
      </c>
      <c r="H710" s="1" t="s">
        <v>303</v>
      </c>
    </row>
    <row r="711">
      <c r="A711" s="1">
        <v>1.0</v>
      </c>
      <c r="B711" s="1">
        <v>3.0</v>
      </c>
      <c r="C711" s="1" t="s">
        <v>300</v>
      </c>
      <c r="D711" s="1" t="s">
        <v>302</v>
      </c>
      <c r="E711" s="1">
        <v>1.0</v>
      </c>
      <c r="F711" s="1">
        <v>1.0</v>
      </c>
      <c r="G711" s="1">
        <v>15.2458</v>
      </c>
      <c r="H711" s="1" t="s">
        <v>308</v>
      </c>
    </row>
    <row r="712">
      <c r="A712" s="1">
        <v>1.0</v>
      </c>
      <c r="B712" s="1">
        <v>1.0</v>
      </c>
      <c r="C712" s="1" t="s">
        <v>305</v>
      </c>
      <c r="D712" s="1">
        <v>24.0</v>
      </c>
      <c r="E712" s="1">
        <v>0.0</v>
      </c>
      <c r="F712" s="1">
        <v>0.0</v>
      </c>
      <c r="G712" s="1">
        <v>49.5042</v>
      </c>
      <c r="H712" s="1" t="s">
        <v>308</v>
      </c>
    </row>
    <row r="713">
      <c r="A713" s="1">
        <v>0.0</v>
      </c>
      <c r="B713" s="1">
        <v>1.0</v>
      </c>
      <c r="C713" s="1" t="s">
        <v>300</v>
      </c>
      <c r="D713" s="1" t="s">
        <v>302</v>
      </c>
      <c r="E713" s="1">
        <v>0.0</v>
      </c>
      <c r="F713" s="1">
        <v>0.0</v>
      </c>
      <c r="G713" s="1">
        <v>26.55</v>
      </c>
      <c r="H713" s="1" t="s">
        <v>303</v>
      </c>
    </row>
    <row r="714">
      <c r="A714" s="1">
        <v>1.0</v>
      </c>
      <c r="B714" s="1">
        <v>1.0</v>
      </c>
      <c r="C714" s="1" t="s">
        <v>300</v>
      </c>
      <c r="D714" s="1">
        <v>48.0</v>
      </c>
      <c r="E714" s="1">
        <v>1.0</v>
      </c>
      <c r="F714" s="1">
        <v>0.0</v>
      </c>
      <c r="G714" s="1">
        <v>52.0</v>
      </c>
      <c r="H714" s="1" t="s">
        <v>303</v>
      </c>
    </row>
    <row r="715">
      <c r="A715" s="1">
        <v>0.0</v>
      </c>
      <c r="B715" s="1">
        <v>3.0</v>
      </c>
      <c r="C715" s="1" t="s">
        <v>300</v>
      </c>
      <c r="D715" s="1">
        <v>29.0</v>
      </c>
      <c r="E715" s="1">
        <v>0.0</v>
      </c>
      <c r="F715" s="1">
        <v>0.0</v>
      </c>
      <c r="G715" s="1">
        <v>9.4833</v>
      </c>
      <c r="H715" s="1" t="s">
        <v>303</v>
      </c>
    </row>
    <row r="716">
      <c r="A716" s="1">
        <v>0.0</v>
      </c>
      <c r="B716" s="1">
        <v>2.0</v>
      </c>
      <c r="C716" s="1" t="s">
        <v>300</v>
      </c>
      <c r="D716" s="1">
        <v>52.0</v>
      </c>
      <c r="E716" s="1">
        <v>0.0</v>
      </c>
      <c r="F716" s="1">
        <v>0.0</v>
      </c>
      <c r="G716" s="1">
        <v>13.0</v>
      </c>
      <c r="H716" s="1" t="s">
        <v>303</v>
      </c>
    </row>
    <row r="717">
      <c r="A717" s="1">
        <v>0.0</v>
      </c>
      <c r="B717" s="1">
        <v>3.0</v>
      </c>
      <c r="C717" s="1" t="s">
        <v>300</v>
      </c>
      <c r="D717" s="1">
        <v>19.0</v>
      </c>
      <c r="E717" s="1">
        <v>0.0</v>
      </c>
      <c r="F717" s="1">
        <v>0.0</v>
      </c>
      <c r="G717" s="1">
        <v>7.65</v>
      </c>
      <c r="H717" s="1" t="s">
        <v>303</v>
      </c>
    </row>
    <row r="718">
      <c r="A718" s="1">
        <v>1.0</v>
      </c>
      <c r="B718" s="1">
        <v>1.0</v>
      </c>
      <c r="C718" s="1" t="s">
        <v>305</v>
      </c>
      <c r="D718" s="1">
        <v>38.0</v>
      </c>
      <c r="E718" s="1">
        <v>0.0</v>
      </c>
      <c r="F718" s="1">
        <v>0.0</v>
      </c>
      <c r="G718" s="1">
        <v>227.525</v>
      </c>
      <c r="H718" s="1" t="s">
        <v>308</v>
      </c>
    </row>
    <row r="719">
      <c r="A719" s="1">
        <v>1.0</v>
      </c>
      <c r="B719" s="1">
        <v>2.0</v>
      </c>
      <c r="C719" s="1" t="s">
        <v>305</v>
      </c>
      <c r="D719" s="1">
        <v>27.0</v>
      </c>
      <c r="E719" s="1">
        <v>0.0</v>
      </c>
      <c r="F719" s="1">
        <v>0.0</v>
      </c>
      <c r="G719" s="1">
        <v>10.5</v>
      </c>
      <c r="H719" s="1" t="s">
        <v>303</v>
      </c>
    </row>
    <row r="720">
      <c r="A720" s="1">
        <v>0.0</v>
      </c>
      <c r="B720" s="1">
        <v>3.0</v>
      </c>
      <c r="C720" s="1" t="s">
        <v>300</v>
      </c>
      <c r="D720" s="1" t="s">
        <v>302</v>
      </c>
      <c r="E720" s="1">
        <v>0.0</v>
      </c>
      <c r="F720" s="1">
        <v>0.0</v>
      </c>
      <c r="G720" s="1">
        <v>15.5</v>
      </c>
      <c r="H720" s="1" t="s">
        <v>315</v>
      </c>
    </row>
    <row r="721">
      <c r="A721" s="1">
        <v>0.0</v>
      </c>
      <c r="B721" s="1">
        <v>3.0</v>
      </c>
      <c r="C721" s="1" t="s">
        <v>300</v>
      </c>
      <c r="D721" s="1">
        <v>33.0</v>
      </c>
      <c r="E721" s="1">
        <v>0.0</v>
      </c>
      <c r="F721" s="1">
        <v>0.0</v>
      </c>
      <c r="G721" s="1">
        <v>7.775</v>
      </c>
      <c r="H721" s="1" t="s">
        <v>303</v>
      </c>
    </row>
    <row r="722">
      <c r="A722" s="1">
        <v>1.0</v>
      </c>
      <c r="B722" s="1">
        <v>2.0</v>
      </c>
      <c r="C722" s="1" t="s">
        <v>305</v>
      </c>
      <c r="D722" s="1">
        <v>6.0</v>
      </c>
      <c r="E722" s="1">
        <v>0.0</v>
      </c>
      <c r="F722" s="1">
        <v>1.0</v>
      </c>
      <c r="G722" s="1">
        <v>33.0</v>
      </c>
      <c r="H722" s="1" t="s">
        <v>303</v>
      </c>
    </row>
    <row r="723">
      <c r="A723" s="1">
        <v>0.0</v>
      </c>
      <c r="B723" s="1">
        <v>3.0</v>
      </c>
      <c r="C723" s="1" t="s">
        <v>300</v>
      </c>
      <c r="D723" s="1">
        <v>17.0</v>
      </c>
      <c r="E723" s="1">
        <v>1.0</v>
      </c>
      <c r="F723" s="1">
        <v>0.0</v>
      </c>
      <c r="G723" s="1">
        <v>7.0542</v>
      </c>
      <c r="H723" s="1" t="s">
        <v>303</v>
      </c>
    </row>
    <row r="724">
      <c r="A724" s="1">
        <v>0.0</v>
      </c>
      <c r="B724" s="1">
        <v>2.0</v>
      </c>
      <c r="C724" s="1" t="s">
        <v>300</v>
      </c>
      <c r="D724" s="1">
        <v>34.0</v>
      </c>
      <c r="E724" s="1">
        <v>0.0</v>
      </c>
      <c r="F724" s="1">
        <v>0.0</v>
      </c>
      <c r="G724" s="1">
        <v>13.0</v>
      </c>
      <c r="H724" s="1" t="s">
        <v>303</v>
      </c>
    </row>
    <row r="725">
      <c r="A725" s="1">
        <v>0.0</v>
      </c>
      <c r="B725" s="1">
        <v>2.0</v>
      </c>
      <c r="C725" s="1" t="s">
        <v>300</v>
      </c>
      <c r="D725" s="1">
        <v>50.0</v>
      </c>
      <c r="E725" s="1">
        <v>0.0</v>
      </c>
      <c r="F725" s="1">
        <v>0.0</v>
      </c>
      <c r="G725" s="1">
        <v>13.0</v>
      </c>
      <c r="H725" s="1" t="s">
        <v>303</v>
      </c>
    </row>
    <row r="726">
      <c r="A726" s="1">
        <v>1.0</v>
      </c>
      <c r="B726" s="1">
        <v>1.0</v>
      </c>
      <c r="C726" s="1" t="s">
        <v>300</v>
      </c>
      <c r="D726" s="1">
        <v>27.0</v>
      </c>
      <c r="E726" s="1">
        <v>1.0</v>
      </c>
      <c r="F726" s="1">
        <v>0.0</v>
      </c>
      <c r="G726" s="1">
        <v>53.1</v>
      </c>
      <c r="H726" s="1" t="s">
        <v>303</v>
      </c>
    </row>
    <row r="727">
      <c r="A727" s="1">
        <v>0.0</v>
      </c>
      <c r="B727" s="1">
        <v>3.0</v>
      </c>
      <c r="C727" s="1" t="s">
        <v>300</v>
      </c>
      <c r="D727" s="1">
        <v>20.0</v>
      </c>
      <c r="E727" s="1">
        <v>0.0</v>
      </c>
      <c r="F727" s="1">
        <v>0.0</v>
      </c>
      <c r="G727" s="1">
        <v>8.6625</v>
      </c>
      <c r="H727" s="1" t="s">
        <v>303</v>
      </c>
    </row>
    <row r="728">
      <c r="A728" s="1">
        <v>1.0</v>
      </c>
      <c r="B728" s="1">
        <v>2.0</v>
      </c>
      <c r="C728" s="1" t="s">
        <v>305</v>
      </c>
      <c r="D728" s="1">
        <v>30.0</v>
      </c>
      <c r="E728" s="1">
        <v>3.0</v>
      </c>
      <c r="F728" s="1">
        <v>0.0</v>
      </c>
      <c r="G728" s="1">
        <v>21.0</v>
      </c>
      <c r="H728" s="1" t="s">
        <v>303</v>
      </c>
    </row>
    <row r="729">
      <c r="A729" s="1">
        <v>1.0</v>
      </c>
      <c r="B729" s="1">
        <v>3.0</v>
      </c>
      <c r="C729" s="1" t="s">
        <v>305</v>
      </c>
      <c r="D729" s="1" t="s">
        <v>302</v>
      </c>
      <c r="E729" s="1">
        <v>0.0</v>
      </c>
      <c r="F729" s="1">
        <v>0.0</v>
      </c>
      <c r="G729" s="1">
        <v>7.7375</v>
      </c>
      <c r="H729" s="1" t="s">
        <v>315</v>
      </c>
    </row>
    <row r="730">
      <c r="A730" s="1">
        <v>0.0</v>
      </c>
      <c r="B730" s="1">
        <v>2.0</v>
      </c>
      <c r="C730" s="1" t="s">
        <v>300</v>
      </c>
      <c r="D730" s="1">
        <v>25.0</v>
      </c>
      <c r="E730" s="1">
        <v>1.0</v>
      </c>
      <c r="F730" s="1">
        <v>0.0</v>
      </c>
      <c r="G730" s="1">
        <v>26.0</v>
      </c>
      <c r="H730" s="1" t="s">
        <v>303</v>
      </c>
    </row>
    <row r="731">
      <c r="A731" s="1">
        <v>0.0</v>
      </c>
      <c r="B731" s="1">
        <v>3.0</v>
      </c>
      <c r="C731" s="1" t="s">
        <v>305</v>
      </c>
      <c r="D731" s="1">
        <v>25.0</v>
      </c>
      <c r="E731" s="1">
        <v>1.0</v>
      </c>
      <c r="F731" s="1">
        <v>0.0</v>
      </c>
      <c r="G731" s="1">
        <v>7.925</v>
      </c>
      <c r="H731" s="1" t="s">
        <v>303</v>
      </c>
    </row>
    <row r="732">
      <c r="A732" s="1">
        <v>1.0</v>
      </c>
      <c r="B732" s="1">
        <v>1.0</v>
      </c>
      <c r="C732" s="1" t="s">
        <v>305</v>
      </c>
      <c r="D732" s="1">
        <v>29.0</v>
      </c>
      <c r="E732" s="1">
        <v>0.0</v>
      </c>
      <c r="F732" s="1">
        <v>0.0</v>
      </c>
      <c r="G732" s="1">
        <v>211.3375</v>
      </c>
      <c r="H732" s="1" t="s">
        <v>303</v>
      </c>
    </row>
    <row r="733">
      <c r="A733" s="1">
        <v>0.0</v>
      </c>
      <c r="B733" s="1">
        <v>3.0</v>
      </c>
      <c r="C733" s="1" t="s">
        <v>300</v>
      </c>
      <c r="D733" s="1">
        <v>11.0</v>
      </c>
      <c r="E733" s="1">
        <v>0.0</v>
      </c>
      <c r="F733" s="1">
        <v>0.0</v>
      </c>
      <c r="G733" s="1">
        <v>18.7875</v>
      </c>
      <c r="H733" s="1" t="s">
        <v>308</v>
      </c>
    </row>
    <row r="734">
      <c r="A734" s="1">
        <v>0.0</v>
      </c>
      <c r="B734" s="1">
        <v>2.0</v>
      </c>
      <c r="C734" s="1" t="s">
        <v>300</v>
      </c>
      <c r="D734" s="1" t="s">
        <v>302</v>
      </c>
      <c r="E734" s="1">
        <v>0.0</v>
      </c>
      <c r="F734" s="1">
        <v>0.0</v>
      </c>
      <c r="G734" s="1">
        <v>0.0</v>
      </c>
      <c r="H734" s="1" t="s">
        <v>303</v>
      </c>
    </row>
    <row r="735">
      <c r="A735" s="1">
        <v>0.0</v>
      </c>
      <c r="B735" s="1">
        <v>2.0</v>
      </c>
      <c r="C735" s="1" t="s">
        <v>300</v>
      </c>
      <c r="D735" s="1">
        <v>23.0</v>
      </c>
      <c r="E735" s="1">
        <v>0.0</v>
      </c>
      <c r="F735" s="1">
        <v>0.0</v>
      </c>
      <c r="G735" s="1">
        <v>13.0</v>
      </c>
      <c r="H735" s="1" t="s">
        <v>303</v>
      </c>
    </row>
    <row r="736">
      <c r="A736" s="1">
        <v>0.0</v>
      </c>
      <c r="B736" s="1">
        <v>2.0</v>
      </c>
      <c r="C736" s="1" t="s">
        <v>300</v>
      </c>
      <c r="D736" s="1">
        <v>23.0</v>
      </c>
      <c r="E736" s="1">
        <v>0.0</v>
      </c>
      <c r="F736" s="1">
        <v>0.0</v>
      </c>
      <c r="G736" s="1">
        <v>13.0</v>
      </c>
      <c r="H736" s="1" t="s">
        <v>303</v>
      </c>
    </row>
    <row r="737">
      <c r="A737" s="1">
        <v>0.0</v>
      </c>
      <c r="B737" s="1">
        <v>3.0</v>
      </c>
      <c r="C737" s="1" t="s">
        <v>300</v>
      </c>
      <c r="D737" s="1">
        <v>28.5</v>
      </c>
      <c r="E737" s="1">
        <v>0.0</v>
      </c>
      <c r="F737" s="1">
        <v>0.0</v>
      </c>
      <c r="G737" s="1">
        <v>16.1</v>
      </c>
      <c r="H737" s="1" t="s">
        <v>303</v>
      </c>
    </row>
    <row r="738">
      <c r="A738" s="1">
        <v>0.0</v>
      </c>
      <c r="B738" s="1">
        <v>3.0</v>
      </c>
      <c r="C738" s="1" t="s">
        <v>305</v>
      </c>
      <c r="D738" s="1">
        <v>48.0</v>
      </c>
      <c r="E738" s="1">
        <v>1.0</v>
      </c>
      <c r="F738" s="1">
        <v>3.0</v>
      </c>
      <c r="G738" s="1">
        <v>34.375</v>
      </c>
      <c r="H738" s="1" t="s">
        <v>303</v>
      </c>
    </row>
    <row r="739">
      <c r="A739" s="1">
        <v>1.0</v>
      </c>
      <c r="B739" s="1">
        <v>1.0</v>
      </c>
      <c r="C739" s="1" t="s">
        <v>300</v>
      </c>
      <c r="D739" s="1">
        <v>35.0</v>
      </c>
      <c r="E739" s="1">
        <v>0.0</v>
      </c>
      <c r="F739" s="1">
        <v>0.0</v>
      </c>
      <c r="G739" s="1">
        <v>512.3292</v>
      </c>
      <c r="H739" s="1" t="s">
        <v>308</v>
      </c>
    </row>
    <row r="740">
      <c r="A740" s="1">
        <v>0.0</v>
      </c>
      <c r="B740" s="1">
        <v>3.0</v>
      </c>
      <c r="C740" s="1" t="s">
        <v>300</v>
      </c>
      <c r="D740" s="1" t="s">
        <v>302</v>
      </c>
      <c r="E740" s="1">
        <v>0.0</v>
      </c>
      <c r="F740" s="1">
        <v>0.0</v>
      </c>
      <c r="G740" s="1">
        <v>7.8958</v>
      </c>
      <c r="H740" s="1" t="s">
        <v>303</v>
      </c>
    </row>
    <row r="741">
      <c r="A741" s="1">
        <v>0.0</v>
      </c>
      <c r="B741" s="1">
        <v>3.0</v>
      </c>
      <c r="C741" s="1" t="s">
        <v>300</v>
      </c>
      <c r="D741" s="1" t="s">
        <v>302</v>
      </c>
      <c r="E741" s="1">
        <v>0.0</v>
      </c>
      <c r="F741" s="1">
        <v>0.0</v>
      </c>
      <c r="G741" s="1">
        <v>7.8958</v>
      </c>
      <c r="H741" s="1" t="s">
        <v>303</v>
      </c>
    </row>
    <row r="742">
      <c r="A742" s="1">
        <v>1.0</v>
      </c>
      <c r="B742" s="1">
        <v>1.0</v>
      </c>
      <c r="C742" s="1" t="s">
        <v>300</v>
      </c>
      <c r="D742" s="1" t="s">
        <v>302</v>
      </c>
      <c r="E742" s="1">
        <v>0.0</v>
      </c>
      <c r="F742" s="1">
        <v>0.0</v>
      </c>
      <c r="G742" s="1">
        <v>30.0</v>
      </c>
      <c r="H742" s="1" t="s">
        <v>303</v>
      </c>
    </row>
    <row r="743">
      <c r="A743" s="1">
        <v>0.0</v>
      </c>
      <c r="B743" s="1">
        <v>1.0</v>
      </c>
      <c r="C743" s="1" t="s">
        <v>300</v>
      </c>
      <c r="D743" s="1">
        <v>36.0</v>
      </c>
      <c r="E743" s="1">
        <v>1.0</v>
      </c>
      <c r="F743" s="1">
        <v>0.0</v>
      </c>
      <c r="G743" s="1">
        <v>78.85</v>
      </c>
      <c r="H743" s="1" t="s">
        <v>303</v>
      </c>
    </row>
    <row r="744">
      <c r="A744" s="1">
        <v>1.0</v>
      </c>
      <c r="B744" s="1">
        <v>1.0</v>
      </c>
      <c r="C744" s="1" t="s">
        <v>305</v>
      </c>
      <c r="D744" s="1">
        <v>21.0</v>
      </c>
      <c r="E744" s="1">
        <v>2.0</v>
      </c>
      <c r="F744" s="1">
        <v>2.0</v>
      </c>
      <c r="G744" s="1">
        <v>262.375</v>
      </c>
      <c r="H744" s="1" t="s">
        <v>308</v>
      </c>
    </row>
    <row r="745">
      <c r="A745" s="1">
        <v>0.0</v>
      </c>
      <c r="B745" s="1">
        <v>3.0</v>
      </c>
      <c r="C745" s="1" t="s">
        <v>300</v>
      </c>
      <c r="D745" s="1">
        <v>24.0</v>
      </c>
      <c r="E745" s="1">
        <v>1.0</v>
      </c>
      <c r="F745" s="1">
        <v>0.0</v>
      </c>
      <c r="G745" s="1">
        <v>16.1</v>
      </c>
      <c r="H745" s="1" t="s">
        <v>303</v>
      </c>
    </row>
    <row r="746">
      <c r="A746" s="1">
        <v>1.0</v>
      </c>
      <c r="B746" s="1">
        <v>3.0</v>
      </c>
      <c r="C746" s="1" t="s">
        <v>300</v>
      </c>
      <c r="D746" s="1">
        <v>31.0</v>
      </c>
      <c r="E746" s="1">
        <v>0.0</v>
      </c>
      <c r="F746" s="1">
        <v>0.0</v>
      </c>
      <c r="G746" s="1">
        <v>7.925</v>
      </c>
      <c r="H746" s="1" t="s">
        <v>303</v>
      </c>
    </row>
    <row r="747">
      <c r="A747" s="1">
        <v>0.0</v>
      </c>
      <c r="B747" s="1">
        <v>1.0</v>
      </c>
      <c r="C747" s="1" t="s">
        <v>300</v>
      </c>
      <c r="D747" s="1">
        <v>70.0</v>
      </c>
      <c r="E747" s="1">
        <v>1.0</v>
      </c>
      <c r="F747" s="1">
        <v>1.0</v>
      </c>
      <c r="G747" s="1">
        <v>71.0</v>
      </c>
      <c r="H747" s="1" t="s">
        <v>303</v>
      </c>
    </row>
    <row r="748">
      <c r="A748" s="1">
        <v>0.0</v>
      </c>
      <c r="B748" s="1">
        <v>3.0</v>
      </c>
      <c r="C748" s="1" t="s">
        <v>300</v>
      </c>
      <c r="D748" s="1">
        <v>16.0</v>
      </c>
      <c r="E748" s="1">
        <v>1.0</v>
      </c>
      <c r="F748" s="1">
        <v>1.0</v>
      </c>
      <c r="G748" s="1">
        <v>20.25</v>
      </c>
      <c r="H748" s="1" t="s">
        <v>303</v>
      </c>
    </row>
    <row r="749">
      <c r="A749" s="1">
        <v>1.0</v>
      </c>
      <c r="B749" s="1">
        <v>2.0</v>
      </c>
      <c r="C749" s="1" t="s">
        <v>305</v>
      </c>
      <c r="D749" s="1">
        <v>30.0</v>
      </c>
      <c r="E749" s="1">
        <v>0.0</v>
      </c>
      <c r="F749" s="1">
        <v>0.0</v>
      </c>
      <c r="G749" s="1">
        <v>13.0</v>
      </c>
      <c r="H749" s="1" t="s">
        <v>303</v>
      </c>
    </row>
    <row r="750">
      <c r="A750" s="1">
        <v>0.0</v>
      </c>
      <c r="B750" s="1">
        <v>1.0</v>
      </c>
      <c r="C750" s="1" t="s">
        <v>300</v>
      </c>
      <c r="D750" s="1">
        <v>19.0</v>
      </c>
      <c r="E750" s="1">
        <v>1.0</v>
      </c>
      <c r="F750" s="1">
        <v>0.0</v>
      </c>
      <c r="G750" s="1">
        <v>53.1</v>
      </c>
      <c r="H750" s="1" t="s">
        <v>303</v>
      </c>
    </row>
    <row r="751">
      <c r="A751" s="1">
        <v>0.0</v>
      </c>
      <c r="B751" s="1">
        <v>3.0</v>
      </c>
      <c r="C751" s="1" t="s">
        <v>300</v>
      </c>
      <c r="D751" s="1">
        <v>31.0</v>
      </c>
      <c r="E751" s="1">
        <v>0.0</v>
      </c>
      <c r="F751" s="1">
        <v>0.0</v>
      </c>
      <c r="G751" s="1">
        <v>7.75</v>
      </c>
      <c r="H751" s="1" t="s">
        <v>315</v>
      </c>
    </row>
    <row r="752">
      <c r="A752" s="1">
        <v>1.0</v>
      </c>
      <c r="B752" s="1">
        <v>2.0</v>
      </c>
      <c r="C752" s="1" t="s">
        <v>305</v>
      </c>
      <c r="D752" s="1">
        <v>4.0</v>
      </c>
      <c r="E752" s="1">
        <v>1.0</v>
      </c>
      <c r="F752" s="1">
        <v>1.0</v>
      </c>
      <c r="G752" s="1">
        <v>23.0</v>
      </c>
      <c r="H752" s="1" t="s">
        <v>303</v>
      </c>
    </row>
    <row r="753">
      <c r="A753" s="1">
        <v>1.0</v>
      </c>
      <c r="B753" s="1">
        <v>3.0</v>
      </c>
      <c r="C753" s="1" t="s">
        <v>300</v>
      </c>
      <c r="D753" s="1">
        <v>6.0</v>
      </c>
      <c r="E753" s="1">
        <v>0.0</v>
      </c>
      <c r="F753" s="1">
        <v>1.0</v>
      </c>
      <c r="G753" s="1">
        <v>12.475</v>
      </c>
      <c r="H753" s="1" t="s">
        <v>303</v>
      </c>
    </row>
    <row r="754">
      <c r="A754" s="1">
        <v>0.0</v>
      </c>
      <c r="B754" s="1">
        <v>3.0</v>
      </c>
      <c r="C754" s="1" t="s">
        <v>300</v>
      </c>
      <c r="D754" s="1">
        <v>33.0</v>
      </c>
      <c r="E754" s="1">
        <v>0.0</v>
      </c>
      <c r="F754" s="1">
        <v>0.0</v>
      </c>
      <c r="G754" s="1">
        <v>9.5</v>
      </c>
      <c r="H754" s="1" t="s">
        <v>303</v>
      </c>
    </row>
    <row r="755">
      <c r="A755" s="1">
        <v>0.0</v>
      </c>
      <c r="B755" s="1">
        <v>3.0</v>
      </c>
      <c r="C755" s="1" t="s">
        <v>300</v>
      </c>
      <c r="D755" s="1">
        <v>23.0</v>
      </c>
      <c r="E755" s="1">
        <v>0.0</v>
      </c>
      <c r="F755" s="1">
        <v>0.0</v>
      </c>
      <c r="G755" s="1">
        <v>7.8958</v>
      </c>
      <c r="H755" s="1" t="s">
        <v>303</v>
      </c>
    </row>
    <row r="756">
      <c r="A756" s="1">
        <v>1.0</v>
      </c>
      <c r="B756" s="1">
        <v>2.0</v>
      </c>
      <c r="C756" s="1" t="s">
        <v>305</v>
      </c>
      <c r="D756" s="1">
        <v>48.0</v>
      </c>
      <c r="E756" s="1">
        <v>1.0</v>
      </c>
      <c r="F756" s="1">
        <v>2.0</v>
      </c>
      <c r="G756" s="1">
        <v>65.0</v>
      </c>
      <c r="H756" s="1" t="s">
        <v>303</v>
      </c>
    </row>
    <row r="757">
      <c r="A757" s="1">
        <v>1.0</v>
      </c>
      <c r="B757" s="1">
        <v>2.0</v>
      </c>
      <c r="C757" s="1" t="s">
        <v>300</v>
      </c>
      <c r="D757" s="1">
        <v>0.67</v>
      </c>
      <c r="E757" s="1">
        <v>1.0</v>
      </c>
      <c r="F757" s="1">
        <v>1.0</v>
      </c>
      <c r="G757" s="1">
        <v>14.5</v>
      </c>
      <c r="H757" s="1" t="s">
        <v>303</v>
      </c>
    </row>
    <row r="758">
      <c r="A758" s="1">
        <v>0.0</v>
      </c>
      <c r="B758" s="1">
        <v>3.0</v>
      </c>
      <c r="C758" s="1" t="s">
        <v>300</v>
      </c>
      <c r="D758" s="1">
        <v>28.0</v>
      </c>
      <c r="E758" s="1">
        <v>0.0</v>
      </c>
      <c r="F758" s="1">
        <v>0.0</v>
      </c>
      <c r="G758" s="1">
        <v>7.7958</v>
      </c>
      <c r="H758" s="1" t="s">
        <v>303</v>
      </c>
    </row>
    <row r="759">
      <c r="A759" s="1">
        <v>0.0</v>
      </c>
      <c r="B759" s="1">
        <v>2.0</v>
      </c>
      <c r="C759" s="1" t="s">
        <v>300</v>
      </c>
      <c r="D759" s="1">
        <v>18.0</v>
      </c>
      <c r="E759" s="1">
        <v>0.0</v>
      </c>
      <c r="F759" s="1">
        <v>0.0</v>
      </c>
      <c r="G759" s="1">
        <v>11.5</v>
      </c>
      <c r="H759" s="1" t="s">
        <v>303</v>
      </c>
    </row>
    <row r="760">
      <c r="A760" s="1">
        <v>0.0</v>
      </c>
      <c r="B760" s="1">
        <v>3.0</v>
      </c>
      <c r="C760" s="1" t="s">
        <v>300</v>
      </c>
      <c r="D760" s="1">
        <v>34.0</v>
      </c>
      <c r="E760" s="1">
        <v>0.0</v>
      </c>
      <c r="F760" s="1">
        <v>0.0</v>
      </c>
      <c r="G760" s="1">
        <v>8.05</v>
      </c>
      <c r="H760" s="1" t="s">
        <v>303</v>
      </c>
    </row>
    <row r="761">
      <c r="A761" s="1">
        <v>1.0</v>
      </c>
      <c r="B761" s="1">
        <v>1.0</v>
      </c>
      <c r="C761" s="1" t="s">
        <v>305</v>
      </c>
      <c r="D761" s="1">
        <v>33.0</v>
      </c>
      <c r="E761" s="1">
        <v>0.0</v>
      </c>
      <c r="F761" s="1">
        <v>0.0</v>
      </c>
      <c r="G761" s="1">
        <v>86.5</v>
      </c>
      <c r="H761" s="1" t="s">
        <v>303</v>
      </c>
    </row>
    <row r="762">
      <c r="A762" s="1">
        <v>0.0</v>
      </c>
      <c r="B762" s="1">
        <v>3.0</v>
      </c>
      <c r="C762" s="1" t="s">
        <v>300</v>
      </c>
      <c r="D762" s="1" t="s">
        <v>302</v>
      </c>
      <c r="E762" s="1">
        <v>0.0</v>
      </c>
      <c r="F762" s="1">
        <v>0.0</v>
      </c>
      <c r="G762" s="1">
        <v>14.5</v>
      </c>
      <c r="H762" s="1" t="s">
        <v>303</v>
      </c>
    </row>
    <row r="763">
      <c r="A763" s="1">
        <v>0.0</v>
      </c>
      <c r="B763" s="1">
        <v>3.0</v>
      </c>
      <c r="C763" s="1" t="s">
        <v>300</v>
      </c>
      <c r="D763" s="1">
        <v>41.0</v>
      </c>
      <c r="E763" s="1">
        <v>0.0</v>
      </c>
      <c r="F763" s="1">
        <v>0.0</v>
      </c>
      <c r="G763" s="1">
        <v>7.125</v>
      </c>
      <c r="H763" s="1" t="s">
        <v>303</v>
      </c>
    </row>
    <row r="764">
      <c r="A764" s="1">
        <v>1.0</v>
      </c>
      <c r="B764" s="1">
        <v>3.0</v>
      </c>
      <c r="C764" s="1" t="s">
        <v>300</v>
      </c>
      <c r="D764" s="1">
        <v>20.0</v>
      </c>
      <c r="E764" s="1">
        <v>0.0</v>
      </c>
      <c r="F764" s="1">
        <v>0.0</v>
      </c>
      <c r="G764" s="1">
        <v>7.2292</v>
      </c>
      <c r="H764" s="1" t="s">
        <v>308</v>
      </c>
    </row>
    <row r="765">
      <c r="A765" s="1">
        <v>1.0</v>
      </c>
      <c r="B765" s="1">
        <v>1.0</v>
      </c>
      <c r="C765" s="1" t="s">
        <v>305</v>
      </c>
      <c r="D765" s="1">
        <v>36.0</v>
      </c>
      <c r="E765" s="1">
        <v>1.0</v>
      </c>
      <c r="F765" s="1">
        <v>2.0</v>
      </c>
      <c r="G765" s="1">
        <v>120.0</v>
      </c>
      <c r="H765" s="1" t="s">
        <v>303</v>
      </c>
    </row>
    <row r="766">
      <c r="A766" s="1">
        <v>0.0</v>
      </c>
      <c r="B766" s="1">
        <v>3.0</v>
      </c>
      <c r="C766" s="1" t="s">
        <v>300</v>
      </c>
      <c r="D766" s="1">
        <v>16.0</v>
      </c>
      <c r="E766" s="1">
        <v>0.0</v>
      </c>
      <c r="F766" s="1">
        <v>0.0</v>
      </c>
      <c r="G766" s="1">
        <v>7.775</v>
      </c>
      <c r="H766" s="1" t="s">
        <v>303</v>
      </c>
    </row>
    <row r="767">
      <c r="A767" s="1">
        <v>1.0</v>
      </c>
      <c r="B767" s="1">
        <v>1.0</v>
      </c>
      <c r="C767" s="1" t="s">
        <v>305</v>
      </c>
      <c r="D767" s="1">
        <v>51.0</v>
      </c>
      <c r="E767" s="1">
        <v>1.0</v>
      </c>
      <c r="F767" s="1">
        <v>0.0</v>
      </c>
      <c r="G767" s="1">
        <v>77.9583</v>
      </c>
      <c r="H767" s="1" t="s">
        <v>303</v>
      </c>
    </row>
    <row r="768">
      <c r="A768" s="1">
        <v>0.0</v>
      </c>
      <c r="B768" s="1">
        <v>1.0</v>
      </c>
      <c r="C768" s="1" t="s">
        <v>300</v>
      </c>
      <c r="D768" s="1" t="s">
        <v>302</v>
      </c>
      <c r="E768" s="1">
        <v>0.0</v>
      </c>
      <c r="F768" s="1">
        <v>0.0</v>
      </c>
      <c r="G768" s="1">
        <v>39.6</v>
      </c>
      <c r="H768" s="1" t="s">
        <v>308</v>
      </c>
    </row>
    <row r="769">
      <c r="A769" s="1">
        <v>0.0</v>
      </c>
      <c r="B769" s="1">
        <v>3.0</v>
      </c>
      <c r="C769" s="1" t="s">
        <v>305</v>
      </c>
      <c r="D769" s="1">
        <v>30.5</v>
      </c>
      <c r="E769" s="1">
        <v>0.0</v>
      </c>
      <c r="F769" s="1">
        <v>0.0</v>
      </c>
      <c r="G769" s="1">
        <v>7.75</v>
      </c>
      <c r="H769" s="1" t="s">
        <v>315</v>
      </c>
    </row>
    <row r="770">
      <c r="A770" s="1">
        <v>0.0</v>
      </c>
      <c r="B770" s="1">
        <v>3.0</v>
      </c>
      <c r="C770" s="1" t="s">
        <v>300</v>
      </c>
      <c r="D770" s="1" t="s">
        <v>302</v>
      </c>
      <c r="E770" s="1">
        <v>1.0</v>
      </c>
      <c r="F770" s="1">
        <v>0.0</v>
      </c>
      <c r="G770" s="1">
        <v>24.15</v>
      </c>
      <c r="H770" s="1" t="s">
        <v>315</v>
      </c>
    </row>
    <row r="771">
      <c r="A771" s="1">
        <v>0.0</v>
      </c>
      <c r="B771" s="1">
        <v>3.0</v>
      </c>
      <c r="C771" s="1" t="s">
        <v>300</v>
      </c>
      <c r="D771" s="1">
        <v>32.0</v>
      </c>
      <c r="E771" s="1">
        <v>0.0</v>
      </c>
      <c r="F771" s="1">
        <v>0.0</v>
      </c>
      <c r="G771" s="1">
        <v>8.3625</v>
      </c>
      <c r="H771" s="1" t="s">
        <v>303</v>
      </c>
    </row>
    <row r="772">
      <c r="A772" s="1">
        <v>0.0</v>
      </c>
      <c r="B772" s="1">
        <v>3.0</v>
      </c>
      <c r="C772" s="1" t="s">
        <v>300</v>
      </c>
      <c r="D772" s="1">
        <v>24.0</v>
      </c>
      <c r="E772" s="1">
        <v>0.0</v>
      </c>
      <c r="F772" s="1">
        <v>0.0</v>
      </c>
      <c r="G772" s="1">
        <v>9.5</v>
      </c>
      <c r="H772" s="1" t="s">
        <v>303</v>
      </c>
    </row>
    <row r="773">
      <c r="A773" s="1">
        <v>0.0</v>
      </c>
      <c r="B773" s="1">
        <v>3.0</v>
      </c>
      <c r="C773" s="1" t="s">
        <v>300</v>
      </c>
      <c r="D773" s="1">
        <v>48.0</v>
      </c>
      <c r="E773" s="1">
        <v>0.0</v>
      </c>
      <c r="F773" s="1">
        <v>0.0</v>
      </c>
      <c r="G773" s="1">
        <v>7.8542</v>
      </c>
      <c r="H773" s="1" t="s">
        <v>303</v>
      </c>
    </row>
    <row r="774">
      <c r="A774" s="1">
        <v>0.0</v>
      </c>
      <c r="B774" s="1">
        <v>2.0</v>
      </c>
      <c r="C774" s="1" t="s">
        <v>305</v>
      </c>
      <c r="D774" s="1">
        <v>57.0</v>
      </c>
      <c r="E774" s="1">
        <v>0.0</v>
      </c>
      <c r="F774" s="1">
        <v>0.0</v>
      </c>
      <c r="G774" s="1">
        <v>10.5</v>
      </c>
      <c r="H774" s="1" t="s">
        <v>303</v>
      </c>
    </row>
    <row r="775">
      <c r="A775" s="1">
        <v>0.0</v>
      </c>
      <c r="B775" s="1">
        <v>3.0</v>
      </c>
      <c r="C775" s="1" t="s">
        <v>300</v>
      </c>
      <c r="D775" s="1" t="s">
        <v>302</v>
      </c>
      <c r="E775" s="1">
        <v>0.0</v>
      </c>
      <c r="F775" s="1">
        <v>0.0</v>
      </c>
      <c r="G775" s="1">
        <v>7.225</v>
      </c>
      <c r="H775" s="1" t="s">
        <v>308</v>
      </c>
    </row>
    <row r="776">
      <c r="A776" s="1">
        <v>1.0</v>
      </c>
      <c r="B776" s="1">
        <v>2.0</v>
      </c>
      <c r="C776" s="1" t="s">
        <v>305</v>
      </c>
      <c r="D776" s="1">
        <v>54.0</v>
      </c>
      <c r="E776" s="1">
        <v>1.0</v>
      </c>
      <c r="F776" s="1">
        <v>3.0</v>
      </c>
      <c r="G776" s="1">
        <v>23.0</v>
      </c>
      <c r="H776" s="1" t="s">
        <v>303</v>
      </c>
    </row>
    <row r="777">
      <c r="A777" s="1">
        <v>0.0</v>
      </c>
      <c r="B777" s="1">
        <v>3.0</v>
      </c>
      <c r="C777" s="1" t="s">
        <v>300</v>
      </c>
      <c r="D777" s="1">
        <v>18.0</v>
      </c>
      <c r="E777" s="1">
        <v>0.0</v>
      </c>
      <c r="F777" s="1">
        <v>0.0</v>
      </c>
      <c r="G777" s="1">
        <v>7.75</v>
      </c>
      <c r="H777" s="1" t="s">
        <v>303</v>
      </c>
    </row>
    <row r="778">
      <c r="A778" s="1">
        <v>0.0</v>
      </c>
      <c r="B778" s="1">
        <v>3.0</v>
      </c>
      <c r="C778" s="1" t="s">
        <v>300</v>
      </c>
      <c r="D778" s="1" t="s">
        <v>302</v>
      </c>
      <c r="E778" s="1">
        <v>0.0</v>
      </c>
      <c r="F778" s="1">
        <v>0.0</v>
      </c>
      <c r="G778" s="1">
        <v>7.75</v>
      </c>
      <c r="H778" s="1" t="s">
        <v>315</v>
      </c>
    </row>
    <row r="779">
      <c r="A779" s="1">
        <v>1.0</v>
      </c>
      <c r="B779" s="1">
        <v>3.0</v>
      </c>
      <c r="C779" s="1" t="s">
        <v>305</v>
      </c>
      <c r="D779" s="1">
        <v>5.0</v>
      </c>
      <c r="E779" s="1">
        <v>0.0</v>
      </c>
      <c r="F779" s="1">
        <v>0.0</v>
      </c>
      <c r="G779" s="1">
        <v>12.475</v>
      </c>
      <c r="H779" s="1" t="s">
        <v>303</v>
      </c>
    </row>
    <row r="780">
      <c r="A780" s="1">
        <v>0.0</v>
      </c>
      <c r="B780" s="1">
        <v>3.0</v>
      </c>
      <c r="C780" s="1" t="s">
        <v>300</v>
      </c>
      <c r="D780" s="1" t="s">
        <v>302</v>
      </c>
      <c r="E780" s="1">
        <v>0.0</v>
      </c>
      <c r="F780" s="1">
        <v>0.0</v>
      </c>
      <c r="G780" s="1">
        <v>7.7375</v>
      </c>
      <c r="H780" s="1" t="s">
        <v>315</v>
      </c>
    </row>
    <row r="781">
      <c r="A781" s="1">
        <v>1.0</v>
      </c>
      <c r="B781" s="1">
        <v>1.0</v>
      </c>
      <c r="C781" s="1" t="s">
        <v>305</v>
      </c>
      <c r="D781" s="1">
        <v>43.0</v>
      </c>
      <c r="E781" s="1">
        <v>0.0</v>
      </c>
      <c r="F781" s="1">
        <v>1.0</v>
      </c>
      <c r="G781" s="1">
        <v>211.3375</v>
      </c>
      <c r="H781" s="1" t="s">
        <v>303</v>
      </c>
    </row>
    <row r="782">
      <c r="A782" s="1">
        <v>1.0</v>
      </c>
      <c r="B782" s="1">
        <v>3.0</v>
      </c>
      <c r="C782" s="1" t="s">
        <v>305</v>
      </c>
      <c r="D782" s="1">
        <v>13.0</v>
      </c>
      <c r="E782" s="1">
        <v>0.0</v>
      </c>
      <c r="F782" s="1">
        <v>0.0</v>
      </c>
      <c r="G782" s="1">
        <v>7.2292</v>
      </c>
      <c r="H782" s="1" t="s">
        <v>308</v>
      </c>
    </row>
    <row r="783">
      <c r="A783" s="1">
        <v>1.0</v>
      </c>
      <c r="B783" s="1">
        <v>1.0</v>
      </c>
      <c r="C783" s="1" t="s">
        <v>305</v>
      </c>
      <c r="D783" s="1">
        <v>17.0</v>
      </c>
      <c r="E783" s="1">
        <v>1.0</v>
      </c>
      <c r="F783" s="1">
        <v>0.0</v>
      </c>
      <c r="G783" s="1">
        <v>57.0</v>
      </c>
      <c r="H783" s="1" t="s">
        <v>303</v>
      </c>
    </row>
    <row r="784">
      <c r="A784" s="1">
        <v>0.0</v>
      </c>
      <c r="B784" s="1">
        <v>1.0</v>
      </c>
      <c r="C784" s="1" t="s">
        <v>300</v>
      </c>
      <c r="D784" s="1">
        <v>29.0</v>
      </c>
      <c r="E784" s="1">
        <v>0.0</v>
      </c>
      <c r="F784" s="1">
        <v>0.0</v>
      </c>
      <c r="G784" s="1">
        <v>30.0</v>
      </c>
      <c r="H784" s="1" t="s">
        <v>303</v>
      </c>
    </row>
    <row r="785">
      <c r="A785" s="1">
        <v>0.0</v>
      </c>
      <c r="B785" s="1">
        <v>3.0</v>
      </c>
      <c r="C785" s="1" t="s">
        <v>300</v>
      </c>
      <c r="D785" s="1" t="s">
        <v>302</v>
      </c>
      <c r="E785" s="1">
        <v>1.0</v>
      </c>
      <c r="F785" s="1">
        <v>2.0</v>
      </c>
      <c r="G785" s="1">
        <v>23.45</v>
      </c>
      <c r="H785" s="1" t="s">
        <v>303</v>
      </c>
    </row>
    <row r="786">
      <c r="A786" s="1">
        <v>0.0</v>
      </c>
      <c r="B786" s="1">
        <v>3.0</v>
      </c>
      <c r="C786" s="1" t="s">
        <v>300</v>
      </c>
      <c r="D786" s="1">
        <v>25.0</v>
      </c>
      <c r="E786" s="1">
        <v>0.0</v>
      </c>
      <c r="F786" s="1">
        <v>0.0</v>
      </c>
      <c r="G786" s="1">
        <v>7.05</v>
      </c>
      <c r="H786" s="1" t="s">
        <v>303</v>
      </c>
    </row>
    <row r="787">
      <c r="A787" s="1">
        <v>0.0</v>
      </c>
      <c r="B787" s="1">
        <v>3.0</v>
      </c>
      <c r="C787" s="1" t="s">
        <v>300</v>
      </c>
      <c r="D787" s="1">
        <v>25.0</v>
      </c>
      <c r="E787" s="1">
        <v>0.0</v>
      </c>
      <c r="F787" s="1">
        <v>0.0</v>
      </c>
      <c r="G787" s="1">
        <v>7.25</v>
      </c>
      <c r="H787" s="1" t="s">
        <v>303</v>
      </c>
    </row>
    <row r="788">
      <c r="A788" s="1">
        <v>1.0</v>
      </c>
      <c r="B788" s="1">
        <v>3.0</v>
      </c>
      <c r="C788" s="1" t="s">
        <v>305</v>
      </c>
      <c r="D788" s="1">
        <v>18.0</v>
      </c>
      <c r="E788" s="1">
        <v>0.0</v>
      </c>
      <c r="F788" s="1">
        <v>0.0</v>
      </c>
      <c r="G788" s="1">
        <v>7.4958</v>
      </c>
      <c r="H788" s="1" t="s">
        <v>303</v>
      </c>
    </row>
    <row r="789">
      <c r="A789" s="1">
        <v>0.0</v>
      </c>
      <c r="B789" s="1">
        <v>3.0</v>
      </c>
      <c r="C789" s="1" t="s">
        <v>300</v>
      </c>
      <c r="D789" s="1">
        <v>8.0</v>
      </c>
      <c r="E789" s="1">
        <v>4.0</v>
      </c>
      <c r="F789" s="1">
        <v>1.0</v>
      </c>
      <c r="G789" s="1">
        <v>29.125</v>
      </c>
      <c r="H789" s="1" t="s">
        <v>315</v>
      </c>
    </row>
    <row r="790">
      <c r="A790" s="1">
        <v>1.0</v>
      </c>
      <c r="B790" s="1">
        <v>3.0</v>
      </c>
      <c r="C790" s="1" t="s">
        <v>300</v>
      </c>
      <c r="D790" s="1">
        <v>1.0</v>
      </c>
      <c r="E790" s="1">
        <v>1.0</v>
      </c>
      <c r="F790" s="1">
        <v>2.0</v>
      </c>
      <c r="G790" s="1">
        <v>20.575</v>
      </c>
      <c r="H790" s="1" t="s">
        <v>303</v>
      </c>
    </row>
    <row r="791">
      <c r="A791" s="1">
        <v>0.0</v>
      </c>
      <c r="B791" s="1">
        <v>1.0</v>
      </c>
      <c r="C791" s="1" t="s">
        <v>300</v>
      </c>
      <c r="D791" s="1">
        <v>46.0</v>
      </c>
      <c r="E791" s="1">
        <v>0.0</v>
      </c>
      <c r="F791" s="1">
        <v>0.0</v>
      </c>
      <c r="G791" s="1">
        <v>79.2</v>
      </c>
      <c r="H791" s="1" t="s">
        <v>308</v>
      </c>
    </row>
    <row r="792">
      <c r="A792" s="1">
        <v>0.0</v>
      </c>
      <c r="B792" s="1">
        <v>3.0</v>
      </c>
      <c r="C792" s="1" t="s">
        <v>300</v>
      </c>
      <c r="D792" s="1" t="s">
        <v>302</v>
      </c>
      <c r="E792" s="1">
        <v>0.0</v>
      </c>
      <c r="F792" s="1">
        <v>0.0</v>
      </c>
      <c r="G792" s="1">
        <v>7.75</v>
      </c>
      <c r="H792" s="1" t="s">
        <v>315</v>
      </c>
    </row>
    <row r="793">
      <c r="A793" s="1">
        <v>0.0</v>
      </c>
      <c r="B793" s="1">
        <v>2.0</v>
      </c>
      <c r="C793" s="1" t="s">
        <v>300</v>
      </c>
      <c r="D793" s="1">
        <v>16.0</v>
      </c>
      <c r="E793" s="1">
        <v>0.0</v>
      </c>
      <c r="F793" s="1">
        <v>0.0</v>
      </c>
      <c r="G793" s="1">
        <v>26.0</v>
      </c>
      <c r="H793" s="1" t="s">
        <v>303</v>
      </c>
    </row>
    <row r="794">
      <c r="A794" s="1">
        <v>0.0</v>
      </c>
      <c r="B794" s="1">
        <v>3.0</v>
      </c>
      <c r="C794" s="1" t="s">
        <v>305</v>
      </c>
      <c r="D794" s="1" t="s">
        <v>302</v>
      </c>
      <c r="E794" s="1">
        <v>8.0</v>
      </c>
      <c r="F794" s="1">
        <v>2.0</v>
      </c>
      <c r="G794" s="1">
        <v>69.55</v>
      </c>
      <c r="H794" s="1" t="s">
        <v>303</v>
      </c>
    </row>
    <row r="795">
      <c r="A795" s="1">
        <v>0.0</v>
      </c>
      <c r="B795" s="1">
        <v>1.0</v>
      </c>
      <c r="C795" s="1" t="s">
        <v>300</v>
      </c>
      <c r="D795" s="1" t="s">
        <v>302</v>
      </c>
      <c r="E795" s="1">
        <v>0.0</v>
      </c>
      <c r="F795" s="1">
        <v>0.0</v>
      </c>
      <c r="G795" s="1">
        <v>30.6958</v>
      </c>
      <c r="H795" s="1" t="s">
        <v>308</v>
      </c>
    </row>
    <row r="796">
      <c r="A796" s="1">
        <v>0.0</v>
      </c>
      <c r="B796" s="1">
        <v>3.0</v>
      </c>
      <c r="C796" s="1" t="s">
        <v>300</v>
      </c>
      <c r="D796" s="1">
        <v>25.0</v>
      </c>
      <c r="E796" s="1">
        <v>0.0</v>
      </c>
      <c r="F796" s="1">
        <v>0.0</v>
      </c>
      <c r="G796" s="1">
        <v>7.8958</v>
      </c>
      <c r="H796" s="1" t="s">
        <v>303</v>
      </c>
    </row>
    <row r="797">
      <c r="A797" s="1">
        <v>0.0</v>
      </c>
      <c r="B797" s="1">
        <v>2.0</v>
      </c>
      <c r="C797" s="1" t="s">
        <v>300</v>
      </c>
      <c r="D797" s="1">
        <v>39.0</v>
      </c>
      <c r="E797" s="1">
        <v>0.0</v>
      </c>
      <c r="F797" s="1">
        <v>0.0</v>
      </c>
      <c r="G797" s="1">
        <v>13.0</v>
      </c>
      <c r="H797" s="1" t="s">
        <v>303</v>
      </c>
    </row>
    <row r="798">
      <c r="A798" s="1">
        <v>1.0</v>
      </c>
      <c r="B798" s="1">
        <v>1.0</v>
      </c>
      <c r="C798" s="1" t="s">
        <v>305</v>
      </c>
      <c r="D798" s="1">
        <v>49.0</v>
      </c>
      <c r="E798" s="1">
        <v>0.0</v>
      </c>
      <c r="F798" s="1">
        <v>0.0</v>
      </c>
      <c r="G798" s="1">
        <v>25.9292</v>
      </c>
      <c r="H798" s="1" t="s">
        <v>303</v>
      </c>
    </row>
    <row r="799">
      <c r="A799" s="1">
        <v>1.0</v>
      </c>
      <c r="B799" s="1">
        <v>3.0</v>
      </c>
      <c r="C799" s="1" t="s">
        <v>305</v>
      </c>
      <c r="D799" s="1">
        <v>31.0</v>
      </c>
      <c r="E799" s="1">
        <v>0.0</v>
      </c>
      <c r="F799" s="1">
        <v>0.0</v>
      </c>
      <c r="G799" s="1">
        <v>8.6833</v>
      </c>
      <c r="H799" s="1" t="s">
        <v>303</v>
      </c>
    </row>
    <row r="800">
      <c r="A800" s="1">
        <v>0.0</v>
      </c>
      <c r="B800" s="1">
        <v>3.0</v>
      </c>
      <c r="C800" s="1" t="s">
        <v>300</v>
      </c>
      <c r="D800" s="1">
        <v>30.0</v>
      </c>
      <c r="E800" s="1">
        <v>0.0</v>
      </c>
      <c r="F800" s="1">
        <v>0.0</v>
      </c>
      <c r="G800" s="1">
        <v>7.2292</v>
      </c>
      <c r="H800" s="1" t="s">
        <v>308</v>
      </c>
    </row>
    <row r="801">
      <c r="A801" s="1">
        <v>0.0</v>
      </c>
      <c r="B801" s="1">
        <v>3.0</v>
      </c>
      <c r="C801" s="1" t="s">
        <v>305</v>
      </c>
      <c r="D801" s="1">
        <v>30.0</v>
      </c>
      <c r="E801" s="1">
        <v>1.0</v>
      </c>
      <c r="F801" s="1">
        <v>1.0</v>
      </c>
      <c r="G801" s="1">
        <v>24.15</v>
      </c>
      <c r="H801" s="1" t="s">
        <v>303</v>
      </c>
    </row>
    <row r="802">
      <c r="A802" s="1">
        <v>0.0</v>
      </c>
      <c r="B802" s="1">
        <v>2.0</v>
      </c>
      <c r="C802" s="1" t="s">
        <v>300</v>
      </c>
      <c r="D802" s="1">
        <v>34.0</v>
      </c>
      <c r="E802" s="1">
        <v>0.0</v>
      </c>
      <c r="F802" s="1">
        <v>0.0</v>
      </c>
      <c r="G802" s="1">
        <v>13.0</v>
      </c>
      <c r="H802" s="1" t="s">
        <v>303</v>
      </c>
    </row>
    <row r="803">
      <c r="A803" s="1">
        <v>1.0</v>
      </c>
      <c r="B803" s="1">
        <v>2.0</v>
      </c>
      <c r="C803" s="1" t="s">
        <v>305</v>
      </c>
      <c r="D803" s="1">
        <v>31.0</v>
      </c>
      <c r="E803" s="1">
        <v>1.0</v>
      </c>
      <c r="F803" s="1">
        <v>1.0</v>
      </c>
      <c r="G803" s="1">
        <v>26.25</v>
      </c>
      <c r="H803" s="1" t="s">
        <v>303</v>
      </c>
    </row>
    <row r="804">
      <c r="A804" s="1">
        <v>1.0</v>
      </c>
      <c r="B804" s="1">
        <v>1.0</v>
      </c>
      <c r="C804" s="1" t="s">
        <v>300</v>
      </c>
      <c r="D804" s="1">
        <v>11.0</v>
      </c>
      <c r="E804" s="1">
        <v>1.0</v>
      </c>
      <c r="F804" s="1">
        <v>2.0</v>
      </c>
      <c r="G804" s="1">
        <v>120.0</v>
      </c>
      <c r="H804" s="1" t="s">
        <v>303</v>
      </c>
    </row>
    <row r="805">
      <c r="A805" s="1">
        <v>1.0</v>
      </c>
      <c r="B805" s="1">
        <v>3.0</v>
      </c>
      <c r="C805" s="1" t="s">
        <v>300</v>
      </c>
      <c r="D805" s="1">
        <v>0.42</v>
      </c>
      <c r="E805" s="1">
        <v>0.0</v>
      </c>
      <c r="F805" s="1">
        <v>1.0</v>
      </c>
      <c r="G805" s="1">
        <v>8.5167</v>
      </c>
      <c r="H805" s="1" t="s">
        <v>308</v>
      </c>
    </row>
    <row r="806">
      <c r="A806" s="1">
        <v>1.0</v>
      </c>
      <c r="B806" s="1">
        <v>3.0</v>
      </c>
      <c r="C806" s="1" t="s">
        <v>300</v>
      </c>
      <c r="D806" s="1">
        <v>27.0</v>
      </c>
      <c r="E806" s="1">
        <v>0.0</v>
      </c>
      <c r="F806" s="1">
        <v>0.0</v>
      </c>
      <c r="G806" s="1">
        <v>6.975</v>
      </c>
      <c r="H806" s="1" t="s">
        <v>303</v>
      </c>
    </row>
    <row r="807">
      <c r="A807" s="1">
        <v>0.0</v>
      </c>
      <c r="B807" s="1">
        <v>3.0</v>
      </c>
      <c r="C807" s="1" t="s">
        <v>300</v>
      </c>
      <c r="D807" s="1">
        <v>31.0</v>
      </c>
      <c r="E807" s="1">
        <v>0.0</v>
      </c>
      <c r="F807" s="1">
        <v>0.0</v>
      </c>
      <c r="G807" s="1">
        <v>7.775</v>
      </c>
      <c r="H807" s="1" t="s">
        <v>303</v>
      </c>
    </row>
    <row r="808">
      <c r="A808" s="1">
        <v>0.0</v>
      </c>
      <c r="B808" s="1">
        <v>1.0</v>
      </c>
      <c r="C808" s="1" t="s">
        <v>300</v>
      </c>
      <c r="D808" s="1">
        <v>39.0</v>
      </c>
      <c r="E808" s="1">
        <v>0.0</v>
      </c>
      <c r="F808" s="1">
        <v>0.0</v>
      </c>
      <c r="G808" s="1">
        <v>0.0</v>
      </c>
      <c r="H808" s="1" t="s">
        <v>303</v>
      </c>
    </row>
    <row r="809">
      <c r="A809" s="1">
        <v>0.0</v>
      </c>
      <c r="B809" s="1">
        <v>3.0</v>
      </c>
      <c r="C809" s="1" t="s">
        <v>305</v>
      </c>
      <c r="D809" s="1">
        <v>18.0</v>
      </c>
      <c r="E809" s="1">
        <v>0.0</v>
      </c>
      <c r="F809" s="1">
        <v>0.0</v>
      </c>
      <c r="G809" s="1">
        <v>7.775</v>
      </c>
      <c r="H809" s="1" t="s">
        <v>303</v>
      </c>
    </row>
    <row r="810">
      <c r="A810" s="1">
        <v>0.0</v>
      </c>
      <c r="B810" s="1">
        <v>2.0</v>
      </c>
      <c r="C810" s="1" t="s">
        <v>300</v>
      </c>
      <c r="D810" s="1">
        <v>39.0</v>
      </c>
      <c r="E810" s="1">
        <v>0.0</v>
      </c>
      <c r="F810" s="1">
        <v>0.0</v>
      </c>
      <c r="G810" s="1">
        <v>13.0</v>
      </c>
      <c r="H810" s="1" t="s">
        <v>303</v>
      </c>
    </row>
    <row r="811">
      <c r="A811" s="1">
        <v>1.0</v>
      </c>
      <c r="B811" s="1">
        <v>1.0</v>
      </c>
      <c r="C811" s="1" t="s">
        <v>305</v>
      </c>
      <c r="D811" s="1">
        <v>33.0</v>
      </c>
      <c r="E811" s="1">
        <v>1.0</v>
      </c>
      <c r="F811" s="1">
        <v>0.0</v>
      </c>
      <c r="G811" s="1">
        <v>53.1</v>
      </c>
      <c r="H811" s="1" t="s">
        <v>303</v>
      </c>
    </row>
    <row r="812">
      <c r="A812" s="1">
        <v>0.0</v>
      </c>
      <c r="B812" s="1">
        <v>3.0</v>
      </c>
      <c r="C812" s="1" t="s">
        <v>300</v>
      </c>
      <c r="D812" s="1">
        <v>26.0</v>
      </c>
      <c r="E812" s="1">
        <v>0.0</v>
      </c>
      <c r="F812" s="1">
        <v>0.0</v>
      </c>
      <c r="G812" s="1">
        <v>7.8875</v>
      </c>
      <c r="H812" s="1" t="s">
        <v>303</v>
      </c>
    </row>
    <row r="813">
      <c r="A813" s="1">
        <v>0.0</v>
      </c>
      <c r="B813" s="1">
        <v>3.0</v>
      </c>
      <c r="C813" s="1" t="s">
        <v>300</v>
      </c>
      <c r="D813" s="1">
        <v>39.0</v>
      </c>
      <c r="E813" s="1">
        <v>0.0</v>
      </c>
      <c r="F813" s="1">
        <v>0.0</v>
      </c>
      <c r="G813" s="1">
        <v>24.15</v>
      </c>
      <c r="H813" s="1" t="s">
        <v>303</v>
      </c>
    </row>
    <row r="814">
      <c r="A814" s="1">
        <v>0.0</v>
      </c>
      <c r="B814" s="1">
        <v>2.0</v>
      </c>
      <c r="C814" s="1" t="s">
        <v>300</v>
      </c>
      <c r="D814" s="1">
        <v>35.0</v>
      </c>
      <c r="E814" s="1">
        <v>0.0</v>
      </c>
      <c r="F814" s="1">
        <v>0.0</v>
      </c>
      <c r="G814" s="1">
        <v>10.5</v>
      </c>
      <c r="H814" s="1" t="s">
        <v>303</v>
      </c>
    </row>
    <row r="815">
      <c r="A815" s="1">
        <v>0.0</v>
      </c>
      <c r="B815" s="1">
        <v>3.0</v>
      </c>
      <c r="C815" s="1" t="s">
        <v>305</v>
      </c>
      <c r="D815" s="1">
        <v>6.0</v>
      </c>
      <c r="E815" s="1">
        <v>4.0</v>
      </c>
      <c r="F815" s="1">
        <v>2.0</v>
      </c>
      <c r="G815" s="1">
        <v>31.275</v>
      </c>
      <c r="H815" s="1" t="s">
        <v>303</v>
      </c>
    </row>
    <row r="816">
      <c r="A816" s="1">
        <v>0.0</v>
      </c>
      <c r="B816" s="1">
        <v>3.0</v>
      </c>
      <c r="C816" s="1" t="s">
        <v>300</v>
      </c>
      <c r="D816" s="1">
        <v>30.5</v>
      </c>
      <c r="E816" s="1">
        <v>0.0</v>
      </c>
      <c r="F816" s="1">
        <v>0.0</v>
      </c>
      <c r="G816" s="1">
        <v>8.05</v>
      </c>
      <c r="H816" s="1" t="s">
        <v>303</v>
      </c>
    </row>
    <row r="817">
      <c r="A817" s="1">
        <v>0.0</v>
      </c>
      <c r="B817" s="1">
        <v>1.0</v>
      </c>
      <c r="C817" s="1" t="s">
        <v>300</v>
      </c>
      <c r="D817" s="1" t="s">
        <v>302</v>
      </c>
      <c r="E817" s="1">
        <v>0.0</v>
      </c>
      <c r="F817" s="1">
        <v>0.0</v>
      </c>
      <c r="G817" s="1">
        <v>0.0</v>
      </c>
      <c r="H817" s="1" t="s">
        <v>303</v>
      </c>
    </row>
    <row r="818">
      <c r="A818" s="1">
        <v>0.0</v>
      </c>
      <c r="B818" s="1">
        <v>3.0</v>
      </c>
      <c r="C818" s="1" t="s">
        <v>305</v>
      </c>
      <c r="D818" s="1">
        <v>23.0</v>
      </c>
      <c r="E818" s="1">
        <v>0.0</v>
      </c>
      <c r="F818" s="1">
        <v>0.0</v>
      </c>
      <c r="G818" s="1">
        <v>7.925</v>
      </c>
      <c r="H818" s="1" t="s">
        <v>303</v>
      </c>
    </row>
    <row r="819">
      <c r="A819" s="1">
        <v>0.0</v>
      </c>
      <c r="B819" s="1">
        <v>2.0</v>
      </c>
      <c r="C819" s="1" t="s">
        <v>300</v>
      </c>
      <c r="D819" s="1">
        <v>31.0</v>
      </c>
      <c r="E819" s="1">
        <v>1.0</v>
      </c>
      <c r="F819" s="1">
        <v>1.0</v>
      </c>
      <c r="G819" s="1">
        <v>37.0042</v>
      </c>
      <c r="H819" s="1" t="s">
        <v>308</v>
      </c>
    </row>
    <row r="820">
      <c r="A820" s="1">
        <v>0.0</v>
      </c>
      <c r="B820" s="1">
        <v>3.0</v>
      </c>
      <c r="C820" s="1" t="s">
        <v>300</v>
      </c>
      <c r="D820" s="1">
        <v>43.0</v>
      </c>
      <c r="E820" s="1">
        <v>0.0</v>
      </c>
      <c r="F820" s="1">
        <v>0.0</v>
      </c>
      <c r="G820" s="1">
        <v>6.45</v>
      </c>
      <c r="H820" s="1" t="s">
        <v>303</v>
      </c>
    </row>
    <row r="821">
      <c r="A821" s="1">
        <v>0.0</v>
      </c>
      <c r="B821" s="1">
        <v>3.0</v>
      </c>
      <c r="C821" s="1" t="s">
        <v>300</v>
      </c>
      <c r="D821" s="1">
        <v>10.0</v>
      </c>
      <c r="E821" s="1">
        <v>3.0</v>
      </c>
      <c r="F821" s="1">
        <v>2.0</v>
      </c>
      <c r="G821" s="1">
        <v>27.9</v>
      </c>
      <c r="H821" s="1" t="s">
        <v>303</v>
      </c>
    </row>
    <row r="822">
      <c r="A822" s="1">
        <v>1.0</v>
      </c>
      <c r="B822" s="1">
        <v>1.0</v>
      </c>
      <c r="C822" s="1" t="s">
        <v>305</v>
      </c>
      <c r="D822" s="1">
        <v>52.0</v>
      </c>
      <c r="E822" s="1">
        <v>1.0</v>
      </c>
      <c r="F822" s="1">
        <v>1.0</v>
      </c>
      <c r="G822" s="1">
        <v>93.5</v>
      </c>
      <c r="H822" s="1" t="s">
        <v>303</v>
      </c>
    </row>
    <row r="823">
      <c r="A823" s="1">
        <v>1.0</v>
      </c>
      <c r="B823" s="1">
        <v>3.0</v>
      </c>
      <c r="C823" s="1" t="s">
        <v>300</v>
      </c>
      <c r="D823" s="1">
        <v>27.0</v>
      </c>
      <c r="E823" s="1">
        <v>0.0</v>
      </c>
      <c r="F823" s="1">
        <v>0.0</v>
      </c>
      <c r="G823" s="1">
        <v>8.6625</v>
      </c>
      <c r="H823" s="1" t="s">
        <v>303</v>
      </c>
    </row>
    <row r="824">
      <c r="A824" s="1">
        <v>0.0</v>
      </c>
      <c r="B824" s="1">
        <v>1.0</v>
      </c>
      <c r="C824" s="1" t="s">
        <v>300</v>
      </c>
      <c r="D824" s="1">
        <v>38.0</v>
      </c>
      <c r="E824" s="1">
        <v>0.0</v>
      </c>
      <c r="F824" s="1">
        <v>0.0</v>
      </c>
      <c r="G824" s="1">
        <v>0.0</v>
      </c>
      <c r="H824" s="1" t="s">
        <v>303</v>
      </c>
    </row>
    <row r="825">
      <c r="A825" s="1">
        <v>1.0</v>
      </c>
      <c r="B825" s="1">
        <v>3.0</v>
      </c>
      <c r="C825" s="1" t="s">
        <v>305</v>
      </c>
      <c r="D825" s="1">
        <v>27.0</v>
      </c>
      <c r="E825" s="1">
        <v>0.0</v>
      </c>
      <c r="F825" s="1">
        <v>1.0</v>
      </c>
      <c r="G825" s="1">
        <v>12.475</v>
      </c>
      <c r="H825" s="1" t="s">
        <v>303</v>
      </c>
    </row>
    <row r="826">
      <c r="A826" s="1">
        <v>0.0</v>
      </c>
      <c r="B826" s="1">
        <v>3.0</v>
      </c>
      <c r="C826" s="1" t="s">
        <v>300</v>
      </c>
      <c r="D826" s="1">
        <v>2.0</v>
      </c>
      <c r="E826" s="1">
        <v>4.0</v>
      </c>
      <c r="F826" s="1">
        <v>1.0</v>
      </c>
      <c r="G826" s="1">
        <v>39.6875</v>
      </c>
      <c r="H826" s="1" t="s">
        <v>303</v>
      </c>
    </row>
    <row r="827">
      <c r="A827" s="1">
        <v>0.0</v>
      </c>
      <c r="B827" s="1">
        <v>3.0</v>
      </c>
      <c r="C827" s="1" t="s">
        <v>300</v>
      </c>
      <c r="D827" s="1" t="s">
        <v>302</v>
      </c>
      <c r="E827" s="1">
        <v>0.0</v>
      </c>
      <c r="F827" s="1">
        <v>0.0</v>
      </c>
      <c r="G827" s="1">
        <v>6.95</v>
      </c>
      <c r="H827" s="1" t="s">
        <v>315</v>
      </c>
    </row>
    <row r="828">
      <c r="A828" s="1">
        <v>0.0</v>
      </c>
      <c r="B828" s="1">
        <v>3.0</v>
      </c>
      <c r="C828" s="1" t="s">
        <v>300</v>
      </c>
      <c r="D828" s="1" t="s">
        <v>302</v>
      </c>
      <c r="E828" s="1">
        <v>0.0</v>
      </c>
      <c r="F828" s="1">
        <v>0.0</v>
      </c>
      <c r="G828" s="1">
        <v>56.4958</v>
      </c>
      <c r="H828" s="1" t="s">
        <v>303</v>
      </c>
    </row>
    <row r="829">
      <c r="A829" s="1">
        <v>1.0</v>
      </c>
      <c r="B829" s="1">
        <v>2.0</v>
      </c>
      <c r="C829" s="1" t="s">
        <v>300</v>
      </c>
      <c r="D829" s="1">
        <v>1.0</v>
      </c>
      <c r="E829" s="1">
        <v>0.0</v>
      </c>
      <c r="F829" s="1">
        <v>2.0</v>
      </c>
      <c r="G829" s="1">
        <v>37.0042</v>
      </c>
      <c r="H829" s="1" t="s">
        <v>308</v>
      </c>
    </row>
    <row r="830">
      <c r="A830" s="1">
        <v>1.0</v>
      </c>
      <c r="B830" s="1">
        <v>3.0</v>
      </c>
      <c r="C830" s="1" t="s">
        <v>300</v>
      </c>
      <c r="D830" s="1" t="s">
        <v>302</v>
      </c>
      <c r="E830" s="1">
        <v>0.0</v>
      </c>
      <c r="F830" s="1">
        <v>0.0</v>
      </c>
      <c r="G830" s="1">
        <v>7.75</v>
      </c>
      <c r="H830" s="1" t="s">
        <v>315</v>
      </c>
    </row>
    <row r="831">
      <c r="A831" s="1">
        <v>1.0</v>
      </c>
      <c r="B831" s="1">
        <v>1.0</v>
      </c>
      <c r="C831" s="1" t="s">
        <v>305</v>
      </c>
      <c r="D831" s="1">
        <v>62.0</v>
      </c>
      <c r="E831" s="1">
        <v>0.0</v>
      </c>
      <c r="F831" s="1">
        <v>0.0</v>
      </c>
      <c r="G831" s="1">
        <v>80.0</v>
      </c>
      <c r="H831" s="1" t="s">
        <v>302</v>
      </c>
    </row>
    <row r="832">
      <c r="A832" s="1">
        <v>1.0</v>
      </c>
      <c r="B832" s="1">
        <v>3.0</v>
      </c>
      <c r="C832" s="1" t="s">
        <v>305</v>
      </c>
      <c r="D832" s="1">
        <v>15.0</v>
      </c>
      <c r="E832" s="1">
        <v>1.0</v>
      </c>
      <c r="F832" s="1">
        <v>0.0</v>
      </c>
      <c r="G832" s="1">
        <v>14.4542</v>
      </c>
      <c r="H832" s="1" t="s">
        <v>308</v>
      </c>
    </row>
    <row r="833">
      <c r="A833" s="1">
        <v>1.0</v>
      </c>
      <c r="B833" s="1">
        <v>2.0</v>
      </c>
      <c r="C833" s="1" t="s">
        <v>300</v>
      </c>
      <c r="D833" s="1">
        <v>0.83</v>
      </c>
      <c r="E833" s="1">
        <v>1.0</v>
      </c>
      <c r="F833" s="1">
        <v>1.0</v>
      </c>
      <c r="G833" s="1">
        <v>18.75</v>
      </c>
      <c r="H833" s="1" t="s">
        <v>303</v>
      </c>
    </row>
    <row r="834">
      <c r="A834" s="1">
        <v>0.0</v>
      </c>
      <c r="B834" s="1">
        <v>3.0</v>
      </c>
      <c r="C834" s="1" t="s">
        <v>300</v>
      </c>
      <c r="D834" s="1" t="s">
        <v>302</v>
      </c>
      <c r="E834" s="1">
        <v>0.0</v>
      </c>
      <c r="F834" s="1">
        <v>0.0</v>
      </c>
      <c r="G834" s="1">
        <v>7.2292</v>
      </c>
      <c r="H834" s="1" t="s">
        <v>308</v>
      </c>
    </row>
    <row r="835">
      <c r="A835" s="1">
        <v>0.0</v>
      </c>
      <c r="B835" s="1">
        <v>3.0</v>
      </c>
      <c r="C835" s="1" t="s">
        <v>300</v>
      </c>
      <c r="D835" s="1">
        <v>23.0</v>
      </c>
      <c r="E835" s="1">
        <v>0.0</v>
      </c>
      <c r="F835" s="1">
        <v>0.0</v>
      </c>
      <c r="G835" s="1">
        <v>7.8542</v>
      </c>
      <c r="H835" s="1" t="s">
        <v>303</v>
      </c>
    </row>
    <row r="836">
      <c r="A836" s="1">
        <v>0.0</v>
      </c>
      <c r="B836" s="1">
        <v>3.0</v>
      </c>
      <c r="C836" s="1" t="s">
        <v>300</v>
      </c>
      <c r="D836" s="1">
        <v>18.0</v>
      </c>
      <c r="E836" s="1">
        <v>0.0</v>
      </c>
      <c r="F836" s="1">
        <v>0.0</v>
      </c>
      <c r="G836" s="1">
        <v>8.3</v>
      </c>
      <c r="H836" s="1" t="s">
        <v>303</v>
      </c>
    </row>
    <row r="837">
      <c r="A837" s="1">
        <v>1.0</v>
      </c>
      <c r="B837" s="1">
        <v>1.0</v>
      </c>
      <c r="C837" s="1" t="s">
        <v>305</v>
      </c>
      <c r="D837" s="1">
        <v>39.0</v>
      </c>
      <c r="E837" s="1">
        <v>1.0</v>
      </c>
      <c r="F837" s="1">
        <v>1.0</v>
      </c>
      <c r="G837" s="1">
        <v>83.1583</v>
      </c>
      <c r="H837" s="1" t="s">
        <v>308</v>
      </c>
    </row>
    <row r="838">
      <c r="A838" s="1">
        <v>0.0</v>
      </c>
      <c r="B838" s="1">
        <v>3.0</v>
      </c>
      <c r="C838" s="1" t="s">
        <v>300</v>
      </c>
      <c r="D838" s="1">
        <v>21.0</v>
      </c>
      <c r="E838" s="1">
        <v>0.0</v>
      </c>
      <c r="F838" s="1">
        <v>0.0</v>
      </c>
      <c r="G838" s="1">
        <v>8.6625</v>
      </c>
      <c r="H838" s="1" t="s">
        <v>303</v>
      </c>
    </row>
    <row r="839">
      <c r="A839" s="1">
        <v>0.0</v>
      </c>
      <c r="B839" s="1">
        <v>3.0</v>
      </c>
      <c r="C839" s="1" t="s">
        <v>300</v>
      </c>
      <c r="D839" s="1" t="s">
        <v>302</v>
      </c>
      <c r="E839" s="1">
        <v>0.0</v>
      </c>
      <c r="F839" s="1">
        <v>0.0</v>
      </c>
      <c r="G839" s="1">
        <v>8.05</v>
      </c>
      <c r="H839" s="1" t="s">
        <v>303</v>
      </c>
    </row>
    <row r="840">
      <c r="A840" s="1">
        <v>1.0</v>
      </c>
      <c r="B840" s="1">
        <v>3.0</v>
      </c>
      <c r="C840" s="1" t="s">
        <v>300</v>
      </c>
      <c r="D840" s="1">
        <v>32.0</v>
      </c>
      <c r="E840" s="1">
        <v>0.0</v>
      </c>
      <c r="F840" s="1">
        <v>0.0</v>
      </c>
      <c r="G840" s="1">
        <v>56.4958</v>
      </c>
      <c r="H840" s="1" t="s">
        <v>303</v>
      </c>
    </row>
    <row r="841">
      <c r="A841" s="1">
        <v>1.0</v>
      </c>
      <c r="B841" s="1">
        <v>1.0</v>
      </c>
      <c r="C841" s="1" t="s">
        <v>300</v>
      </c>
      <c r="D841" s="1" t="s">
        <v>302</v>
      </c>
      <c r="E841" s="1">
        <v>0.0</v>
      </c>
      <c r="F841" s="1">
        <v>0.0</v>
      </c>
      <c r="G841" s="1">
        <v>29.7</v>
      </c>
      <c r="H841" s="1" t="s">
        <v>308</v>
      </c>
    </row>
    <row r="842">
      <c r="A842" s="1">
        <v>0.0</v>
      </c>
      <c r="B842" s="1">
        <v>3.0</v>
      </c>
      <c r="C842" s="1" t="s">
        <v>300</v>
      </c>
      <c r="D842" s="1">
        <v>20.0</v>
      </c>
      <c r="E842" s="1">
        <v>0.0</v>
      </c>
      <c r="F842" s="1">
        <v>0.0</v>
      </c>
      <c r="G842" s="1">
        <v>7.925</v>
      </c>
      <c r="H842" s="1" t="s">
        <v>303</v>
      </c>
    </row>
    <row r="843">
      <c r="A843" s="1">
        <v>0.0</v>
      </c>
      <c r="B843" s="1">
        <v>2.0</v>
      </c>
      <c r="C843" s="1" t="s">
        <v>300</v>
      </c>
      <c r="D843" s="1">
        <v>16.0</v>
      </c>
      <c r="E843" s="1">
        <v>0.0</v>
      </c>
      <c r="F843" s="1">
        <v>0.0</v>
      </c>
      <c r="G843" s="1">
        <v>10.5</v>
      </c>
      <c r="H843" s="1" t="s">
        <v>303</v>
      </c>
    </row>
    <row r="844">
      <c r="A844" s="1">
        <v>1.0</v>
      </c>
      <c r="B844" s="1">
        <v>1.0</v>
      </c>
      <c r="C844" s="1" t="s">
        <v>305</v>
      </c>
      <c r="D844" s="1">
        <v>30.0</v>
      </c>
      <c r="E844" s="1">
        <v>0.0</v>
      </c>
      <c r="F844" s="1">
        <v>0.0</v>
      </c>
      <c r="G844" s="1">
        <v>31.0</v>
      </c>
      <c r="H844" s="1" t="s">
        <v>308</v>
      </c>
    </row>
    <row r="845">
      <c r="A845" s="1">
        <v>0.0</v>
      </c>
      <c r="B845" s="1">
        <v>3.0</v>
      </c>
      <c r="C845" s="1" t="s">
        <v>300</v>
      </c>
      <c r="D845" s="1">
        <v>34.5</v>
      </c>
      <c r="E845" s="1">
        <v>0.0</v>
      </c>
      <c r="F845" s="1">
        <v>0.0</v>
      </c>
      <c r="G845" s="1">
        <v>6.4375</v>
      </c>
      <c r="H845" s="1" t="s">
        <v>308</v>
      </c>
    </row>
    <row r="846">
      <c r="A846" s="1">
        <v>0.0</v>
      </c>
      <c r="B846" s="1">
        <v>3.0</v>
      </c>
      <c r="C846" s="1" t="s">
        <v>300</v>
      </c>
      <c r="D846" s="1">
        <v>17.0</v>
      </c>
      <c r="E846" s="1">
        <v>0.0</v>
      </c>
      <c r="F846" s="1">
        <v>0.0</v>
      </c>
      <c r="G846" s="1">
        <v>8.6625</v>
      </c>
      <c r="H846" s="1" t="s">
        <v>303</v>
      </c>
    </row>
    <row r="847">
      <c r="A847" s="1">
        <v>0.0</v>
      </c>
      <c r="B847" s="1">
        <v>3.0</v>
      </c>
      <c r="C847" s="1" t="s">
        <v>300</v>
      </c>
      <c r="D847" s="1">
        <v>42.0</v>
      </c>
      <c r="E847" s="1">
        <v>0.0</v>
      </c>
      <c r="F847" s="1">
        <v>0.0</v>
      </c>
      <c r="G847" s="1">
        <v>7.55</v>
      </c>
      <c r="H847" s="1" t="s">
        <v>303</v>
      </c>
    </row>
    <row r="848">
      <c r="A848" s="1">
        <v>0.0</v>
      </c>
      <c r="B848" s="1">
        <v>3.0</v>
      </c>
      <c r="C848" s="1" t="s">
        <v>300</v>
      </c>
      <c r="D848" s="1" t="s">
        <v>302</v>
      </c>
      <c r="E848" s="1">
        <v>8.0</v>
      </c>
      <c r="F848" s="1">
        <v>2.0</v>
      </c>
      <c r="G848" s="1">
        <v>69.55</v>
      </c>
      <c r="H848" s="1" t="s">
        <v>303</v>
      </c>
    </row>
    <row r="849">
      <c r="A849" s="1">
        <v>0.0</v>
      </c>
      <c r="B849" s="1">
        <v>3.0</v>
      </c>
      <c r="C849" s="1" t="s">
        <v>300</v>
      </c>
      <c r="D849" s="1">
        <v>35.0</v>
      </c>
      <c r="E849" s="1">
        <v>0.0</v>
      </c>
      <c r="F849" s="1">
        <v>0.0</v>
      </c>
      <c r="G849" s="1">
        <v>7.8958</v>
      </c>
      <c r="H849" s="1" t="s">
        <v>308</v>
      </c>
    </row>
    <row r="850">
      <c r="A850" s="1">
        <v>0.0</v>
      </c>
      <c r="B850" s="1">
        <v>2.0</v>
      </c>
      <c r="C850" s="1" t="s">
        <v>300</v>
      </c>
      <c r="D850" s="1">
        <v>28.0</v>
      </c>
      <c r="E850" s="1">
        <v>0.0</v>
      </c>
      <c r="F850" s="1">
        <v>1.0</v>
      </c>
      <c r="G850" s="1">
        <v>33.0</v>
      </c>
      <c r="H850" s="1" t="s">
        <v>303</v>
      </c>
    </row>
    <row r="851">
      <c r="A851" s="1">
        <v>1.0</v>
      </c>
      <c r="B851" s="1">
        <v>1.0</v>
      </c>
      <c r="C851" s="1" t="s">
        <v>305</v>
      </c>
      <c r="D851" s="1" t="s">
        <v>302</v>
      </c>
      <c r="E851" s="1">
        <v>1.0</v>
      </c>
      <c r="F851" s="1">
        <v>0.0</v>
      </c>
      <c r="G851" s="1">
        <v>89.1042</v>
      </c>
      <c r="H851" s="1" t="s">
        <v>308</v>
      </c>
    </row>
    <row r="852">
      <c r="A852" s="1">
        <v>0.0</v>
      </c>
      <c r="B852" s="1">
        <v>3.0</v>
      </c>
      <c r="C852" s="1" t="s">
        <v>300</v>
      </c>
      <c r="D852" s="1">
        <v>4.0</v>
      </c>
      <c r="E852" s="1">
        <v>4.0</v>
      </c>
      <c r="F852" s="1">
        <v>2.0</v>
      </c>
      <c r="G852" s="1">
        <v>31.275</v>
      </c>
      <c r="H852" s="1" t="s">
        <v>303</v>
      </c>
    </row>
    <row r="853">
      <c r="A853" s="1">
        <v>0.0</v>
      </c>
      <c r="B853" s="1">
        <v>3.0</v>
      </c>
      <c r="C853" s="1" t="s">
        <v>300</v>
      </c>
      <c r="D853" s="1">
        <v>74.0</v>
      </c>
      <c r="E853" s="1">
        <v>0.0</v>
      </c>
      <c r="F853" s="1">
        <v>0.0</v>
      </c>
      <c r="G853" s="1">
        <v>7.775</v>
      </c>
      <c r="H853" s="1" t="s">
        <v>303</v>
      </c>
    </row>
    <row r="854">
      <c r="A854" s="1">
        <v>0.0</v>
      </c>
      <c r="B854" s="1">
        <v>3.0</v>
      </c>
      <c r="C854" s="1" t="s">
        <v>305</v>
      </c>
      <c r="D854" s="1">
        <v>9.0</v>
      </c>
      <c r="E854" s="1">
        <v>1.0</v>
      </c>
      <c r="F854" s="1">
        <v>1.0</v>
      </c>
      <c r="G854" s="1">
        <v>15.2458</v>
      </c>
      <c r="H854" s="1" t="s">
        <v>308</v>
      </c>
    </row>
    <row r="855">
      <c r="A855" s="1">
        <v>1.0</v>
      </c>
      <c r="B855" s="1">
        <v>1.0</v>
      </c>
      <c r="C855" s="1" t="s">
        <v>305</v>
      </c>
      <c r="D855" s="1">
        <v>16.0</v>
      </c>
      <c r="E855" s="1">
        <v>0.0</v>
      </c>
      <c r="F855" s="1">
        <v>1.0</v>
      </c>
      <c r="G855" s="1">
        <v>39.4</v>
      </c>
      <c r="H855" s="1" t="s">
        <v>303</v>
      </c>
    </row>
    <row r="856">
      <c r="A856" s="1">
        <v>0.0</v>
      </c>
      <c r="B856" s="1">
        <v>2.0</v>
      </c>
      <c r="C856" s="1" t="s">
        <v>305</v>
      </c>
      <c r="D856" s="1">
        <v>44.0</v>
      </c>
      <c r="E856" s="1">
        <v>1.0</v>
      </c>
      <c r="F856" s="1">
        <v>0.0</v>
      </c>
      <c r="G856" s="1">
        <v>26.0</v>
      </c>
      <c r="H856" s="1" t="s">
        <v>303</v>
      </c>
    </row>
    <row r="857">
      <c r="A857" s="1">
        <v>1.0</v>
      </c>
      <c r="B857" s="1">
        <v>3.0</v>
      </c>
      <c r="C857" s="1" t="s">
        <v>305</v>
      </c>
      <c r="D857" s="1">
        <v>18.0</v>
      </c>
      <c r="E857" s="1">
        <v>0.0</v>
      </c>
      <c r="F857" s="1">
        <v>1.0</v>
      </c>
      <c r="G857" s="1">
        <v>9.35</v>
      </c>
      <c r="H857" s="1" t="s">
        <v>303</v>
      </c>
    </row>
    <row r="858">
      <c r="A858" s="1">
        <v>1.0</v>
      </c>
      <c r="B858" s="1">
        <v>1.0</v>
      </c>
      <c r="C858" s="1" t="s">
        <v>305</v>
      </c>
      <c r="D858" s="1">
        <v>45.0</v>
      </c>
      <c r="E858" s="1">
        <v>1.0</v>
      </c>
      <c r="F858" s="1">
        <v>1.0</v>
      </c>
      <c r="G858" s="1">
        <v>164.8667</v>
      </c>
      <c r="H858" s="1" t="s">
        <v>303</v>
      </c>
    </row>
    <row r="859">
      <c r="A859" s="1">
        <v>1.0</v>
      </c>
      <c r="B859" s="1">
        <v>1.0</v>
      </c>
      <c r="C859" s="1" t="s">
        <v>300</v>
      </c>
      <c r="D859" s="1">
        <v>51.0</v>
      </c>
      <c r="E859" s="1">
        <v>0.0</v>
      </c>
      <c r="F859" s="1">
        <v>0.0</v>
      </c>
      <c r="G859" s="1">
        <v>26.55</v>
      </c>
      <c r="H859" s="1" t="s">
        <v>303</v>
      </c>
    </row>
    <row r="860">
      <c r="A860" s="1">
        <v>1.0</v>
      </c>
      <c r="B860" s="1">
        <v>3.0</v>
      </c>
      <c r="C860" s="1" t="s">
        <v>305</v>
      </c>
      <c r="D860" s="1">
        <v>24.0</v>
      </c>
      <c r="E860" s="1">
        <v>0.0</v>
      </c>
      <c r="F860" s="1">
        <v>3.0</v>
      </c>
      <c r="G860" s="1">
        <v>19.2583</v>
      </c>
      <c r="H860" s="1" t="s">
        <v>308</v>
      </c>
    </row>
    <row r="861">
      <c r="A861" s="1">
        <v>0.0</v>
      </c>
      <c r="B861" s="1">
        <v>3.0</v>
      </c>
      <c r="C861" s="1" t="s">
        <v>300</v>
      </c>
      <c r="D861" s="1" t="s">
        <v>302</v>
      </c>
      <c r="E861" s="1">
        <v>0.0</v>
      </c>
      <c r="F861" s="1">
        <v>0.0</v>
      </c>
      <c r="G861" s="1">
        <v>7.2292</v>
      </c>
      <c r="H861" s="1" t="s">
        <v>308</v>
      </c>
    </row>
    <row r="862">
      <c r="A862" s="1">
        <v>0.0</v>
      </c>
      <c r="B862" s="1">
        <v>3.0</v>
      </c>
      <c r="C862" s="1" t="s">
        <v>300</v>
      </c>
      <c r="D862" s="1">
        <v>41.0</v>
      </c>
      <c r="E862" s="1">
        <v>2.0</v>
      </c>
      <c r="F862" s="1">
        <v>0.0</v>
      </c>
      <c r="G862" s="1">
        <v>14.1083</v>
      </c>
      <c r="H862" s="1" t="s">
        <v>303</v>
      </c>
    </row>
    <row r="863">
      <c r="A863" s="1">
        <v>0.0</v>
      </c>
      <c r="B863" s="1">
        <v>2.0</v>
      </c>
      <c r="C863" s="1" t="s">
        <v>300</v>
      </c>
      <c r="D863" s="1">
        <v>21.0</v>
      </c>
      <c r="E863" s="1">
        <v>1.0</v>
      </c>
      <c r="F863" s="1">
        <v>0.0</v>
      </c>
      <c r="G863" s="1">
        <v>11.5</v>
      </c>
      <c r="H863" s="1" t="s">
        <v>303</v>
      </c>
    </row>
    <row r="864">
      <c r="A864" s="1">
        <v>1.0</v>
      </c>
      <c r="B864" s="1">
        <v>1.0</v>
      </c>
      <c r="C864" s="1" t="s">
        <v>305</v>
      </c>
      <c r="D864" s="1">
        <v>48.0</v>
      </c>
      <c r="E864" s="1">
        <v>0.0</v>
      </c>
      <c r="F864" s="1">
        <v>0.0</v>
      </c>
      <c r="G864" s="1">
        <v>25.9292</v>
      </c>
      <c r="H864" s="1" t="s">
        <v>303</v>
      </c>
    </row>
    <row r="865">
      <c r="A865" s="1">
        <v>0.0</v>
      </c>
      <c r="B865" s="1">
        <v>3.0</v>
      </c>
      <c r="C865" s="1" t="s">
        <v>305</v>
      </c>
      <c r="D865" s="1" t="s">
        <v>302</v>
      </c>
      <c r="E865" s="1">
        <v>8.0</v>
      </c>
      <c r="F865" s="1">
        <v>2.0</v>
      </c>
      <c r="G865" s="1">
        <v>69.55</v>
      </c>
      <c r="H865" s="1" t="s">
        <v>303</v>
      </c>
    </row>
    <row r="866">
      <c r="A866" s="1">
        <v>0.0</v>
      </c>
      <c r="B866" s="1">
        <v>2.0</v>
      </c>
      <c r="C866" s="1" t="s">
        <v>300</v>
      </c>
      <c r="D866" s="1">
        <v>24.0</v>
      </c>
      <c r="E866" s="1">
        <v>0.0</v>
      </c>
      <c r="F866" s="1">
        <v>0.0</v>
      </c>
      <c r="G866" s="1">
        <v>13.0</v>
      </c>
      <c r="H866" s="1" t="s">
        <v>303</v>
      </c>
    </row>
    <row r="867">
      <c r="A867" s="1">
        <v>1.0</v>
      </c>
      <c r="B867" s="1">
        <v>2.0</v>
      </c>
      <c r="C867" s="1" t="s">
        <v>305</v>
      </c>
      <c r="D867" s="1">
        <v>42.0</v>
      </c>
      <c r="E867" s="1">
        <v>0.0</v>
      </c>
      <c r="F867" s="1">
        <v>0.0</v>
      </c>
      <c r="G867" s="1">
        <v>13.0</v>
      </c>
      <c r="H867" s="1" t="s">
        <v>303</v>
      </c>
    </row>
    <row r="868">
      <c r="A868" s="1">
        <v>1.0</v>
      </c>
      <c r="B868" s="1">
        <v>2.0</v>
      </c>
      <c r="C868" s="1" t="s">
        <v>305</v>
      </c>
      <c r="D868" s="1">
        <v>27.0</v>
      </c>
      <c r="E868" s="1">
        <v>1.0</v>
      </c>
      <c r="F868" s="1">
        <v>0.0</v>
      </c>
      <c r="G868" s="1">
        <v>13.8583</v>
      </c>
      <c r="H868" s="1" t="s">
        <v>308</v>
      </c>
    </row>
    <row r="869">
      <c r="A869" s="1">
        <v>0.0</v>
      </c>
      <c r="B869" s="1">
        <v>1.0</v>
      </c>
      <c r="C869" s="1" t="s">
        <v>300</v>
      </c>
      <c r="D869" s="1">
        <v>31.0</v>
      </c>
      <c r="E869" s="1">
        <v>0.0</v>
      </c>
      <c r="F869" s="1">
        <v>0.0</v>
      </c>
      <c r="G869" s="1">
        <v>50.4958</v>
      </c>
      <c r="H869" s="1" t="s">
        <v>303</v>
      </c>
    </row>
    <row r="870">
      <c r="A870" s="1">
        <v>0.0</v>
      </c>
      <c r="B870" s="1">
        <v>3.0</v>
      </c>
      <c r="C870" s="1" t="s">
        <v>300</v>
      </c>
      <c r="D870" s="1" t="s">
        <v>302</v>
      </c>
      <c r="E870" s="1">
        <v>0.0</v>
      </c>
      <c r="F870" s="1">
        <v>0.0</v>
      </c>
      <c r="G870" s="1">
        <v>9.5</v>
      </c>
      <c r="H870" s="1" t="s">
        <v>303</v>
      </c>
    </row>
    <row r="871">
      <c r="A871" s="1">
        <v>1.0</v>
      </c>
      <c r="B871" s="1">
        <v>3.0</v>
      </c>
      <c r="C871" s="1" t="s">
        <v>300</v>
      </c>
      <c r="D871" s="1">
        <v>4.0</v>
      </c>
      <c r="E871" s="1">
        <v>1.0</v>
      </c>
      <c r="F871" s="1">
        <v>1.0</v>
      </c>
      <c r="G871" s="1">
        <v>11.1333</v>
      </c>
      <c r="H871" s="1" t="s">
        <v>303</v>
      </c>
    </row>
    <row r="872">
      <c r="A872" s="1">
        <v>0.0</v>
      </c>
      <c r="B872" s="1">
        <v>3.0</v>
      </c>
      <c r="C872" s="1" t="s">
        <v>300</v>
      </c>
      <c r="D872" s="1">
        <v>26.0</v>
      </c>
      <c r="E872" s="1">
        <v>0.0</v>
      </c>
      <c r="F872" s="1">
        <v>0.0</v>
      </c>
      <c r="G872" s="1">
        <v>7.8958</v>
      </c>
      <c r="H872" s="1" t="s">
        <v>303</v>
      </c>
    </row>
    <row r="873">
      <c r="A873" s="1">
        <v>1.0</v>
      </c>
      <c r="B873" s="1">
        <v>1.0</v>
      </c>
      <c r="C873" s="1" t="s">
        <v>305</v>
      </c>
      <c r="D873" s="1">
        <v>47.0</v>
      </c>
      <c r="E873" s="1">
        <v>1.0</v>
      </c>
      <c r="F873" s="1">
        <v>1.0</v>
      </c>
      <c r="G873" s="1">
        <v>52.5542</v>
      </c>
      <c r="H873" s="1" t="s">
        <v>303</v>
      </c>
    </row>
    <row r="874">
      <c r="A874" s="1">
        <v>0.0</v>
      </c>
      <c r="B874" s="1">
        <v>1.0</v>
      </c>
      <c r="C874" s="1" t="s">
        <v>300</v>
      </c>
      <c r="D874" s="1">
        <v>33.0</v>
      </c>
      <c r="E874" s="1">
        <v>0.0</v>
      </c>
      <c r="F874" s="1">
        <v>0.0</v>
      </c>
      <c r="G874" s="1">
        <v>5.0</v>
      </c>
      <c r="H874" s="1" t="s">
        <v>303</v>
      </c>
    </row>
    <row r="875">
      <c r="A875" s="1">
        <v>0.0</v>
      </c>
      <c r="B875" s="1">
        <v>3.0</v>
      </c>
      <c r="C875" s="1" t="s">
        <v>300</v>
      </c>
      <c r="D875" s="1">
        <v>47.0</v>
      </c>
      <c r="E875" s="1">
        <v>0.0</v>
      </c>
      <c r="F875" s="1">
        <v>0.0</v>
      </c>
      <c r="G875" s="1">
        <v>9.0</v>
      </c>
      <c r="H875" s="1" t="s">
        <v>303</v>
      </c>
    </row>
    <row r="876">
      <c r="A876" s="1">
        <v>1.0</v>
      </c>
      <c r="B876" s="1">
        <v>2.0</v>
      </c>
      <c r="C876" s="1" t="s">
        <v>305</v>
      </c>
      <c r="D876" s="1">
        <v>28.0</v>
      </c>
      <c r="E876" s="1">
        <v>1.0</v>
      </c>
      <c r="F876" s="1">
        <v>0.0</v>
      </c>
      <c r="G876" s="1">
        <v>24.0</v>
      </c>
      <c r="H876" s="1" t="s">
        <v>308</v>
      </c>
    </row>
    <row r="877">
      <c r="A877" s="1">
        <v>1.0</v>
      </c>
      <c r="B877" s="1">
        <v>3.0</v>
      </c>
      <c r="C877" s="1" t="s">
        <v>305</v>
      </c>
      <c r="D877" s="1">
        <v>15.0</v>
      </c>
      <c r="E877" s="1">
        <v>0.0</v>
      </c>
      <c r="F877" s="1">
        <v>0.0</v>
      </c>
      <c r="G877" s="1">
        <v>7.225</v>
      </c>
      <c r="H877" s="1" t="s">
        <v>308</v>
      </c>
    </row>
    <row r="878">
      <c r="A878" s="1">
        <v>0.0</v>
      </c>
      <c r="B878" s="1">
        <v>3.0</v>
      </c>
      <c r="C878" s="1" t="s">
        <v>300</v>
      </c>
      <c r="D878" s="1">
        <v>20.0</v>
      </c>
      <c r="E878" s="1">
        <v>0.0</v>
      </c>
      <c r="F878" s="1">
        <v>0.0</v>
      </c>
      <c r="G878" s="1">
        <v>9.8458</v>
      </c>
      <c r="H878" s="1" t="s">
        <v>303</v>
      </c>
    </row>
    <row r="879">
      <c r="A879" s="1">
        <v>0.0</v>
      </c>
      <c r="B879" s="1">
        <v>3.0</v>
      </c>
      <c r="C879" s="1" t="s">
        <v>300</v>
      </c>
      <c r="D879" s="1">
        <v>19.0</v>
      </c>
      <c r="E879" s="1">
        <v>0.0</v>
      </c>
      <c r="F879" s="1">
        <v>0.0</v>
      </c>
      <c r="G879" s="1">
        <v>7.8958</v>
      </c>
      <c r="H879" s="1" t="s">
        <v>303</v>
      </c>
    </row>
    <row r="880">
      <c r="A880" s="1">
        <v>0.0</v>
      </c>
      <c r="B880" s="1">
        <v>3.0</v>
      </c>
      <c r="C880" s="1" t="s">
        <v>300</v>
      </c>
      <c r="D880" s="1" t="s">
        <v>302</v>
      </c>
      <c r="E880" s="1">
        <v>0.0</v>
      </c>
      <c r="F880" s="1">
        <v>0.0</v>
      </c>
      <c r="G880" s="1">
        <v>7.8958</v>
      </c>
      <c r="H880" s="1" t="s">
        <v>303</v>
      </c>
    </row>
    <row r="881">
      <c r="A881" s="1">
        <v>1.0</v>
      </c>
      <c r="B881" s="1">
        <v>1.0</v>
      </c>
      <c r="C881" s="1" t="s">
        <v>305</v>
      </c>
      <c r="D881" s="1">
        <v>56.0</v>
      </c>
      <c r="E881" s="1">
        <v>0.0</v>
      </c>
      <c r="F881" s="1">
        <v>1.0</v>
      </c>
      <c r="G881" s="1">
        <v>83.1583</v>
      </c>
      <c r="H881" s="1" t="s">
        <v>308</v>
      </c>
    </row>
    <row r="882">
      <c r="A882" s="1">
        <v>1.0</v>
      </c>
      <c r="B882" s="1">
        <v>2.0</v>
      </c>
      <c r="C882" s="1" t="s">
        <v>305</v>
      </c>
      <c r="D882" s="1">
        <v>25.0</v>
      </c>
      <c r="E882" s="1">
        <v>0.0</v>
      </c>
      <c r="F882" s="1">
        <v>1.0</v>
      </c>
      <c r="G882" s="1">
        <v>26.0</v>
      </c>
      <c r="H882" s="1" t="s">
        <v>303</v>
      </c>
    </row>
    <row r="883">
      <c r="A883" s="1">
        <v>0.0</v>
      </c>
      <c r="B883" s="1">
        <v>3.0</v>
      </c>
      <c r="C883" s="1" t="s">
        <v>300</v>
      </c>
      <c r="D883" s="1">
        <v>33.0</v>
      </c>
      <c r="E883" s="1">
        <v>0.0</v>
      </c>
      <c r="F883" s="1">
        <v>0.0</v>
      </c>
      <c r="G883" s="1">
        <v>7.8958</v>
      </c>
      <c r="H883" s="1" t="s">
        <v>303</v>
      </c>
    </row>
    <row r="884">
      <c r="A884" s="1">
        <v>0.0</v>
      </c>
      <c r="B884" s="1">
        <v>3.0</v>
      </c>
      <c r="C884" s="1" t="s">
        <v>305</v>
      </c>
      <c r="D884" s="1">
        <v>22.0</v>
      </c>
      <c r="E884" s="1">
        <v>0.0</v>
      </c>
      <c r="F884" s="1">
        <v>0.0</v>
      </c>
      <c r="G884" s="1">
        <v>10.5167</v>
      </c>
      <c r="H884" s="1" t="s">
        <v>303</v>
      </c>
    </row>
    <row r="885">
      <c r="A885" s="1">
        <v>0.0</v>
      </c>
      <c r="B885" s="1">
        <v>2.0</v>
      </c>
      <c r="C885" s="1" t="s">
        <v>300</v>
      </c>
      <c r="D885" s="1">
        <v>28.0</v>
      </c>
      <c r="E885" s="1">
        <v>0.0</v>
      </c>
      <c r="F885" s="1">
        <v>0.0</v>
      </c>
      <c r="G885" s="1">
        <v>10.5</v>
      </c>
      <c r="H885" s="1" t="s">
        <v>303</v>
      </c>
    </row>
    <row r="886">
      <c r="A886" s="1">
        <v>0.0</v>
      </c>
      <c r="B886" s="1">
        <v>3.0</v>
      </c>
      <c r="C886" s="1" t="s">
        <v>300</v>
      </c>
      <c r="D886" s="1">
        <v>25.0</v>
      </c>
      <c r="E886" s="1">
        <v>0.0</v>
      </c>
      <c r="F886" s="1">
        <v>0.0</v>
      </c>
      <c r="G886" s="1">
        <v>7.05</v>
      </c>
      <c r="H886" s="1" t="s">
        <v>303</v>
      </c>
    </row>
    <row r="887">
      <c r="A887" s="1">
        <v>0.0</v>
      </c>
      <c r="B887" s="1">
        <v>3.0</v>
      </c>
      <c r="C887" s="1" t="s">
        <v>305</v>
      </c>
      <c r="D887" s="1">
        <v>39.0</v>
      </c>
      <c r="E887" s="1">
        <v>0.0</v>
      </c>
      <c r="F887" s="1">
        <v>5.0</v>
      </c>
      <c r="G887" s="1">
        <v>29.125</v>
      </c>
      <c r="H887" s="1" t="s">
        <v>315</v>
      </c>
    </row>
    <row r="888">
      <c r="A888" s="1">
        <v>0.0</v>
      </c>
      <c r="B888" s="1">
        <v>2.0</v>
      </c>
      <c r="C888" s="1" t="s">
        <v>300</v>
      </c>
      <c r="D888" s="1">
        <v>27.0</v>
      </c>
      <c r="E888" s="1">
        <v>0.0</v>
      </c>
      <c r="F888" s="1">
        <v>0.0</v>
      </c>
      <c r="G888" s="1">
        <v>13.0</v>
      </c>
      <c r="H888" s="1" t="s">
        <v>303</v>
      </c>
    </row>
    <row r="889">
      <c r="A889" s="1">
        <v>1.0</v>
      </c>
      <c r="B889" s="1">
        <v>1.0</v>
      </c>
      <c r="C889" s="1" t="s">
        <v>305</v>
      </c>
      <c r="D889" s="1">
        <v>19.0</v>
      </c>
      <c r="E889" s="1">
        <v>0.0</v>
      </c>
      <c r="F889" s="1">
        <v>0.0</v>
      </c>
      <c r="G889" s="1">
        <v>30.0</v>
      </c>
      <c r="H889" s="1" t="s">
        <v>303</v>
      </c>
    </row>
    <row r="890">
      <c r="A890" s="1">
        <v>0.0</v>
      </c>
      <c r="B890" s="1">
        <v>3.0</v>
      </c>
      <c r="C890" s="1" t="s">
        <v>305</v>
      </c>
      <c r="D890" s="1" t="s">
        <v>302</v>
      </c>
      <c r="E890" s="1">
        <v>1.0</v>
      </c>
      <c r="F890" s="1">
        <v>2.0</v>
      </c>
      <c r="G890" s="1">
        <v>23.45</v>
      </c>
      <c r="H890" s="1" t="s">
        <v>303</v>
      </c>
    </row>
    <row r="891">
      <c r="A891" s="1">
        <v>1.0</v>
      </c>
      <c r="B891" s="1">
        <v>1.0</v>
      </c>
      <c r="C891" s="1" t="s">
        <v>300</v>
      </c>
      <c r="D891" s="1">
        <v>26.0</v>
      </c>
      <c r="E891" s="1">
        <v>0.0</v>
      </c>
      <c r="F891" s="1">
        <v>0.0</v>
      </c>
      <c r="G891" s="1">
        <v>30.0</v>
      </c>
      <c r="H891" s="1" t="s">
        <v>308</v>
      </c>
    </row>
    <row r="892">
      <c r="A892" s="1">
        <v>0.0</v>
      </c>
      <c r="B892" s="1">
        <v>3.0</v>
      </c>
      <c r="C892" s="1" t="s">
        <v>300</v>
      </c>
      <c r="D892" s="1">
        <v>32.0</v>
      </c>
      <c r="E892" s="1">
        <v>0.0</v>
      </c>
      <c r="F892" s="1">
        <v>0.0</v>
      </c>
      <c r="G892" s="1">
        <v>7.75</v>
      </c>
      <c r="H892" s="1" t="s">
        <v>315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c r="E3" s="26">
        <f t="shared" ref="E3:E5" si="1">C3/$C$6</f>
        <v>1.640350877</v>
      </c>
    </row>
    <row r="4">
      <c r="E4" s="26">
        <f t="shared" si="1"/>
        <v>1.231836384</v>
      </c>
    </row>
    <row r="5">
      <c r="E5" s="26">
        <f t="shared" si="1"/>
        <v>0.6314181584</v>
      </c>
    </row>
    <row r="6"/>
    <row r="8"/>
    <row r="9"/>
    <row r="10"/>
    <row r="11"/>
    <row r="12"/>
    <row r="15"/>
    <row r="16"/>
    <row r="17"/>
    <row r="18"/>
    <row r="19"/>
    <row r="22"/>
    <row r="23"/>
    <row r="24"/>
    <row r="25"/>
    <row r="26"/>
    <row r="27"/>
    <row r="28"/>
    <row r="31">
      <c r="A31" s="4"/>
      <c r="B31" s="4" t="s">
        <v>288</v>
      </c>
      <c r="C31" s="4"/>
    </row>
    <row r="32">
      <c r="A32" s="4"/>
      <c r="B32" s="4">
        <v>1.0</v>
      </c>
      <c r="C32" s="4" t="s">
        <v>17</v>
      </c>
    </row>
    <row r="33">
      <c r="A33" s="4" t="s">
        <v>1510</v>
      </c>
      <c r="B33" s="4">
        <v>33.0</v>
      </c>
      <c r="C33" s="4">
        <v>33.0</v>
      </c>
    </row>
    <row r="36">
      <c r="A36" s="4"/>
      <c r="B36" s="4" t="s">
        <v>288</v>
      </c>
      <c r="C36" s="4"/>
      <c r="D36" s="4"/>
    </row>
    <row r="37">
      <c r="A37" s="4"/>
      <c r="B37" s="4">
        <v>0.0</v>
      </c>
      <c r="C37" s="4">
        <v>1.0</v>
      </c>
      <c r="D37" s="4" t="s">
        <v>17</v>
      </c>
    </row>
    <row r="38">
      <c r="A38" s="4" t="s">
        <v>1510</v>
      </c>
      <c r="B38" s="7">
        <v>0.8769230769230769</v>
      </c>
      <c r="C38" s="7">
        <v>0.12307692307692308</v>
      </c>
      <c r="D38" s="7">
        <v>1.0</v>
      </c>
    </row>
    <row r="42"/>
    <row r="43">
      <c r="F43" s="1" t="s">
        <v>1515</v>
      </c>
      <c r="G43" s="1" t="s">
        <v>1516</v>
      </c>
      <c r="H43" s="1" t="s">
        <v>1517</v>
      </c>
    </row>
    <row r="44">
      <c r="F44" s="4">
        <v>0.42</v>
      </c>
      <c r="G44" s="7">
        <f t="shared" ref="G44:H44" si="2">B44</f>
        <v>0.5418994413</v>
      </c>
      <c r="H44" s="7">
        <f t="shared" si="2"/>
        <v>0.4581005587</v>
      </c>
    </row>
    <row r="45">
      <c r="F45" s="4">
        <v>0.67</v>
      </c>
      <c r="G45" s="7">
        <f t="shared" ref="G45:H45" si="3">G44+B45</f>
        <v>1.185142685</v>
      </c>
      <c r="H45" s="7">
        <f t="shared" si="3"/>
        <v>0.8148573154</v>
      </c>
    </row>
    <row r="46">
      <c r="F46" s="4">
        <v>0.75</v>
      </c>
      <c r="G46" s="7">
        <f t="shared" ref="G46:H46" si="4">G45+B46</f>
        <v>1.745836326</v>
      </c>
      <c r="H46" s="7">
        <f t="shared" si="4"/>
        <v>1.254163674</v>
      </c>
    </row>
    <row r="47">
      <c r="F47" s="4">
        <v>0.83</v>
      </c>
      <c r="G47" s="7">
        <f t="shared" ref="G47:H47" si="5">G46+B47</f>
        <v>2.37295497</v>
      </c>
      <c r="H47" s="7">
        <f t="shared" si="5"/>
        <v>1.62704503</v>
      </c>
    </row>
    <row r="48">
      <c r="F48" s="4">
        <v>0.92</v>
      </c>
      <c r="G48" s="7">
        <f t="shared" ref="G48:H48" si="6">G47+B48</f>
        <v>2.966792505</v>
      </c>
      <c r="H48" s="7">
        <f t="shared" si="6"/>
        <v>2.033207495</v>
      </c>
    </row>
    <row r="49">
      <c r="F49" s="4">
        <v>1.0</v>
      </c>
      <c r="G49" s="7">
        <f t="shared" ref="G49:H49" si="7">G48+B49</f>
        <v>2.966792505</v>
      </c>
      <c r="H49" s="7">
        <f t="shared" si="7"/>
        <v>2.033207495</v>
      </c>
    </row>
    <row r="50">
      <c r="F50" s="4">
        <v>2.0</v>
      </c>
      <c r="G50" s="7">
        <f t="shared" ref="G50:H50" si="8">G49+B50</f>
        <v>2.966792505</v>
      </c>
      <c r="H50" s="7">
        <f t="shared" si="8"/>
        <v>2.033207495</v>
      </c>
    </row>
    <row r="51">
      <c r="F51" s="4">
        <v>3.0</v>
      </c>
      <c r="G51" s="7" t="str">
        <f t="shared" ref="G51:H51" si="9">G50+B51</f>
        <v>#VALUE!</v>
      </c>
      <c r="H51" s="7">
        <f t="shared" si="9"/>
        <v>2.033207495</v>
      </c>
    </row>
    <row r="52">
      <c r="F52" s="4">
        <v>4.0</v>
      </c>
      <c r="G52" s="7" t="str">
        <f t="shared" ref="G52:H52" si="10">G51+B52</f>
        <v>#VALUE!</v>
      </c>
      <c r="H52" s="7">
        <f t="shared" si="10"/>
        <v>3.033207495</v>
      </c>
    </row>
    <row r="53">
      <c r="F53" s="4">
        <v>5.0</v>
      </c>
      <c r="G53" s="7" t="str">
        <f t="shared" ref="G53:H53" si="11">G52+B53</f>
        <v>#VALUE!</v>
      </c>
      <c r="H53" s="7">
        <f t="shared" si="11"/>
        <v>3.238176439</v>
      </c>
    </row>
    <row r="54">
      <c r="F54" s="4">
        <v>6.0</v>
      </c>
      <c r="G54" s="7" t="str">
        <f t="shared" ref="G54:H54" si="12">G53+B54</f>
        <v>#VALUE!</v>
      </c>
      <c r="H54" s="7">
        <f t="shared" si="12"/>
        <v>3.545054746</v>
      </c>
    </row>
    <row r="55">
      <c r="F55" s="4">
        <v>7.0</v>
      </c>
      <c r="G55" s="7" t="str">
        <f t="shared" ref="G55:H55" si="13">G54+B55</f>
        <v>#VALUE!</v>
      </c>
      <c r="H55" s="7">
        <f t="shared" si="13"/>
        <v>4.013003464</v>
      </c>
    </row>
    <row r="56">
      <c r="F56" s="4">
        <v>8.0</v>
      </c>
      <c r="G56" s="7" t="str">
        <f t="shared" ref="G56:H56" si="14">G55+B56</f>
        <v>#VALUE!</v>
      </c>
      <c r="H56" s="7">
        <f t="shared" si="14"/>
        <v>4.618772694</v>
      </c>
    </row>
    <row r="57">
      <c r="F57" s="4">
        <v>9.0</v>
      </c>
      <c r="G57" s="7" t="str">
        <f t="shared" ref="G57:H57" si="15">G56+B57</f>
        <v>#VALUE!</v>
      </c>
      <c r="H57" s="7">
        <f t="shared" si="15"/>
        <v>5.024935159</v>
      </c>
    </row>
    <row r="58">
      <c r="F58" s="4">
        <v>10.0</v>
      </c>
      <c r="G58" s="7" t="str">
        <f t="shared" ref="G58:H58" si="16">G57+B58</f>
        <v>#VALUE!</v>
      </c>
      <c r="H58" s="7">
        <f t="shared" si="16"/>
        <v>5.024935159</v>
      </c>
    </row>
    <row r="59">
      <c r="F59" s="4">
        <v>11.0</v>
      </c>
      <c r="G59" s="7" t="str">
        <f t="shared" ref="G59:H59" si="17">G58+B59</f>
        <v>#VALUE!</v>
      </c>
      <c r="H59" s="7">
        <f t="shared" si="17"/>
        <v>5.024935159</v>
      </c>
    </row>
    <row r="60">
      <c r="F60" s="4">
        <v>12.0</v>
      </c>
      <c r="G60" s="7" t="str">
        <f t="shared" ref="G60:H60" si="18">G59+B60</f>
        <v>#VALUE!</v>
      </c>
      <c r="H60" s="7">
        <f t="shared" si="18"/>
        <v>5.024935159</v>
      </c>
    </row>
    <row r="61">
      <c r="F61" s="4">
        <v>13.0</v>
      </c>
      <c r="G61" s="7" t="str">
        <f t="shared" ref="G61:H61" si="19">G60+B61</f>
        <v>#VALUE!</v>
      </c>
      <c r="H61" s="7">
        <f t="shared" si="19"/>
        <v>5.024935159</v>
      </c>
    </row>
    <row r="62">
      <c r="F62" s="4">
        <v>14.0</v>
      </c>
      <c r="G62" s="7" t="str">
        <f t="shared" ref="G62:H62" si="20">G61+B62</f>
        <v>#VALUE!</v>
      </c>
      <c r="H62" s="7">
        <f t="shared" si="20"/>
        <v>5.024935159</v>
      </c>
    </row>
    <row r="63">
      <c r="F63" s="4">
        <v>14.5</v>
      </c>
      <c r="G63" s="7" t="str">
        <f t="shared" ref="G63:H63" si="21">G62+B63</f>
        <v>#VALUE!</v>
      </c>
      <c r="H63" s="7">
        <f t="shared" si="21"/>
        <v>5.024935159</v>
      </c>
    </row>
    <row r="64">
      <c r="F64" s="4">
        <v>15.0</v>
      </c>
      <c r="G64" s="7" t="str">
        <f t="shared" ref="G64:H64" si="22">G63+B64</f>
        <v>#VALUE!</v>
      </c>
      <c r="H64" s="7">
        <f t="shared" si="22"/>
        <v>5.024935159</v>
      </c>
    </row>
    <row r="65">
      <c r="F65" s="4">
        <v>16.0</v>
      </c>
      <c r="G65" s="7" t="str">
        <f t="shared" ref="G65:H65" si="23">G64+B65</f>
        <v>#VALUE!</v>
      </c>
      <c r="H65" s="7">
        <f t="shared" si="23"/>
        <v>5.024935159</v>
      </c>
    </row>
    <row r="66">
      <c r="F66" s="4">
        <v>17.0</v>
      </c>
      <c r="G66" s="7" t="str">
        <f t="shared" ref="G66:H66" si="24">G65+B66</f>
        <v>#VALUE!</v>
      </c>
      <c r="H66" s="7">
        <f t="shared" si="24"/>
        <v>5.024935159</v>
      </c>
    </row>
    <row r="67">
      <c r="F67" s="4">
        <v>18.0</v>
      </c>
      <c r="G67" s="7" t="str">
        <f t="shared" ref="G67:H67" si="25">G66+B67</f>
        <v>#VALUE!</v>
      </c>
      <c r="H67" s="7">
        <f t="shared" si="25"/>
        <v>5.024935159</v>
      </c>
    </row>
    <row r="68">
      <c r="F68" s="4">
        <v>19.0</v>
      </c>
      <c r="G68" s="7" t="str">
        <f t="shared" ref="G68:H68" si="26">G67+B68</f>
        <v>#VALUE!</v>
      </c>
      <c r="H68" s="7">
        <f t="shared" si="26"/>
        <v>5.024935159</v>
      </c>
    </row>
    <row r="69">
      <c r="F69" s="4">
        <v>20.0</v>
      </c>
      <c r="G69" s="7" t="str">
        <f t="shared" ref="G69:H69" si="27">G68+B69</f>
        <v>#VALUE!</v>
      </c>
      <c r="H69" s="7">
        <f t="shared" si="27"/>
        <v>5.024935159</v>
      </c>
    </row>
    <row r="70">
      <c r="F70" s="4">
        <v>20.5</v>
      </c>
      <c r="G70" s="7" t="str">
        <f t="shared" ref="G70:H70" si="28">G69+B70</f>
        <v>#VALUE!</v>
      </c>
      <c r="H70" s="7">
        <f t="shared" si="28"/>
        <v>5.024935159</v>
      </c>
    </row>
    <row r="71">
      <c r="F71" s="4">
        <v>21.0</v>
      </c>
      <c r="G71" s="7" t="str">
        <f t="shared" ref="G71:H71" si="29">G70+B71</f>
        <v>#VALUE!</v>
      </c>
      <c r="H71" s="7">
        <f t="shared" si="29"/>
        <v>5.024935159</v>
      </c>
    </row>
    <row r="72">
      <c r="F72" s="4">
        <v>22.0</v>
      </c>
      <c r="G72" s="7" t="str">
        <f t="shared" ref="G72:H72" si="30">G71+B72</f>
        <v>#VALUE!</v>
      </c>
      <c r="H72" s="7">
        <f t="shared" si="30"/>
        <v>5.024935159</v>
      </c>
    </row>
    <row r="73">
      <c r="F73" s="4">
        <v>23.0</v>
      </c>
      <c r="G73" s="7" t="str">
        <f t="shared" ref="G73:H73" si="31">G72+B73</f>
        <v>#VALUE!</v>
      </c>
      <c r="H73" s="7">
        <f t="shared" si="31"/>
        <v>5.024935159</v>
      </c>
    </row>
    <row r="74">
      <c r="F74" s="4">
        <v>23.5</v>
      </c>
      <c r="G74" s="7" t="str">
        <f t="shared" ref="G74:H74" si="32">G73+B74</f>
        <v>#VALUE!</v>
      </c>
      <c r="H74" s="7">
        <f t="shared" si="32"/>
        <v>5.024935159</v>
      </c>
    </row>
    <row r="75">
      <c r="F75" s="4">
        <v>24.0</v>
      </c>
      <c r="G75" s="7" t="str">
        <f t="shared" ref="G75:H75" si="33">G74+B75</f>
        <v>#VALUE!</v>
      </c>
      <c r="H75" s="7">
        <f t="shared" si="33"/>
        <v>5.024935159</v>
      </c>
    </row>
    <row r="76">
      <c r="F76" s="4">
        <v>24.5</v>
      </c>
      <c r="G76" s="7" t="str">
        <f t="shared" ref="G76:H76" si="34">G75+B76</f>
        <v>#VALUE!</v>
      </c>
      <c r="H76" s="7">
        <f t="shared" si="34"/>
        <v>5.024935159</v>
      </c>
    </row>
    <row r="77">
      <c r="F77" s="4">
        <v>25.0</v>
      </c>
      <c r="G77" s="7" t="str">
        <f t="shared" ref="G77:H77" si="35">G76+B77</f>
        <v>#VALUE!</v>
      </c>
      <c r="H77" s="7">
        <f t="shared" si="35"/>
        <v>5.024935159</v>
      </c>
    </row>
    <row r="78">
      <c r="F78" s="4">
        <v>26.0</v>
      </c>
      <c r="G78" s="7" t="str">
        <f t="shared" ref="G78:H78" si="36">G77+B78</f>
        <v>#VALUE!</v>
      </c>
      <c r="H78" s="7">
        <f t="shared" si="36"/>
        <v>5.024935159</v>
      </c>
    </row>
    <row r="79">
      <c r="F79" s="4">
        <v>27.0</v>
      </c>
      <c r="G79" s="7" t="str">
        <f t="shared" ref="G79:H79" si="37">G78+B79</f>
        <v>#VALUE!</v>
      </c>
      <c r="H79" s="7">
        <f t="shared" si="37"/>
        <v>5.024935159</v>
      </c>
    </row>
    <row r="80">
      <c r="F80" s="4">
        <v>28.0</v>
      </c>
      <c r="G80" s="7" t="str">
        <f t="shared" ref="G80:H80" si="38">G79+B80</f>
        <v>#VALUE!</v>
      </c>
      <c r="H80" s="7">
        <f t="shared" si="38"/>
        <v>5.024935159</v>
      </c>
    </row>
    <row r="81">
      <c r="F81" s="4">
        <v>28.5</v>
      </c>
      <c r="G81" s="7" t="str">
        <f t="shared" ref="G81:H81" si="39">G80+B81</f>
        <v>#VALUE!</v>
      </c>
      <c r="H81" s="7">
        <f t="shared" si="39"/>
        <v>5.024935159</v>
      </c>
    </row>
    <row r="82">
      <c r="F82" s="4">
        <v>29.0</v>
      </c>
      <c r="G82" s="7" t="str">
        <f t="shared" ref="G82:H82" si="40">G81+B82</f>
        <v>#VALUE!</v>
      </c>
      <c r="H82" s="7">
        <f t="shared" si="40"/>
        <v>5.024935159</v>
      </c>
    </row>
    <row r="83">
      <c r="F83" s="4">
        <v>30.0</v>
      </c>
      <c r="G83" s="7" t="str">
        <f t="shared" ref="G83:H83" si="41">G82+B83</f>
        <v>#VALUE!</v>
      </c>
      <c r="H83" s="7">
        <f t="shared" si="41"/>
        <v>5.024935159</v>
      </c>
    </row>
    <row r="84">
      <c r="F84" s="4">
        <v>30.5</v>
      </c>
      <c r="G84" s="7" t="str">
        <f t="shared" ref="G84:H84" si="42">G83+B84</f>
        <v>#VALUE!</v>
      </c>
      <c r="H84" s="7">
        <f t="shared" si="42"/>
        <v>5.024935159</v>
      </c>
    </row>
    <row r="85">
      <c r="F85" s="4">
        <v>31.0</v>
      </c>
      <c r="G85" s="7" t="str">
        <f t="shared" ref="G85:H85" si="43">G84+B85</f>
        <v>#VALUE!</v>
      </c>
      <c r="H85" s="7">
        <f t="shared" si="43"/>
        <v>5.024935159</v>
      </c>
    </row>
    <row r="86">
      <c r="F86" s="4">
        <v>32.0</v>
      </c>
      <c r="G86" s="7" t="str">
        <f t="shared" ref="G86:H86" si="44">G85+B86</f>
        <v>#VALUE!</v>
      </c>
      <c r="H86" s="7">
        <f t="shared" si="44"/>
        <v>5.024935159</v>
      </c>
    </row>
    <row r="87">
      <c r="F87" s="4">
        <v>32.5</v>
      </c>
      <c r="G87" s="7" t="str">
        <f t="shared" ref="G87:H87" si="45">G86+B87</f>
        <v>#VALUE!</v>
      </c>
      <c r="H87" s="7">
        <f t="shared" si="45"/>
        <v>5.024935159</v>
      </c>
    </row>
    <row r="88">
      <c r="F88" s="4">
        <v>33.0</v>
      </c>
      <c r="G88" s="7" t="str">
        <f t="shared" ref="G88:H88" si="46">G87+B88</f>
        <v>#VALUE!</v>
      </c>
      <c r="H88" s="7">
        <f t="shared" si="46"/>
        <v>5.024935159</v>
      </c>
    </row>
    <row r="89">
      <c r="F89" s="4">
        <v>34.0</v>
      </c>
      <c r="G89" s="7" t="str">
        <f t="shared" ref="G89:H89" si="47">G88+B89</f>
        <v>#VALUE!</v>
      </c>
      <c r="H89" s="7">
        <f t="shared" si="47"/>
        <v>5.024935159</v>
      </c>
    </row>
    <row r="90">
      <c r="F90" s="4">
        <v>34.5</v>
      </c>
      <c r="G90" s="7" t="str">
        <f t="shared" ref="G90:H90" si="48">G89+B90</f>
        <v>#VALUE!</v>
      </c>
      <c r="H90" s="7">
        <f t="shared" si="48"/>
        <v>5.024935159</v>
      </c>
    </row>
    <row r="91">
      <c r="F91" s="4">
        <v>35.0</v>
      </c>
      <c r="G91" s="7" t="str">
        <f t="shared" ref="G91:H91" si="49">G90+B91</f>
        <v>#VALUE!</v>
      </c>
      <c r="H91" s="7">
        <f t="shared" si="49"/>
        <v>5.024935159</v>
      </c>
    </row>
    <row r="92">
      <c r="F92" s="4">
        <v>36.0</v>
      </c>
      <c r="G92" s="7" t="str">
        <f t="shared" ref="G92:H92" si="50">G91+B92</f>
        <v>#VALUE!</v>
      </c>
      <c r="H92" s="7">
        <f t="shared" si="50"/>
        <v>5.024935159</v>
      </c>
    </row>
    <row r="93">
      <c r="F93" s="4">
        <v>36.5</v>
      </c>
      <c r="G93" s="7" t="str">
        <f t="shared" ref="G93:H93" si="51">G92+B93</f>
        <v>#VALUE!</v>
      </c>
      <c r="H93" s="7">
        <f t="shared" si="51"/>
        <v>5.024935159</v>
      </c>
    </row>
    <row r="94">
      <c r="F94" s="4">
        <v>37.0</v>
      </c>
      <c r="G94" s="7" t="str">
        <f t="shared" ref="G94:H94" si="52">G93+B94</f>
        <v>#VALUE!</v>
      </c>
      <c r="H94" s="7">
        <f t="shared" si="52"/>
        <v>5.024935159</v>
      </c>
    </row>
    <row r="95">
      <c r="F95" s="4">
        <v>38.0</v>
      </c>
      <c r="G95" s="7" t="str">
        <f t="shared" ref="G95:H95" si="53">G94+B95</f>
        <v>#VALUE!</v>
      </c>
      <c r="H95" s="7">
        <f t="shared" si="53"/>
        <v>5.024935159</v>
      </c>
    </row>
    <row r="96">
      <c r="F96" s="4">
        <v>39.0</v>
      </c>
      <c r="G96" s="7" t="str">
        <f t="shared" ref="G96:H96" si="54">G95+B96</f>
        <v>#VALUE!</v>
      </c>
      <c r="H96" s="7">
        <f t="shared" si="54"/>
        <v>5.024935159</v>
      </c>
    </row>
    <row r="97">
      <c r="F97" s="4">
        <v>40.0</v>
      </c>
      <c r="G97" s="7" t="str">
        <f t="shared" ref="G97:H97" si="55">G96+B97</f>
        <v>#VALUE!</v>
      </c>
      <c r="H97" s="7">
        <f t="shared" si="55"/>
        <v>5.024935159</v>
      </c>
    </row>
    <row r="98">
      <c r="F98" s="4">
        <v>40.5</v>
      </c>
      <c r="G98" s="7" t="str">
        <f t="shared" ref="G98:H98" si="56">G97+B98</f>
        <v>#VALUE!</v>
      </c>
      <c r="H98" s="7">
        <f t="shared" si="56"/>
        <v>5.024935159</v>
      </c>
    </row>
    <row r="99">
      <c r="F99" s="4">
        <v>41.0</v>
      </c>
      <c r="G99" s="7" t="str">
        <f t="shared" ref="G99:H99" si="57">G98+B99</f>
        <v>#VALUE!</v>
      </c>
      <c r="H99" s="7">
        <f t="shared" si="57"/>
        <v>5.024935159</v>
      </c>
    </row>
    <row r="100">
      <c r="F100" s="4">
        <v>42.0</v>
      </c>
      <c r="G100" s="7" t="str">
        <f t="shared" ref="G100:H100" si="58">G99+B100</f>
        <v>#VALUE!</v>
      </c>
      <c r="H100" s="7">
        <f t="shared" si="58"/>
        <v>5.024935159</v>
      </c>
    </row>
    <row r="101">
      <c r="F101" s="4">
        <v>43.0</v>
      </c>
      <c r="G101" s="7" t="str">
        <f t="shared" ref="G101:H101" si="59">G100+B101</f>
        <v>#VALUE!</v>
      </c>
      <c r="H101" s="7">
        <f t="shared" si="59"/>
        <v>5.024935159</v>
      </c>
    </row>
    <row r="102">
      <c r="F102" s="4">
        <v>44.0</v>
      </c>
      <c r="G102" s="7" t="str">
        <f t="shared" ref="G102:H102" si="60">G101+B102</f>
        <v>#VALUE!</v>
      </c>
      <c r="H102" s="7">
        <f t="shared" si="60"/>
        <v>5.024935159</v>
      </c>
    </row>
    <row r="103">
      <c r="F103" s="4">
        <v>45.0</v>
      </c>
      <c r="G103" s="7" t="str">
        <f t="shared" ref="G103:H103" si="61">G102+B103</f>
        <v>#VALUE!</v>
      </c>
      <c r="H103" s="7">
        <f t="shared" si="61"/>
        <v>5.024935159</v>
      </c>
    </row>
    <row r="104">
      <c r="F104" s="4">
        <v>45.5</v>
      </c>
      <c r="G104" s="7" t="str">
        <f t="shared" ref="G104:H104" si="62">G103+B104</f>
        <v>#VALUE!</v>
      </c>
      <c r="H104" s="7">
        <f t="shared" si="62"/>
        <v>5.024935159</v>
      </c>
    </row>
    <row r="105">
      <c r="F105" s="4">
        <v>46.0</v>
      </c>
      <c r="G105" s="7" t="str">
        <f t="shared" ref="G105:H105" si="63">G104+B105</f>
        <v>#VALUE!</v>
      </c>
      <c r="H105" s="7">
        <f t="shared" si="63"/>
        <v>5.024935159</v>
      </c>
    </row>
    <row r="106">
      <c r="F106" s="4">
        <v>47.0</v>
      </c>
      <c r="G106" s="7" t="str">
        <f t="shared" ref="G106:H106" si="64">G105+B106</f>
        <v>#VALUE!</v>
      </c>
      <c r="H106" s="7">
        <f t="shared" si="64"/>
        <v>5.024935159</v>
      </c>
    </row>
    <row r="107">
      <c r="F107" s="4">
        <v>48.0</v>
      </c>
      <c r="G107" s="7" t="str">
        <f t="shared" ref="G107:H107" si="65">G106+B107</f>
        <v>#VALUE!</v>
      </c>
      <c r="H107" s="7">
        <f t="shared" si="65"/>
        <v>5.024935159</v>
      </c>
    </row>
    <row r="108">
      <c r="F108" s="4">
        <v>49.0</v>
      </c>
      <c r="G108" s="7" t="str">
        <f t="shared" ref="G108:H108" si="66">G107+B108</f>
        <v>#VALUE!</v>
      </c>
      <c r="H108" s="7">
        <f t="shared" si="66"/>
        <v>5.024935159</v>
      </c>
    </row>
    <row r="109">
      <c r="F109" s="4">
        <v>50.0</v>
      </c>
      <c r="G109" s="7" t="str">
        <f t="shared" ref="G109:H109" si="67">G108+B109</f>
        <v>#VALUE!</v>
      </c>
      <c r="H109" s="7">
        <f t="shared" si="67"/>
        <v>5.024935159</v>
      </c>
    </row>
    <row r="110">
      <c r="F110" s="4">
        <v>51.0</v>
      </c>
      <c r="G110" s="7" t="str">
        <f t="shared" ref="G110:H110" si="68">G109+B110</f>
        <v>#VALUE!</v>
      </c>
      <c r="H110" s="7">
        <f t="shared" si="68"/>
        <v>5.024935159</v>
      </c>
    </row>
    <row r="111">
      <c r="F111" s="4">
        <v>52.0</v>
      </c>
      <c r="G111" s="7" t="str">
        <f t="shared" ref="G111:H111" si="69">G110+B111</f>
        <v>#VALUE!</v>
      </c>
      <c r="H111" s="7">
        <f t="shared" si="69"/>
        <v>5.024935159</v>
      </c>
    </row>
    <row r="112">
      <c r="F112" s="4">
        <v>53.0</v>
      </c>
      <c r="G112" s="7" t="str">
        <f t="shared" ref="G112:H112" si="70">G111+B112</f>
        <v>#VALUE!</v>
      </c>
      <c r="H112" s="7">
        <f t="shared" si="70"/>
        <v>5.024935159</v>
      </c>
    </row>
    <row r="113">
      <c r="F113" s="4">
        <v>54.0</v>
      </c>
      <c r="G113" s="7" t="str">
        <f t="shared" ref="G113:H113" si="71">G112+B113</f>
        <v>#VALUE!</v>
      </c>
      <c r="H113" s="7">
        <f t="shared" si="71"/>
        <v>5.024935159</v>
      </c>
    </row>
    <row r="114">
      <c r="F114" s="4">
        <v>55.0</v>
      </c>
      <c r="G114" s="7" t="str">
        <f t="shared" ref="G114:H114" si="72">G113+B114</f>
        <v>#VALUE!</v>
      </c>
      <c r="H114" s="7">
        <f t="shared" si="72"/>
        <v>5.024935159</v>
      </c>
    </row>
    <row r="115">
      <c r="F115" s="4">
        <v>55.5</v>
      </c>
      <c r="G115" s="7" t="str">
        <f t="shared" ref="G115:H115" si="73">G114+B115</f>
        <v>#VALUE!</v>
      </c>
      <c r="H115" s="7">
        <f t="shared" si="73"/>
        <v>5.024935159</v>
      </c>
    </row>
    <row r="116">
      <c r="F116" s="4">
        <v>56.0</v>
      </c>
      <c r="G116" s="7" t="str">
        <f t="shared" ref="G116:H116" si="74">G115+B116</f>
        <v>#VALUE!</v>
      </c>
      <c r="H116" s="7">
        <f t="shared" si="74"/>
        <v>5.024935159</v>
      </c>
    </row>
    <row r="117">
      <c r="F117" s="4">
        <v>57.0</v>
      </c>
      <c r="G117" s="7" t="str">
        <f t="shared" ref="G117:H117" si="75">G116+B117</f>
        <v>#VALUE!</v>
      </c>
      <c r="H117" s="7">
        <f t="shared" si="75"/>
        <v>5.024935159</v>
      </c>
    </row>
    <row r="118">
      <c r="F118" s="4">
        <v>58.0</v>
      </c>
      <c r="G118" s="7" t="str">
        <f t="shared" ref="G118:H118" si="76">G117+B118</f>
        <v>#VALUE!</v>
      </c>
      <c r="H118" s="7">
        <f t="shared" si="76"/>
        <v>5.024935159</v>
      </c>
    </row>
    <row r="119">
      <c r="F119" s="4">
        <v>59.0</v>
      </c>
      <c r="G119" s="7" t="str">
        <f t="shared" ref="G119:H119" si="77">G118+B119</f>
        <v>#VALUE!</v>
      </c>
      <c r="H119" s="7">
        <f t="shared" si="77"/>
        <v>5.024935159</v>
      </c>
    </row>
    <row r="120">
      <c r="F120" s="4">
        <v>60.0</v>
      </c>
      <c r="G120" s="7" t="str">
        <f t="shared" ref="G120:H120" si="78">G119+B120</f>
        <v>#VALUE!</v>
      </c>
      <c r="H120" s="7">
        <f t="shared" si="78"/>
        <v>5.024935159</v>
      </c>
    </row>
    <row r="121">
      <c r="F121" s="4">
        <v>61.0</v>
      </c>
      <c r="G121" s="7" t="str">
        <f t="shared" ref="G121:H121" si="79">G120+B121</f>
        <v>#VALUE!</v>
      </c>
      <c r="H121" s="7">
        <f t="shared" si="79"/>
        <v>5.024935159</v>
      </c>
    </row>
    <row r="122">
      <c r="F122" s="4">
        <v>62.0</v>
      </c>
      <c r="G122" s="7" t="str">
        <f t="shared" ref="G122:H122" si="80">G121+B122</f>
        <v>#VALUE!</v>
      </c>
      <c r="H122" s="7">
        <f t="shared" si="80"/>
        <v>5.024935159</v>
      </c>
    </row>
    <row r="123">
      <c r="F123" s="4">
        <v>63.0</v>
      </c>
      <c r="G123" s="7" t="str">
        <f t="shared" ref="G123:H123" si="81">G122+B123</f>
        <v>#VALUE!</v>
      </c>
      <c r="H123" s="7">
        <f t="shared" si="81"/>
        <v>5.024935159</v>
      </c>
    </row>
    <row r="124">
      <c r="F124" s="4">
        <v>64.0</v>
      </c>
      <c r="G124" s="7" t="str">
        <f t="shared" ref="G124:H124" si="82">G123+B124</f>
        <v>#VALUE!</v>
      </c>
      <c r="H124" s="7">
        <f t="shared" si="82"/>
        <v>5.024935159</v>
      </c>
    </row>
    <row r="125">
      <c r="F125" s="4">
        <v>65.0</v>
      </c>
      <c r="G125" s="7" t="str">
        <f t="shared" ref="G125:H125" si="83">G124+B125</f>
        <v>#VALUE!</v>
      </c>
      <c r="H125" s="7">
        <f t="shared" si="83"/>
        <v>5.024935159</v>
      </c>
    </row>
    <row r="126">
      <c r="F126" s="4">
        <v>66.0</v>
      </c>
      <c r="G126" s="7" t="str">
        <f t="shared" ref="G126:H126" si="84">G125+B126</f>
        <v>#VALUE!</v>
      </c>
      <c r="H126" s="7">
        <f t="shared" si="84"/>
        <v>5.024935159</v>
      </c>
    </row>
    <row r="127">
      <c r="F127" s="4">
        <v>70.0</v>
      </c>
      <c r="G127" s="7" t="str">
        <f t="shared" ref="G127:H127" si="85">G126+B127</f>
        <v>#VALUE!</v>
      </c>
      <c r="H127" s="7">
        <f t="shared" si="85"/>
        <v>5.024935159</v>
      </c>
    </row>
    <row r="128">
      <c r="F128" s="4">
        <v>70.5</v>
      </c>
      <c r="G128" s="7" t="str">
        <f t="shared" ref="G128:H128" si="86">G127+B128</f>
        <v>#VALUE!</v>
      </c>
      <c r="H128" s="7">
        <f t="shared" si="86"/>
        <v>5.024935159</v>
      </c>
    </row>
    <row r="129">
      <c r="F129" s="4">
        <v>71.0</v>
      </c>
      <c r="G129" s="7" t="str">
        <f t="shared" ref="G129:H129" si="87">G128+B129</f>
        <v>#VALUE!</v>
      </c>
      <c r="H129" s="7">
        <f t="shared" si="87"/>
        <v>5.024935159</v>
      </c>
    </row>
    <row r="130">
      <c r="F130" s="4">
        <v>74.0</v>
      </c>
      <c r="G130" s="7" t="str">
        <f t="shared" ref="G130:H130" si="88">G129+B130</f>
        <v>#VALUE!</v>
      </c>
      <c r="H130" s="7">
        <f t="shared" si="88"/>
        <v>5.024935159</v>
      </c>
    </row>
    <row r="131">
      <c r="F131" s="4">
        <v>80.0</v>
      </c>
      <c r="G131" s="7" t="str">
        <f t="shared" ref="G131:H131" si="89">G130+B131</f>
        <v>#VALUE!</v>
      </c>
      <c r="H131" s="7">
        <f t="shared" si="89"/>
        <v>5.024935159</v>
      </c>
    </row>
  </sheetData>
  <drawing r:id="rId7"/>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7" max="7" width="10.0"/>
    <col customWidth="1" min="8" max="8" width="12.88"/>
    <col customWidth="1" min="9" max="9" width="9.13"/>
    <col customWidth="1" min="10" max="10" width="4.88"/>
    <col customWidth="1" min="11" max="11" width="10.75"/>
    <col customWidth="1" min="12" max="12" width="16.0"/>
    <col customWidth="1" min="13" max="13" width="9.25"/>
    <col customWidth="1" min="14" max="14" width="9.0"/>
    <col customWidth="1" min="15" max="15" width="6.63"/>
    <col customWidth="1" min="16" max="16" width="8.88"/>
  </cols>
  <sheetData>
    <row r="1">
      <c r="A1" s="1" t="s">
        <v>1527</v>
      </c>
      <c r="B1" s="1" t="s">
        <v>1528</v>
      </c>
      <c r="C1" s="1" t="s">
        <v>1529</v>
      </c>
      <c r="D1" s="1" t="s">
        <v>1530</v>
      </c>
      <c r="G1" s="27" t="s">
        <v>1531</v>
      </c>
      <c r="H1" s="28" t="s">
        <v>1532</v>
      </c>
      <c r="I1" s="29"/>
      <c r="J1" s="29"/>
      <c r="K1" s="29"/>
      <c r="L1" s="29"/>
      <c r="M1" s="29"/>
      <c r="N1" s="29"/>
      <c r="O1" s="29"/>
      <c r="P1" s="29"/>
    </row>
    <row r="2">
      <c r="A2" s="1">
        <v>0.161656998103923</v>
      </c>
      <c r="B2" s="1">
        <v>0.0</v>
      </c>
      <c r="C2" s="1" t="s">
        <v>1533</v>
      </c>
      <c r="D2" s="1" t="s">
        <v>1534</v>
      </c>
      <c r="G2" s="29"/>
      <c r="H2" s="29"/>
      <c r="I2" s="29"/>
      <c r="J2" s="29"/>
      <c r="K2" s="29"/>
      <c r="L2" s="29"/>
      <c r="M2" s="29"/>
      <c r="N2" s="29"/>
      <c r="O2" s="29"/>
      <c r="P2" s="29"/>
    </row>
    <row r="3">
      <c r="A3" s="1">
        <v>0.108128547812284</v>
      </c>
      <c r="B3" s="1">
        <v>0.0</v>
      </c>
      <c r="C3" s="1" t="s">
        <v>1533</v>
      </c>
      <c r="D3" s="1" t="s">
        <v>1534</v>
      </c>
      <c r="G3" s="30" t="s">
        <v>1535</v>
      </c>
      <c r="H3" s="30" t="s">
        <v>1536</v>
      </c>
      <c r="I3" s="30" t="s">
        <v>1537</v>
      </c>
      <c r="J3" s="30" t="s">
        <v>1538</v>
      </c>
      <c r="K3" s="30" t="s">
        <v>1539</v>
      </c>
      <c r="L3" s="30" t="s">
        <v>1540</v>
      </c>
      <c r="M3" s="30" t="s">
        <v>1541</v>
      </c>
      <c r="N3" s="30" t="s">
        <v>1542</v>
      </c>
      <c r="O3" s="30" t="s">
        <v>1543</v>
      </c>
      <c r="P3" s="30" t="s">
        <v>1544</v>
      </c>
    </row>
    <row r="4">
      <c r="A4" s="1">
        <v>0.938689464093397</v>
      </c>
      <c r="B4" s="1">
        <v>1.0</v>
      </c>
      <c r="C4" s="1" t="s">
        <v>1533</v>
      </c>
      <c r="D4" s="1" t="s">
        <v>1545</v>
      </c>
      <c r="G4" s="31"/>
      <c r="H4" s="31"/>
      <c r="I4" s="31"/>
      <c r="J4" s="31"/>
      <c r="K4" s="31"/>
      <c r="L4" s="31"/>
      <c r="M4" s="32">
        <v>0.0</v>
      </c>
      <c r="N4" s="32">
        <v>0.0</v>
      </c>
      <c r="O4" s="33">
        <f t="shared" ref="O4:O9" si="2">abs(N4-M4)</f>
        <v>0</v>
      </c>
      <c r="P4" s="31"/>
    </row>
    <row r="5">
      <c r="A5" s="1">
        <v>0.120604190499716</v>
      </c>
      <c r="B5" s="1">
        <v>0.0</v>
      </c>
      <c r="C5" s="1" t="s">
        <v>1533</v>
      </c>
      <c r="D5" s="1" t="s">
        <v>1534</v>
      </c>
      <c r="G5" s="13" t="s">
        <v>1534</v>
      </c>
      <c r="H5" s="29">
        <f t="shared" ref="H5:H9" si="3">COUNTIFS($D:$D,$G5,$C:$C,$H$1,$B:$B,1)</f>
        <v>11</v>
      </c>
      <c r="I5" s="29">
        <f t="shared" ref="I5:I9" si="4">COUNTIFS($D:$D,$G5,$C:$C,$H$1,$B:$B,0)</f>
        <v>95</v>
      </c>
      <c r="J5" s="29">
        <f t="shared" ref="J5:J10" si="5">sum(H5:I5)</f>
        <v>106</v>
      </c>
      <c r="K5" s="34">
        <f t="shared" ref="K5:K10" si="6">H5/J5</f>
        <v>0.1037735849</v>
      </c>
      <c r="L5" s="35">
        <f t="shared" ref="L5:L10" si="7">I5/J5</f>
        <v>0.8962264151</v>
      </c>
      <c r="M5" s="35">
        <f t="shared" ref="M5:N5" si="1">SUM(H$5:H5)/H$10</f>
        <v>0.112244898</v>
      </c>
      <c r="N5" s="35">
        <f t="shared" si="1"/>
        <v>0.5588235294</v>
      </c>
      <c r="O5" s="35">
        <f t="shared" si="2"/>
        <v>0.4465786315</v>
      </c>
      <c r="P5" s="36">
        <f t="shared" ref="P5:P9" si="9">K5/$K$10</f>
        <v>0.2837889873</v>
      </c>
    </row>
    <row r="6">
      <c r="A6" s="1">
        <v>0.096647767199397</v>
      </c>
      <c r="B6" s="1">
        <v>1.0</v>
      </c>
      <c r="C6" s="1" t="s">
        <v>1533</v>
      </c>
      <c r="D6" s="1" t="s">
        <v>1534</v>
      </c>
      <c r="G6" s="13" t="s">
        <v>1546</v>
      </c>
      <c r="H6" s="29">
        <f t="shared" si="3"/>
        <v>5</v>
      </c>
      <c r="I6" s="29">
        <f t="shared" si="4"/>
        <v>39</v>
      </c>
      <c r="J6" s="29">
        <f t="shared" si="5"/>
        <v>44</v>
      </c>
      <c r="K6" s="34">
        <f t="shared" si="6"/>
        <v>0.1136363636</v>
      </c>
      <c r="L6" s="35">
        <f t="shared" si="7"/>
        <v>0.8863636364</v>
      </c>
      <c r="M6" s="35">
        <f t="shared" ref="M6:N6" si="8">SUM(H$5:H6)/H$10</f>
        <v>0.1632653061</v>
      </c>
      <c r="N6" s="35">
        <f t="shared" si="8"/>
        <v>0.7882352941</v>
      </c>
      <c r="O6" s="35">
        <f t="shared" si="2"/>
        <v>0.624969988</v>
      </c>
      <c r="P6" s="36">
        <f t="shared" si="9"/>
        <v>0.3107606679</v>
      </c>
    </row>
    <row r="7">
      <c r="A7" s="1">
        <v>0.0437835227123913</v>
      </c>
      <c r="B7" s="1">
        <v>0.0</v>
      </c>
      <c r="C7" s="1" t="s">
        <v>1533</v>
      </c>
      <c r="D7" s="1" t="s">
        <v>1534</v>
      </c>
      <c r="G7" s="13" t="s">
        <v>1547</v>
      </c>
      <c r="H7" s="29">
        <f t="shared" si="3"/>
        <v>18</v>
      </c>
      <c r="I7" s="29">
        <f t="shared" si="4"/>
        <v>21</v>
      </c>
      <c r="J7" s="29">
        <f t="shared" si="5"/>
        <v>39</v>
      </c>
      <c r="K7" s="34">
        <f t="shared" si="6"/>
        <v>0.4615384615</v>
      </c>
      <c r="L7" s="35">
        <f t="shared" si="7"/>
        <v>0.5384615385</v>
      </c>
      <c r="M7" s="35">
        <f t="shared" ref="M7:N7" si="10">SUM(H$5:H7)/H$10</f>
        <v>0.3469387755</v>
      </c>
      <c r="N7" s="35">
        <f t="shared" si="10"/>
        <v>0.9117647059</v>
      </c>
      <c r="O7" s="35">
        <f t="shared" si="2"/>
        <v>0.5648259304</v>
      </c>
      <c r="P7" s="36">
        <f t="shared" si="9"/>
        <v>1.262166405</v>
      </c>
    </row>
    <row r="8">
      <c r="A8" s="1">
        <v>0.551230447719314</v>
      </c>
      <c r="B8" s="1">
        <v>0.0</v>
      </c>
      <c r="C8" s="1" t="s">
        <v>1533</v>
      </c>
      <c r="D8" s="1" t="s">
        <v>1547</v>
      </c>
      <c r="G8" s="13" t="s">
        <v>1548</v>
      </c>
      <c r="H8" s="29">
        <f t="shared" si="3"/>
        <v>35</v>
      </c>
      <c r="I8" s="29">
        <f t="shared" si="4"/>
        <v>13</v>
      </c>
      <c r="J8" s="29">
        <f t="shared" si="5"/>
        <v>48</v>
      </c>
      <c r="K8" s="34">
        <f t="shared" si="6"/>
        <v>0.7291666667</v>
      </c>
      <c r="L8" s="35">
        <f t="shared" si="7"/>
        <v>0.2708333333</v>
      </c>
      <c r="M8" s="35">
        <f t="shared" ref="M8:N8" si="11">SUM(H$5:H8)/H$10</f>
        <v>0.7040816327</v>
      </c>
      <c r="N8" s="35">
        <f t="shared" si="11"/>
        <v>0.9882352941</v>
      </c>
      <c r="O8" s="35">
        <f t="shared" si="2"/>
        <v>0.2841536615</v>
      </c>
      <c r="P8" s="36">
        <f t="shared" si="9"/>
        <v>1.994047619</v>
      </c>
    </row>
    <row r="9">
      <c r="A9" s="1">
        <v>0.480533649262585</v>
      </c>
      <c r="B9" s="1">
        <v>1.0</v>
      </c>
      <c r="C9" s="1" t="s">
        <v>1533</v>
      </c>
      <c r="D9" s="1" t="s">
        <v>1547</v>
      </c>
      <c r="G9" s="37" t="s">
        <v>1545</v>
      </c>
      <c r="H9" s="31">
        <f t="shared" si="3"/>
        <v>29</v>
      </c>
      <c r="I9" s="31">
        <f t="shared" si="4"/>
        <v>2</v>
      </c>
      <c r="J9" s="31">
        <f t="shared" si="5"/>
        <v>31</v>
      </c>
      <c r="K9" s="38">
        <f t="shared" si="6"/>
        <v>0.935483871</v>
      </c>
      <c r="L9" s="39">
        <f t="shared" si="7"/>
        <v>0.06451612903</v>
      </c>
      <c r="M9" s="39">
        <f t="shared" ref="M9:N9" si="12">SUM(H$5:H9)/H$10</f>
        <v>1</v>
      </c>
      <c r="N9" s="39">
        <f t="shared" si="12"/>
        <v>1</v>
      </c>
      <c r="O9" s="39">
        <f t="shared" si="2"/>
        <v>0</v>
      </c>
      <c r="P9" s="40">
        <f t="shared" si="9"/>
        <v>2.558262014</v>
      </c>
    </row>
    <row r="10">
      <c r="A10" s="1">
        <v>0.539373912882216</v>
      </c>
      <c r="B10" s="1">
        <v>1.0</v>
      </c>
      <c r="C10" s="1" t="s">
        <v>1533</v>
      </c>
      <c r="D10" s="1" t="s">
        <v>1547</v>
      </c>
      <c r="G10" s="41" t="s">
        <v>1538</v>
      </c>
      <c r="H10" s="42">
        <f t="shared" ref="H10:I10" si="13">SUM(H5:H9)</f>
        <v>98</v>
      </c>
      <c r="I10" s="42">
        <f t="shared" si="13"/>
        <v>170</v>
      </c>
      <c r="J10" s="42">
        <f t="shared" si="5"/>
        <v>268</v>
      </c>
      <c r="K10" s="43">
        <f t="shared" si="6"/>
        <v>0.3656716418</v>
      </c>
      <c r="L10" s="44">
        <f t="shared" si="7"/>
        <v>0.6343283582</v>
      </c>
      <c r="M10" s="42"/>
      <c r="N10" s="27" t="s">
        <v>1549</v>
      </c>
      <c r="O10" s="45">
        <f>max(O4:O9)</f>
        <v>0.624969988</v>
      </c>
      <c r="P10" s="36"/>
    </row>
    <row r="11">
      <c r="A11" s="1">
        <v>0.917732135026909</v>
      </c>
      <c r="B11" s="1">
        <v>1.0</v>
      </c>
      <c r="C11" s="1" t="s">
        <v>1533</v>
      </c>
      <c r="D11" s="1" t="s">
        <v>1545</v>
      </c>
      <c r="G11" s="29"/>
      <c r="H11" s="29"/>
      <c r="I11" s="29"/>
      <c r="J11" s="29"/>
      <c r="K11" s="29"/>
      <c r="L11" s="29"/>
      <c r="M11" s="29"/>
      <c r="N11" s="29"/>
      <c r="O11" s="29"/>
      <c r="P11" s="29"/>
    </row>
    <row r="12">
      <c r="A12" s="1">
        <v>0.708507919710638</v>
      </c>
      <c r="B12" s="1">
        <v>1.0</v>
      </c>
      <c r="C12" s="1" t="s">
        <v>1533</v>
      </c>
      <c r="D12" s="1" t="s">
        <v>1548</v>
      </c>
      <c r="G12" s="29"/>
      <c r="H12" s="29"/>
      <c r="I12" s="29"/>
      <c r="J12" s="29"/>
      <c r="K12" s="29"/>
      <c r="L12" s="29"/>
      <c r="M12" s="29"/>
      <c r="N12" s="29"/>
      <c r="O12" s="29"/>
      <c r="P12" s="29"/>
    </row>
    <row r="13">
      <c r="A13" s="1">
        <v>0.124689398125884</v>
      </c>
      <c r="B13" s="1">
        <v>0.0</v>
      </c>
      <c r="C13" s="1" t="s">
        <v>1533</v>
      </c>
      <c r="D13" s="1" t="s">
        <v>1534</v>
      </c>
      <c r="G13" s="29"/>
      <c r="H13" s="29"/>
      <c r="I13" s="29"/>
      <c r="J13" s="29"/>
      <c r="K13" s="29"/>
      <c r="L13" s="29"/>
      <c r="M13" s="29"/>
      <c r="N13" s="29"/>
      <c r="O13" s="29"/>
      <c r="P13" s="29"/>
    </row>
    <row r="14">
      <c r="A14" s="1">
        <v>0.840930883048423</v>
      </c>
      <c r="B14" s="1">
        <v>1.0</v>
      </c>
      <c r="C14" s="1" t="s">
        <v>1533</v>
      </c>
      <c r="D14" s="1" t="s">
        <v>1545</v>
      </c>
      <c r="G14" s="29"/>
      <c r="H14" s="29"/>
      <c r="I14" s="29"/>
      <c r="J14" s="29"/>
      <c r="K14" s="29"/>
      <c r="L14" s="29"/>
      <c r="M14" s="29"/>
      <c r="N14" s="29"/>
      <c r="O14" s="29"/>
      <c r="P14" s="29"/>
    </row>
    <row r="15">
      <c r="A15" s="1">
        <v>0.143188284956577</v>
      </c>
      <c r="B15" s="1">
        <v>0.0</v>
      </c>
      <c r="C15" s="1" t="s">
        <v>1533</v>
      </c>
      <c r="D15" s="1" t="s">
        <v>1534</v>
      </c>
      <c r="G15" s="29"/>
      <c r="H15" s="29"/>
      <c r="I15" s="29"/>
      <c r="J15" s="29"/>
      <c r="K15" s="29"/>
      <c r="L15" s="29"/>
      <c r="M15" s="29"/>
      <c r="N15" s="29"/>
      <c r="O15" s="29"/>
      <c r="P15" s="29"/>
    </row>
    <row r="16">
      <c r="A16" s="1">
        <v>0.0813924335590295</v>
      </c>
      <c r="B16" s="1">
        <v>0.0</v>
      </c>
      <c r="C16" s="1" t="s">
        <v>1533</v>
      </c>
      <c r="D16" s="1" t="s">
        <v>1534</v>
      </c>
      <c r="G16" s="29"/>
      <c r="H16" s="29"/>
      <c r="I16" s="29"/>
      <c r="J16" s="29"/>
      <c r="K16" s="29"/>
      <c r="L16" s="29"/>
      <c r="M16" s="29"/>
      <c r="N16" s="29"/>
      <c r="O16" s="29"/>
      <c r="P16" s="29"/>
    </row>
    <row r="17">
      <c r="A17" s="1">
        <v>0.916005724031666</v>
      </c>
      <c r="B17" s="1">
        <v>1.0</v>
      </c>
      <c r="C17" s="1" t="s">
        <v>1533</v>
      </c>
      <c r="D17" s="1" t="s">
        <v>1545</v>
      </c>
      <c r="G17" s="29"/>
      <c r="H17" s="29"/>
      <c r="I17" s="29"/>
      <c r="J17" s="29"/>
      <c r="K17" s="29"/>
      <c r="L17" s="29"/>
      <c r="M17" s="29"/>
      <c r="N17" s="29"/>
      <c r="O17" s="29"/>
      <c r="P17" s="29"/>
    </row>
    <row r="18">
      <c r="A18" s="1">
        <v>0.161656998103923</v>
      </c>
      <c r="B18" s="1">
        <v>0.0</v>
      </c>
      <c r="C18" s="1" t="s">
        <v>1533</v>
      </c>
      <c r="D18" s="1" t="s">
        <v>1534</v>
      </c>
      <c r="G18" s="29"/>
      <c r="H18" s="29"/>
      <c r="I18" s="29"/>
      <c r="J18" s="29"/>
      <c r="K18" s="29"/>
      <c r="L18" s="29"/>
      <c r="M18" s="29"/>
      <c r="N18" s="29"/>
      <c r="O18" s="29"/>
      <c r="P18" s="29"/>
    </row>
    <row r="19">
      <c r="A19" s="1">
        <v>0.482723148449462</v>
      </c>
      <c r="B19" s="1">
        <v>1.0</v>
      </c>
      <c r="C19" s="1" t="s">
        <v>1533</v>
      </c>
      <c r="D19" s="1" t="s">
        <v>1547</v>
      </c>
      <c r="G19" s="29"/>
      <c r="H19" s="29"/>
      <c r="I19" s="29"/>
      <c r="J19" s="29"/>
      <c r="K19" s="29"/>
      <c r="L19" s="29"/>
      <c r="M19" s="29"/>
      <c r="N19" s="29"/>
      <c r="O19" s="29"/>
      <c r="P19" s="29"/>
    </row>
    <row r="20">
      <c r="A20" s="1">
        <v>0.480533649262585</v>
      </c>
      <c r="B20" s="1">
        <v>1.0</v>
      </c>
      <c r="C20" s="1" t="s">
        <v>1533</v>
      </c>
      <c r="D20" s="1" t="s">
        <v>1547</v>
      </c>
      <c r="G20" s="29"/>
      <c r="H20" s="29"/>
      <c r="I20" s="29"/>
      <c r="J20" s="29"/>
      <c r="K20" s="29"/>
      <c r="L20" s="29"/>
      <c r="M20" s="29"/>
      <c r="N20" s="29"/>
      <c r="O20" s="29"/>
      <c r="P20" s="29"/>
    </row>
    <row r="21">
      <c r="A21" s="1">
        <v>0.480137078379754</v>
      </c>
      <c r="B21" s="1">
        <v>0.0</v>
      </c>
      <c r="C21" s="1" t="s">
        <v>1533</v>
      </c>
      <c r="D21" s="1" t="s">
        <v>1547</v>
      </c>
      <c r="G21" s="29"/>
      <c r="H21" s="29"/>
      <c r="I21" s="29"/>
      <c r="J21" s="29"/>
      <c r="K21" s="29"/>
      <c r="L21" s="29"/>
      <c r="M21" s="29"/>
      <c r="N21" s="29"/>
      <c r="O21" s="29"/>
      <c r="P21" s="29"/>
    </row>
    <row r="22">
      <c r="A22" s="1">
        <v>0.111164816855348</v>
      </c>
      <c r="B22" s="1">
        <v>1.0</v>
      </c>
      <c r="C22" s="1" t="s">
        <v>1533</v>
      </c>
      <c r="D22" s="1" t="s">
        <v>1534</v>
      </c>
      <c r="G22" s="29"/>
      <c r="H22" s="29"/>
      <c r="I22" s="29"/>
      <c r="J22" s="29"/>
      <c r="K22" s="29"/>
      <c r="L22" s="29"/>
      <c r="M22" s="29"/>
      <c r="N22" s="29"/>
      <c r="O22" s="29"/>
      <c r="P22" s="29"/>
    </row>
    <row r="23">
      <c r="A23" s="1">
        <v>0.14196258634922</v>
      </c>
      <c r="B23" s="1">
        <v>0.0</v>
      </c>
      <c r="C23" s="1" t="s">
        <v>1533</v>
      </c>
      <c r="D23" s="1" t="s">
        <v>1534</v>
      </c>
      <c r="G23" s="29"/>
      <c r="H23" s="29"/>
      <c r="I23" s="29"/>
      <c r="J23" s="29"/>
      <c r="K23" s="29"/>
      <c r="L23" s="29"/>
      <c r="M23" s="29"/>
      <c r="N23" s="29"/>
      <c r="O23" s="29"/>
      <c r="P23" s="29"/>
    </row>
    <row r="24">
      <c r="A24" s="1">
        <v>0.135197783783865</v>
      </c>
      <c r="B24" s="1">
        <v>0.0</v>
      </c>
      <c r="C24" s="1" t="s">
        <v>1533</v>
      </c>
      <c r="D24" s="1" t="s">
        <v>1534</v>
      </c>
      <c r="G24" s="29"/>
      <c r="H24" s="29"/>
      <c r="I24" s="29"/>
      <c r="J24" s="29"/>
      <c r="K24" s="29"/>
      <c r="L24" s="29"/>
      <c r="M24" s="29"/>
      <c r="N24" s="29"/>
      <c r="O24" s="29"/>
      <c r="P24" s="29"/>
    </row>
    <row r="25">
      <c r="A25" s="1">
        <v>0.751723210551027</v>
      </c>
      <c r="B25" s="1">
        <v>0.0</v>
      </c>
      <c r="C25" s="1" t="s">
        <v>1533</v>
      </c>
      <c r="D25" s="1" t="s">
        <v>1548</v>
      </c>
      <c r="G25" s="29"/>
      <c r="H25" s="29"/>
      <c r="I25" s="29"/>
      <c r="J25" s="29"/>
      <c r="K25" s="29"/>
      <c r="L25" s="29"/>
      <c r="M25" s="29"/>
      <c r="N25" s="29"/>
      <c r="O25" s="29"/>
      <c r="P25" s="29"/>
    </row>
    <row r="26">
      <c r="A26" s="1">
        <v>0.161658445009587</v>
      </c>
      <c r="B26" s="1">
        <v>0.0</v>
      </c>
      <c r="C26" s="1" t="s">
        <v>1533</v>
      </c>
      <c r="D26" s="1" t="s">
        <v>1534</v>
      </c>
      <c r="G26" s="29"/>
      <c r="H26" s="29"/>
      <c r="I26" s="29"/>
      <c r="J26" s="29"/>
      <c r="K26" s="29"/>
      <c r="L26" s="29"/>
      <c r="M26" s="29"/>
      <c r="N26" s="29"/>
      <c r="O26" s="29"/>
      <c r="P26" s="29"/>
    </row>
    <row r="27">
      <c r="A27" s="1">
        <v>0.0556405080142038</v>
      </c>
      <c r="B27" s="1">
        <v>0.0</v>
      </c>
      <c r="C27" s="1" t="s">
        <v>1533</v>
      </c>
      <c r="D27" s="1" t="s">
        <v>1534</v>
      </c>
      <c r="G27" s="29"/>
      <c r="H27" s="29"/>
      <c r="I27" s="29"/>
      <c r="J27" s="29"/>
      <c r="K27" s="29"/>
      <c r="L27" s="29"/>
      <c r="M27" s="29"/>
      <c r="N27" s="29"/>
      <c r="O27" s="29"/>
      <c r="P27" s="29"/>
    </row>
    <row r="28">
      <c r="A28" s="1">
        <v>0.351834980541134</v>
      </c>
      <c r="B28" s="1">
        <v>0.0</v>
      </c>
      <c r="C28" s="1" t="s">
        <v>1533</v>
      </c>
      <c r="D28" s="1" t="s">
        <v>1546</v>
      </c>
      <c r="G28" s="29"/>
      <c r="H28" s="29"/>
      <c r="I28" s="29"/>
      <c r="J28" s="29"/>
      <c r="K28" s="29"/>
      <c r="L28" s="29"/>
      <c r="M28" s="29"/>
      <c r="N28" s="29"/>
      <c r="O28" s="29"/>
      <c r="P28" s="29"/>
    </row>
    <row r="29">
      <c r="A29" s="1">
        <v>0.0786985460123815</v>
      </c>
      <c r="B29" s="1">
        <v>0.0</v>
      </c>
      <c r="C29" s="1" t="s">
        <v>1533</v>
      </c>
      <c r="D29" s="1" t="s">
        <v>1534</v>
      </c>
      <c r="G29" s="29"/>
      <c r="H29" s="29"/>
      <c r="I29" s="29"/>
      <c r="J29" s="29"/>
      <c r="K29" s="29"/>
      <c r="L29" s="29"/>
      <c r="M29" s="29"/>
      <c r="N29" s="29"/>
      <c r="O29" s="29"/>
      <c r="P29" s="29"/>
    </row>
    <row r="30">
      <c r="A30" s="1">
        <v>0.161656998103923</v>
      </c>
      <c r="B30" s="1">
        <v>0.0</v>
      </c>
      <c r="C30" s="1" t="s">
        <v>1533</v>
      </c>
      <c r="D30" s="1" t="s">
        <v>1534</v>
      </c>
      <c r="G30" s="29"/>
      <c r="H30" s="29"/>
      <c r="I30" s="29"/>
      <c r="J30" s="29"/>
      <c r="K30" s="29"/>
      <c r="L30" s="29"/>
      <c r="M30" s="29"/>
      <c r="N30" s="29"/>
      <c r="O30" s="29"/>
      <c r="P30" s="29"/>
    </row>
    <row r="31">
      <c r="A31" s="1">
        <v>0.132289139449127</v>
      </c>
      <c r="B31" s="1">
        <v>0.0</v>
      </c>
      <c r="C31" s="1" t="s">
        <v>1533</v>
      </c>
      <c r="D31" s="1" t="s">
        <v>1534</v>
      </c>
      <c r="G31" s="29"/>
      <c r="H31" s="29"/>
      <c r="I31" s="29"/>
      <c r="J31" s="29"/>
      <c r="K31" s="29"/>
      <c r="L31" s="29"/>
      <c r="M31" s="29"/>
      <c r="N31" s="29"/>
      <c r="O31" s="29"/>
      <c r="P31" s="29"/>
    </row>
    <row r="32">
      <c r="A32" s="1">
        <v>0.74657699218612</v>
      </c>
      <c r="B32" s="1">
        <v>0.0</v>
      </c>
      <c r="C32" s="1" t="s">
        <v>1533</v>
      </c>
      <c r="D32" s="1" t="s">
        <v>1548</v>
      </c>
      <c r="G32" s="29"/>
      <c r="H32" s="29"/>
      <c r="I32" s="29"/>
      <c r="J32" s="29"/>
      <c r="K32" s="29"/>
      <c r="L32" s="29"/>
      <c r="M32" s="29"/>
      <c r="N32" s="29"/>
      <c r="O32" s="29"/>
      <c r="P32" s="29"/>
    </row>
    <row r="33">
      <c r="A33" s="1">
        <v>0.120631803801427</v>
      </c>
      <c r="B33" s="1">
        <v>0.0</v>
      </c>
      <c r="C33" s="1" t="s">
        <v>1533</v>
      </c>
      <c r="D33" s="1" t="s">
        <v>1534</v>
      </c>
      <c r="G33" s="29"/>
      <c r="H33" s="29"/>
      <c r="I33" s="29"/>
      <c r="J33" s="29"/>
      <c r="K33" s="29"/>
      <c r="L33" s="29"/>
      <c r="M33" s="29"/>
      <c r="N33" s="29"/>
      <c r="O33" s="29"/>
      <c r="P33" s="29"/>
    </row>
    <row r="34">
      <c r="A34" s="1">
        <v>0.810101103409707</v>
      </c>
      <c r="B34" s="1">
        <v>1.0</v>
      </c>
      <c r="C34" s="1" t="s">
        <v>1533</v>
      </c>
      <c r="D34" s="1" t="s">
        <v>1545</v>
      </c>
      <c r="G34" s="29"/>
      <c r="H34" s="29"/>
      <c r="I34" s="29"/>
      <c r="J34" s="29"/>
      <c r="K34" s="29"/>
      <c r="L34" s="29"/>
      <c r="M34" s="29"/>
      <c r="N34" s="29"/>
      <c r="O34" s="29"/>
      <c r="P34" s="29"/>
    </row>
    <row r="35">
      <c r="A35" s="1">
        <v>0.348159253544048</v>
      </c>
      <c r="B35" s="1">
        <v>0.0</v>
      </c>
      <c r="C35" s="1" t="s">
        <v>1533</v>
      </c>
      <c r="D35" s="1" t="s">
        <v>1546</v>
      </c>
      <c r="G35" s="29"/>
      <c r="H35" s="29"/>
      <c r="I35" s="29"/>
      <c r="J35" s="29"/>
      <c r="K35" s="29"/>
      <c r="L35" s="29"/>
      <c r="M35" s="29"/>
      <c r="N35" s="29"/>
      <c r="O35" s="29"/>
      <c r="P35" s="29"/>
    </row>
    <row r="36">
      <c r="A36" s="1">
        <v>0.350908328347445</v>
      </c>
      <c r="B36" s="1">
        <v>0.0</v>
      </c>
      <c r="C36" s="1" t="s">
        <v>1533</v>
      </c>
      <c r="D36" s="1" t="s">
        <v>1546</v>
      </c>
      <c r="G36" s="29"/>
      <c r="H36" s="29"/>
      <c r="I36" s="29"/>
      <c r="J36" s="29"/>
      <c r="K36" s="29"/>
      <c r="L36" s="29"/>
      <c r="M36" s="29"/>
      <c r="N36" s="29"/>
      <c r="O36" s="29"/>
      <c r="P36" s="29"/>
    </row>
    <row r="37">
      <c r="A37" s="1">
        <v>0.256861498418825</v>
      </c>
      <c r="B37" s="1">
        <v>0.0</v>
      </c>
      <c r="C37" s="1" t="s">
        <v>1533</v>
      </c>
      <c r="D37" s="1" t="s">
        <v>1546</v>
      </c>
      <c r="G37" s="29"/>
      <c r="H37" s="29"/>
      <c r="I37" s="29"/>
      <c r="J37" s="29"/>
      <c r="K37" s="29"/>
      <c r="L37" s="29"/>
      <c r="M37" s="29"/>
      <c r="N37" s="29"/>
      <c r="O37" s="29"/>
      <c r="P37" s="29"/>
    </row>
    <row r="38">
      <c r="A38" s="1">
        <v>0.933102064086484</v>
      </c>
      <c r="B38" s="1">
        <v>1.0</v>
      </c>
      <c r="C38" s="1" t="s">
        <v>1533</v>
      </c>
      <c r="D38" s="1" t="s">
        <v>1545</v>
      </c>
      <c r="G38" s="29"/>
      <c r="H38" s="29"/>
      <c r="I38" s="29"/>
      <c r="J38" s="29"/>
      <c r="K38" s="29"/>
      <c r="L38" s="29"/>
      <c r="M38" s="29"/>
      <c r="N38" s="29"/>
      <c r="O38" s="29"/>
      <c r="P38" s="29"/>
    </row>
    <row r="39">
      <c r="A39" s="1">
        <v>0.354440582030337</v>
      </c>
      <c r="B39" s="1">
        <v>1.0</v>
      </c>
      <c r="C39" s="1" t="s">
        <v>1533</v>
      </c>
      <c r="D39" s="1" t="s">
        <v>1546</v>
      </c>
      <c r="G39" s="29"/>
      <c r="H39" s="29"/>
      <c r="I39" s="29"/>
      <c r="J39" s="29"/>
      <c r="K39" s="29"/>
      <c r="L39" s="29"/>
      <c r="M39" s="29"/>
      <c r="N39" s="29"/>
      <c r="O39" s="29"/>
      <c r="P39" s="29"/>
    </row>
    <row r="40">
      <c r="A40" s="1">
        <v>0.109907306980951</v>
      </c>
      <c r="B40" s="1">
        <v>0.0</v>
      </c>
      <c r="C40" s="1" t="s">
        <v>1533</v>
      </c>
      <c r="D40" s="1" t="s">
        <v>1534</v>
      </c>
      <c r="G40" s="29"/>
      <c r="H40" s="29"/>
      <c r="I40" s="29"/>
      <c r="J40" s="29"/>
      <c r="K40" s="29"/>
      <c r="L40" s="29"/>
      <c r="M40" s="29"/>
      <c r="N40" s="29"/>
      <c r="O40" s="29"/>
      <c r="P40" s="29"/>
    </row>
    <row r="41">
      <c r="A41" s="1">
        <v>0.112899683377387</v>
      </c>
      <c r="B41" s="1">
        <v>0.0</v>
      </c>
      <c r="C41" s="1" t="s">
        <v>1533</v>
      </c>
      <c r="D41" s="1" t="s">
        <v>1534</v>
      </c>
      <c r="G41" s="29"/>
      <c r="H41" s="29"/>
      <c r="I41" s="29"/>
      <c r="J41" s="29"/>
      <c r="K41" s="29"/>
      <c r="L41" s="29"/>
      <c r="M41" s="29"/>
      <c r="N41" s="29"/>
      <c r="O41" s="29"/>
      <c r="P41" s="29"/>
    </row>
    <row r="42">
      <c r="A42" s="1">
        <v>0.194131167814383</v>
      </c>
      <c r="B42" s="1">
        <v>0.0</v>
      </c>
      <c r="C42" s="1" t="s">
        <v>1533</v>
      </c>
      <c r="D42" s="1" t="s">
        <v>1534</v>
      </c>
      <c r="G42" s="29"/>
      <c r="H42" s="29"/>
      <c r="I42" s="29"/>
      <c r="J42" s="29"/>
      <c r="K42" s="29"/>
      <c r="L42" s="29"/>
      <c r="M42" s="29"/>
      <c r="N42" s="29"/>
      <c r="O42" s="29"/>
      <c r="P42" s="29"/>
    </row>
    <row r="43">
      <c r="A43" s="1">
        <v>0.910878421242529</v>
      </c>
      <c r="B43" s="1">
        <v>1.0</v>
      </c>
      <c r="C43" s="1" t="s">
        <v>1533</v>
      </c>
      <c r="D43" s="1" t="s">
        <v>1545</v>
      </c>
      <c r="G43" s="29"/>
      <c r="H43" s="29"/>
      <c r="I43" s="29"/>
      <c r="J43" s="29"/>
      <c r="K43" s="29"/>
      <c r="L43" s="29"/>
      <c r="M43" s="29"/>
      <c r="N43" s="29"/>
      <c r="O43" s="29"/>
      <c r="P43" s="29"/>
    </row>
    <row r="44">
      <c r="A44" s="1">
        <v>0.0649139813826509</v>
      </c>
      <c r="B44" s="1">
        <v>0.0</v>
      </c>
      <c r="C44" s="1" t="s">
        <v>1533</v>
      </c>
      <c r="D44" s="1" t="s">
        <v>1534</v>
      </c>
      <c r="G44" s="29"/>
      <c r="H44" s="29"/>
      <c r="I44" s="29"/>
      <c r="J44" s="29"/>
      <c r="K44" s="29"/>
      <c r="L44" s="29"/>
      <c r="M44" s="29"/>
      <c r="N44" s="29"/>
      <c r="O44" s="29"/>
      <c r="P44" s="29"/>
    </row>
    <row r="45">
      <c r="A45" s="1">
        <v>0.227124101269392</v>
      </c>
      <c r="B45" s="1">
        <v>1.0</v>
      </c>
      <c r="C45" s="1" t="s">
        <v>1533</v>
      </c>
      <c r="D45" s="1" t="s">
        <v>1546</v>
      </c>
      <c r="G45" s="29"/>
      <c r="H45" s="29"/>
      <c r="I45" s="29"/>
      <c r="J45" s="29"/>
      <c r="K45" s="29"/>
      <c r="L45" s="29"/>
      <c r="M45" s="29"/>
      <c r="N45" s="29"/>
      <c r="O45" s="29"/>
      <c r="P45" s="29"/>
    </row>
    <row r="46">
      <c r="A46" s="1">
        <v>0.108128547812284</v>
      </c>
      <c r="B46" s="1">
        <v>0.0</v>
      </c>
      <c r="C46" s="1" t="s">
        <v>1533</v>
      </c>
      <c r="D46" s="1" t="s">
        <v>1534</v>
      </c>
      <c r="G46" s="29"/>
      <c r="H46" s="29"/>
      <c r="I46" s="29"/>
      <c r="J46" s="29"/>
      <c r="K46" s="29"/>
      <c r="L46" s="29"/>
      <c r="M46" s="29"/>
      <c r="N46" s="29"/>
      <c r="O46" s="29"/>
      <c r="P46" s="29"/>
    </row>
    <row r="47">
      <c r="A47" s="1">
        <v>0.127641791051823</v>
      </c>
      <c r="B47" s="1">
        <v>0.0</v>
      </c>
      <c r="C47" s="1" t="s">
        <v>1533</v>
      </c>
      <c r="D47" s="1" t="s">
        <v>1534</v>
      </c>
      <c r="G47" s="29"/>
      <c r="H47" s="29"/>
      <c r="I47" s="29"/>
      <c r="J47" s="29"/>
      <c r="K47" s="29"/>
      <c r="L47" s="29"/>
      <c r="M47" s="29"/>
      <c r="N47" s="29"/>
      <c r="O47" s="29"/>
      <c r="P47" s="29"/>
    </row>
    <row r="48">
      <c r="A48" s="1">
        <v>0.652573727295966</v>
      </c>
      <c r="B48" s="1">
        <v>1.0</v>
      </c>
      <c r="C48" s="1" t="s">
        <v>1533</v>
      </c>
      <c r="D48" s="1" t="s">
        <v>1548</v>
      </c>
      <c r="G48" s="29"/>
      <c r="H48" s="29"/>
      <c r="I48" s="29"/>
      <c r="J48" s="29"/>
      <c r="K48" s="29"/>
      <c r="L48" s="29"/>
      <c r="M48" s="29"/>
      <c r="N48" s="29"/>
      <c r="O48" s="29"/>
      <c r="P48" s="29"/>
    </row>
    <row r="49">
      <c r="A49" s="1">
        <v>0.127472049058138</v>
      </c>
      <c r="B49" s="1">
        <v>0.0</v>
      </c>
      <c r="C49" s="1" t="s">
        <v>1533</v>
      </c>
      <c r="D49" s="1" t="s">
        <v>1534</v>
      </c>
      <c r="G49" s="29"/>
      <c r="H49" s="29"/>
      <c r="I49" s="29"/>
      <c r="J49" s="29"/>
      <c r="K49" s="29"/>
      <c r="L49" s="29"/>
      <c r="M49" s="29"/>
      <c r="N49" s="29"/>
      <c r="O49" s="29"/>
      <c r="P49" s="29"/>
    </row>
    <row r="50">
      <c r="A50" s="1">
        <v>0.217076049443374</v>
      </c>
      <c r="B50" s="1">
        <v>1.0</v>
      </c>
      <c r="C50" s="1" t="s">
        <v>1533</v>
      </c>
      <c r="D50" s="1" t="s">
        <v>1546</v>
      </c>
      <c r="G50" s="29"/>
      <c r="H50" s="29"/>
      <c r="I50" s="29"/>
      <c r="J50" s="29"/>
      <c r="K50" s="29"/>
      <c r="L50" s="29"/>
      <c r="M50" s="29"/>
      <c r="N50" s="29"/>
      <c r="O50" s="29"/>
      <c r="P50" s="29"/>
    </row>
    <row r="51">
      <c r="A51" s="1">
        <v>0.261830399588606</v>
      </c>
      <c r="B51" s="1">
        <v>1.0</v>
      </c>
      <c r="C51" s="1" t="s">
        <v>1533</v>
      </c>
      <c r="D51" s="1" t="s">
        <v>1546</v>
      </c>
      <c r="G51" s="29"/>
      <c r="H51" s="29"/>
      <c r="I51" s="29"/>
      <c r="J51" s="29"/>
      <c r="K51" s="29"/>
      <c r="L51" s="29"/>
      <c r="M51" s="29"/>
      <c r="N51" s="29"/>
      <c r="O51" s="29"/>
      <c r="P51" s="29"/>
    </row>
    <row r="52">
      <c r="A52" s="1">
        <v>0.68714820164843</v>
      </c>
      <c r="B52" s="1">
        <v>1.0</v>
      </c>
      <c r="C52" s="1" t="s">
        <v>1533</v>
      </c>
      <c r="D52" s="1" t="s">
        <v>1548</v>
      </c>
      <c r="G52" s="29"/>
      <c r="H52" s="29"/>
      <c r="I52" s="29"/>
      <c r="J52" s="29"/>
      <c r="K52" s="29"/>
      <c r="L52" s="29"/>
      <c r="M52" s="29"/>
      <c r="N52" s="29"/>
      <c r="O52" s="29"/>
      <c r="P52" s="29"/>
    </row>
    <row r="53">
      <c r="A53" s="1">
        <v>0.127698402128133</v>
      </c>
      <c r="B53" s="1">
        <v>0.0</v>
      </c>
      <c r="C53" s="1" t="s">
        <v>1533</v>
      </c>
      <c r="D53" s="1" t="s">
        <v>1534</v>
      </c>
      <c r="G53" s="29"/>
      <c r="H53" s="29"/>
      <c r="I53" s="29"/>
      <c r="J53" s="29"/>
      <c r="K53" s="29"/>
      <c r="L53" s="29"/>
      <c r="M53" s="29"/>
      <c r="N53" s="29"/>
      <c r="O53" s="29"/>
      <c r="P53" s="29"/>
    </row>
    <row r="54">
      <c r="A54" s="1">
        <v>0.729951189326879</v>
      </c>
      <c r="B54" s="1">
        <v>1.0</v>
      </c>
      <c r="C54" s="1" t="s">
        <v>1533</v>
      </c>
      <c r="D54" s="1" t="s">
        <v>1548</v>
      </c>
      <c r="G54" s="29"/>
      <c r="H54" s="29"/>
      <c r="I54" s="29"/>
      <c r="J54" s="29"/>
      <c r="K54" s="29"/>
      <c r="L54" s="29"/>
      <c r="M54" s="29"/>
      <c r="N54" s="29"/>
      <c r="O54" s="29"/>
      <c r="P54" s="29"/>
    </row>
    <row r="55">
      <c r="A55" s="1">
        <v>0.192411372575521</v>
      </c>
      <c r="B55" s="1">
        <v>0.0</v>
      </c>
      <c r="C55" s="1" t="s">
        <v>1533</v>
      </c>
      <c r="D55" s="1" t="s">
        <v>1534</v>
      </c>
      <c r="G55" s="29"/>
      <c r="H55" s="29"/>
      <c r="I55" s="29"/>
      <c r="J55" s="29"/>
      <c r="K55" s="29"/>
      <c r="L55" s="29"/>
      <c r="M55" s="29"/>
      <c r="N55" s="29"/>
      <c r="O55" s="29"/>
      <c r="P55" s="29"/>
    </row>
    <row r="56">
      <c r="A56" s="1">
        <v>0.0438492049354247</v>
      </c>
      <c r="B56" s="1">
        <v>0.0</v>
      </c>
      <c r="C56" s="1" t="s">
        <v>1533</v>
      </c>
      <c r="D56" s="1" t="s">
        <v>1534</v>
      </c>
      <c r="G56" s="29"/>
      <c r="H56" s="29"/>
      <c r="I56" s="29"/>
      <c r="J56" s="29"/>
      <c r="K56" s="29"/>
      <c r="L56" s="29"/>
      <c r="M56" s="29"/>
      <c r="N56" s="29"/>
      <c r="O56" s="29"/>
      <c r="P56" s="29"/>
    </row>
    <row r="57">
      <c r="A57" s="1">
        <v>0.340024803430547</v>
      </c>
      <c r="B57" s="1">
        <v>0.0</v>
      </c>
      <c r="C57" s="1" t="s">
        <v>1533</v>
      </c>
      <c r="D57" s="1" t="s">
        <v>1546</v>
      </c>
      <c r="G57" s="29"/>
      <c r="H57" s="29"/>
      <c r="I57" s="29"/>
      <c r="J57" s="29"/>
      <c r="K57" s="29"/>
      <c r="L57" s="29"/>
      <c r="M57" s="29"/>
      <c r="N57" s="29"/>
      <c r="O57" s="29"/>
      <c r="P57" s="29"/>
    </row>
    <row r="58">
      <c r="A58" s="1">
        <v>0.824313777711565</v>
      </c>
      <c r="B58" s="1">
        <v>1.0</v>
      </c>
      <c r="C58" s="1" t="s">
        <v>1533</v>
      </c>
      <c r="D58" s="1" t="s">
        <v>1545</v>
      </c>
      <c r="G58" s="29"/>
      <c r="H58" s="29"/>
      <c r="I58" s="29"/>
      <c r="J58" s="29"/>
      <c r="K58" s="29"/>
      <c r="L58" s="29"/>
      <c r="M58" s="29"/>
      <c r="N58" s="29"/>
      <c r="O58" s="29"/>
      <c r="P58" s="29"/>
    </row>
    <row r="59">
      <c r="A59" s="1">
        <v>0.0861262337615275</v>
      </c>
      <c r="B59" s="1">
        <v>0.0</v>
      </c>
      <c r="C59" s="1" t="s">
        <v>1533</v>
      </c>
      <c r="D59" s="1" t="s">
        <v>1534</v>
      </c>
      <c r="G59" s="29"/>
      <c r="H59" s="29"/>
      <c r="I59" s="29"/>
      <c r="J59" s="29"/>
      <c r="K59" s="29"/>
      <c r="L59" s="29"/>
      <c r="M59" s="29"/>
      <c r="N59" s="29"/>
      <c r="O59" s="29"/>
      <c r="P59" s="29"/>
    </row>
    <row r="60">
      <c r="A60" s="1">
        <v>0.305669197998195</v>
      </c>
      <c r="B60" s="1">
        <v>1.0</v>
      </c>
      <c r="C60" s="1" t="s">
        <v>1533</v>
      </c>
      <c r="D60" s="1" t="s">
        <v>1546</v>
      </c>
      <c r="G60" s="29"/>
      <c r="H60" s="29"/>
      <c r="I60" s="29"/>
      <c r="J60" s="29"/>
      <c r="K60" s="29"/>
      <c r="L60" s="29"/>
      <c r="M60" s="29"/>
      <c r="N60" s="29"/>
      <c r="O60" s="29"/>
      <c r="P60" s="29"/>
    </row>
    <row r="61">
      <c r="A61" s="1">
        <v>0.956304501412422</v>
      </c>
      <c r="B61" s="1">
        <v>1.0</v>
      </c>
      <c r="C61" s="1" t="s">
        <v>1533</v>
      </c>
      <c r="D61" s="1" t="s">
        <v>1545</v>
      </c>
      <c r="G61" s="29"/>
      <c r="H61" s="29"/>
      <c r="I61" s="29"/>
      <c r="J61" s="29"/>
      <c r="K61" s="29"/>
      <c r="L61" s="29"/>
      <c r="M61" s="29"/>
      <c r="N61" s="29"/>
      <c r="O61" s="29"/>
      <c r="P61" s="29"/>
    </row>
    <row r="62">
      <c r="A62" s="1">
        <v>0.608459808708908</v>
      </c>
      <c r="B62" s="1">
        <v>1.0</v>
      </c>
      <c r="C62" s="1" t="s">
        <v>1533</v>
      </c>
      <c r="D62" s="1" t="s">
        <v>1548</v>
      </c>
      <c r="G62" s="29"/>
      <c r="H62" s="29"/>
      <c r="I62" s="29"/>
      <c r="J62" s="29"/>
      <c r="K62" s="29"/>
      <c r="L62" s="29"/>
      <c r="M62" s="29"/>
      <c r="N62" s="29"/>
      <c r="O62" s="29"/>
      <c r="P62" s="29"/>
    </row>
    <row r="63">
      <c r="A63" s="1">
        <v>0.255493909892347</v>
      </c>
      <c r="B63" s="1">
        <v>0.0</v>
      </c>
      <c r="C63" s="1" t="s">
        <v>1533</v>
      </c>
      <c r="D63" s="1" t="s">
        <v>1546</v>
      </c>
      <c r="G63" s="29"/>
      <c r="H63" s="29"/>
      <c r="I63" s="29"/>
      <c r="J63" s="29"/>
      <c r="K63" s="29"/>
      <c r="L63" s="29"/>
      <c r="M63" s="29"/>
      <c r="N63" s="29"/>
      <c r="O63" s="29"/>
      <c r="P63" s="29"/>
    </row>
    <row r="64">
      <c r="A64" s="1">
        <v>0.791880853726181</v>
      </c>
      <c r="B64" s="1">
        <v>1.0</v>
      </c>
      <c r="C64" s="1" t="s">
        <v>1533</v>
      </c>
      <c r="D64" s="1" t="s">
        <v>1548</v>
      </c>
      <c r="G64" s="29"/>
      <c r="H64" s="29"/>
      <c r="I64" s="29"/>
      <c r="J64" s="29"/>
      <c r="K64" s="29"/>
      <c r="L64" s="29"/>
      <c r="M64" s="29"/>
      <c r="N64" s="29"/>
      <c r="O64" s="29"/>
      <c r="P64" s="29"/>
    </row>
    <row r="65">
      <c r="A65" s="1">
        <v>0.934596145932298</v>
      </c>
      <c r="B65" s="1">
        <v>1.0</v>
      </c>
      <c r="C65" s="1" t="s">
        <v>1533</v>
      </c>
      <c r="D65" s="1" t="s">
        <v>1545</v>
      </c>
      <c r="G65" s="29"/>
      <c r="H65" s="29"/>
      <c r="I65" s="29"/>
      <c r="J65" s="29"/>
      <c r="K65" s="29"/>
      <c r="L65" s="29"/>
      <c r="M65" s="29"/>
      <c r="N65" s="29"/>
      <c r="O65" s="29"/>
      <c r="P65" s="29"/>
    </row>
    <row r="66">
      <c r="A66" s="1">
        <v>0.127646518036363</v>
      </c>
      <c r="B66" s="1">
        <v>1.0</v>
      </c>
      <c r="C66" s="1" t="s">
        <v>1533</v>
      </c>
      <c r="D66" s="1" t="s">
        <v>1534</v>
      </c>
      <c r="G66" s="29"/>
      <c r="H66" s="29"/>
      <c r="I66" s="29"/>
      <c r="J66" s="29"/>
      <c r="K66" s="29"/>
      <c r="L66" s="29"/>
      <c r="M66" s="29"/>
      <c r="N66" s="29"/>
      <c r="O66" s="29"/>
      <c r="P66" s="29"/>
    </row>
    <row r="67">
      <c r="A67" s="1">
        <v>0.892367753107864</v>
      </c>
      <c r="B67" s="1">
        <v>1.0</v>
      </c>
      <c r="C67" s="1" t="s">
        <v>1533</v>
      </c>
      <c r="D67" s="1" t="s">
        <v>1545</v>
      </c>
      <c r="G67" s="29"/>
      <c r="H67" s="29"/>
      <c r="I67" s="29"/>
      <c r="J67" s="29"/>
      <c r="K67" s="29"/>
      <c r="L67" s="29"/>
      <c r="M67" s="29"/>
      <c r="N67" s="29"/>
      <c r="O67" s="29"/>
      <c r="P67" s="29"/>
    </row>
    <row r="68">
      <c r="A68" s="1">
        <v>0.30112805394104</v>
      </c>
      <c r="B68" s="1">
        <v>0.0</v>
      </c>
      <c r="C68" s="1" t="s">
        <v>1533</v>
      </c>
      <c r="D68" s="1" t="s">
        <v>1546</v>
      </c>
      <c r="G68" s="29"/>
      <c r="H68" s="29"/>
      <c r="I68" s="29"/>
      <c r="J68" s="29"/>
      <c r="K68" s="29"/>
      <c r="L68" s="29"/>
      <c r="M68" s="29"/>
      <c r="N68" s="29"/>
      <c r="O68" s="29"/>
      <c r="P68" s="29"/>
    </row>
    <row r="69">
      <c r="A69" s="1">
        <v>0.912372210734852</v>
      </c>
      <c r="B69" s="1">
        <v>1.0</v>
      </c>
      <c r="C69" s="1" t="s">
        <v>1533</v>
      </c>
      <c r="D69" s="1" t="s">
        <v>1545</v>
      </c>
      <c r="G69" s="29"/>
      <c r="H69" s="29"/>
      <c r="I69" s="29"/>
      <c r="J69" s="29"/>
      <c r="K69" s="29"/>
      <c r="L69" s="29"/>
      <c r="M69" s="29"/>
      <c r="N69" s="29"/>
      <c r="O69" s="29"/>
      <c r="P69" s="29"/>
    </row>
    <row r="70">
      <c r="A70" s="1">
        <v>0.0850964083154805</v>
      </c>
      <c r="B70" s="1">
        <v>0.0</v>
      </c>
      <c r="C70" s="1" t="s">
        <v>1533</v>
      </c>
      <c r="D70" s="1" t="s">
        <v>1534</v>
      </c>
      <c r="G70" s="29"/>
      <c r="H70" s="29"/>
      <c r="I70" s="29"/>
      <c r="J70" s="29"/>
      <c r="K70" s="29"/>
      <c r="L70" s="29"/>
      <c r="M70" s="29"/>
      <c r="N70" s="29"/>
      <c r="O70" s="29"/>
      <c r="P70" s="29"/>
    </row>
    <row r="71">
      <c r="A71" s="1">
        <v>0.361441970946646</v>
      </c>
      <c r="B71" s="1">
        <v>0.0</v>
      </c>
      <c r="C71" s="1" t="s">
        <v>1533</v>
      </c>
      <c r="D71" s="1" t="s">
        <v>1546</v>
      </c>
      <c r="G71" s="29"/>
      <c r="H71" s="29"/>
      <c r="I71" s="29"/>
      <c r="J71" s="29"/>
      <c r="K71" s="29"/>
      <c r="L71" s="29"/>
      <c r="M71" s="29"/>
      <c r="N71" s="29"/>
      <c r="O71" s="29"/>
      <c r="P71" s="29"/>
    </row>
    <row r="72">
      <c r="A72" s="1">
        <v>0.174793540134901</v>
      </c>
      <c r="B72" s="1">
        <v>0.0</v>
      </c>
      <c r="C72" s="1" t="s">
        <v>1533</v>
      </c>
      <c r="D72" s="1" t="s">
        <v>1534</v>
      </c>
      <c r="G72" s="29"/>
      <c r="H72" s="29"/>
      <c r="I72" s="29"/>
      <c r="J72" s="29"/>
      <c r="K72" s="29"/>
      <c r="L72" s="29"/>
      <c r="M72" s="29"/>
      <c r="N72" s="29"/>
      <c r="O72" s="29"/>
      <c r="P72" s="29"/>
    </row>
    <row r="73">
      <c r="A73" s="1">
        <v>0.10975818977442</v>
      </c>
      <c r="B73" s="1">
        <v>0.0</v>
      </c>
      <c r="C73" s="1" t="s">
        <v>1533</v>
      </c>
      <c r="D73" s="1" t="s">
        <v>1534</v>
      </c>
      <c r="G73" s="29"/>
      <c r="H73" s="29"/>
      <c r="I73" s="29"/>
      <c r="J73" s="29"/>
      <c r="K73" s="29"/>
      <c r="L73" s="29"/>
      <c r="M73" s="29"/>
      <c r="N73" s="29"/>
      <c r="O73" s="29"/>
      <c r="P73" s="29"/>
    </row>
    <row r="74">
      <c r="A74" s="1">
        <v>0.318857751903124</v>
      </c>
      <c r="B74" s="1">
        <v>0.0</v>
      </c>
      <c r="C74" s="1" t="s">
        <v>1533</v>
      </c>
      <c r="D74" s="1" t="s">
        <v>1546</v>
      </c>
      <c r="G74" s="29"/>
      <c r="H74" s="29"/>
      <c r="I74" s="29"/>
      <c r="J74" s="29"/>
      <c r="K74" s="29"/>
      <c r="L74" s="29"/>
      <c r="M74" s="29"/>
      <c r="N74" s="29"/>
      <c r="O74" s="29"/>
      <c r="P74" s="29"/>
    </row>
    <row r="75">
      <c r="A75" s="1">
        <v>0.102937448960536</v>
      </c>
      <c r="B75" s="1">
        <v>0.0</v>
      </c>
      <c r="C75" s="1" t="s">
        <v>1533</v>
      </c>
      <c r="D75" s="1" t="s">
        <v>1534</v>
      </c>
      <c r="G75" s="29"/>
      <c r="H75" s="29"/>
      <c r="I75" s="29"/>
      <c r="J75" s="29"/>
      <c r="K75" s="29"/>
      <c r="L75" s="29"/>
      <c r="M75" s="29"/>
      <c r="N75" s="29"/>
      <c r="O75" s="29"/>
      <c r="P75" s="29"/>
    </row>
    <row r="76">
      <c r="A76" s="1">
        <v>0.117370470210377</v>
      </c>
      <c r="B76" s="1">
        <v>0.0</v>
      </c>
      <c r="C76" s="1" t="s">
        <v>1533</v>
      </c>
      <c r="D76" s="1" t="s">
        <v>1534</v>
      </c>
      <c r="G76" s="29"/>
      <c r="H76" s="29"/>
      <c r="I76" s="29"/>
      <c r="J76" s="29"/>
      <c r="K76" s="29"/>
      <c r="L76" s="29"/>
      <c r="M76" s="29"/>
      <c r="N76" s="29"/>
      <c r="O76" s="29"/>
      <c r="P76" s="29"/>
    </row>
    <row r="77">
      <c r="A77" s="1">
        <v>0.117532975717035</v>
      </c>
      <c r="B77" s="1">
        <v>0.0</v>
      </c>
      <c r="C77" s="1" t="s">
        <v>1533</v>
      </c>
      <c r="D77" s="1" t="s">
        <v>1534</v>
      </c>
      <c r="G77" s="29"/>
      <c r="H77" s="29"/>
      <c r="I77" s="29"/>
      <c r="J77" s="29"/>
      <c r="K77" s="29"/>
      <c r="L77" s="29"/>
      <c r="M77" s="29"/>
      <c r="N77" s="29"/>
      <c r="O77" s="29"/>
      <c r="P77" s="29"/>
    </row>
    <row r="78">
      <c r="A78" s="1">
        <v>0.318513041311613</v>
      </c>
      <c r="B78" s="1">
        <v>0.0</v>
      </c>
      <c r="C78" s="1" t="s">
        <v>1533</v>
      </c>
      <c r="D78" s="1" t="s">
        <v>1546</v>
      </c>
      <c r="G78" s="29"/>
      <c r="H78" s="29"/>
      <c r="I78" s="29"/>
      <c r="J78" s="29"/>
      <c r="K78" s="29"/>
      <c r="L78" s="29"/>
      <c r="M78" s="29"/>
      <c r="N78" s="29"/>
      <c r="O78" s="29"/>
      <c r="P78" s="29"/>
    </row>
    <row r="79">
      <c r="A79" s="1">
        <v>0.690520198291775</v>
      </c>
      <c r="B79" s="1">
        <v>1.0</v>
      </c>
      <c r="C79" s="1" t="s">
        <v>1533</v>
      </c>
      <c r="D79" s="1" t="s">
        <v>1548</v>
      </c>
      <c r="G79" s="29"/>
      <c r="H79" s="29"/>
      <c r="I79" s="29"/>
      <c r="J79" s="29"/>
      <c r="K79" s="29"/>
      <c r="L79" s="29"/>
      <c r="M79" s="29"/>
      <c r="N79" s="29"/>
      <c r="O79" s="29"/>
      <c r="P79" s="29"/>
    </row>
    <row r="80">
      <c r="A80" s="1">
        <v>0.161656998103923</v>
      </c>
      <c r="B80" s="1">
        <v>0.0</v>
      </c>
      <c r="C80" s="1" t="s">
        <v>1533</v>
      </c>
      <c r="D80" s="1" t="s">
        <v>1534</v>
      </c>
      <c r="G80" s="29"/>
      <c r="H80" s="29"/>
      <c r="I80" s="29"/>
      <c r="J80" s="29"/>
      <c r="K80" s="29"/>
      <c r="L80" s="29"/>
      <c r="M80" s="29"/>
      <c r="N80" s="29"/>
      <c r="O80" s="29"/>
      <c r="P80" s="29"/>
    </row>
    <row r="81">
      <c r="A81" s="1">
        <v>0.120874050616364</v>
      </c>
      <c r="B81" s="1">
        <v>0.0</v>
      </c>
      <c r="C81" s="1" t="s">
        <v>1533</v>
      </c>
      <c r="D81" s="1" t="s">
        <v>1534</v>
      </c>
      <c r="G81" s="29"/>
      <c r="H81" s="29"/>
      <c r="I81" s="29"/>
      <c r="J81" s="29"/>
      <c r="K81" s="29"/>
      <c r="L81" s="29"/>
      <c r="M81" s="29"/>
      <c r="N81" s="29"/>
      <c r="O81" s="29"/>
      <c r="P81" s="29"/>
    </row>
    <row r="82">
      <c r="A82" s="1">
        <v>0.469437845972386</v>
      </c>
      <c r="B82" s="1">
        <v>1.0</v>
      </c>
      <c r="C82" s="1" t="s">
        <v>1533</v>
      </c>
      <c r="D82" s="1" t="s">
        <v>1547</v>
      </c>
      <c r="G82" s="29"/>
      <c r="H82" s="29"/>
      <c r="I82" s="29"/>
      <c r="J82" s="29"/>
      <c r="K82" s="29"/>
      <c r="L82" s="29"/>
      <c r="M82" s="29"/>
      <c r="N82" s="29"/>
      <c r="O82" s="29"/>
      <c r="P82" s="29"/>
    </row>
    <row r="83">
      <c r="A83" s="1">
        <v>0.608457345746659</v>
      </c>
      <c r="B83" s="1">
        <v>0.0</v>
      </c>
      <c r="C83" s="1" t="s">
        <v>1533</v>
      </c>
      <c r="D83" s="1" t="s">
        <v>1548</v>
      </c>
      <c r="G83" s="29"/>
      <c r="H83" s="29"/>
      <c r="I83" s="29"/>
      <c r="J83" s="29"/>
      <c r="K83" s="29"/>
      <c r="L83" s="29"/>
      <c r="M83" s="29"/>
      <c r="N83" s="29"/>
      <c r="O83" s="29"/>
      <c r="P83" s="29"/>
    </row>
    <row r="84">
      <c r="A84" s="1">
        <v>0.159544834953507</v>
      </c>
      <c r="B84" s="1">
        <v>0.0</v>
      </c>
      <c r="C84" s="1" t="s">
        <v>1533</v>
      </c>
      <c r="D84" s="1" t="s">
        <v>1534</v>
      </c>
      <c r="G84" s="29"/>
      <c r="H84" s="29"/>
      <c r="I84" s="29"/>
      <c r="J84" s="29"/>
      <c r="K84" s="29"/>
      <c r="L84" s="29"/>
      <c r="M84" s="29"/>
      <c r="N84" s="29"/>
      <c r="O84" s="29"/>
      <c r="P84" s="29"/>
    </row>
    <row r="85">
      <c r="A85" s="1">
        <v>0.723629901769018</v>
      </c>
      <c r="B85" s="1">
        <v>1.0</v>
      </c>
      <c r="C85" s="1" t="s">
        <v>1533</v>
      </c>
      <c r="D85" s="1" t="s">
        <v>1548</v>
      </c>
      <c r="G85" s="29"/>
      <c r="H85" s="29"/>
      <c r="I85" s="29"/>
      <c r="J85" s="29"/>
      <c r="K85" s="29"/>
      <c r="L85" s="29"/>
      <c r="M85" s="29"/>
      <c r="N85" s="29"/>
      <c r="O85" s="29"/>
      <c r="P85" s="29"/>
    </row>
    <row r="86">
      <c r="A86" s="1">
        <v>0.379816418312957</v>
      </c>
      <c r="B86" s="1">
        <v>0.0</v>
      </c>
      <c r="C86" s="1" t="s">
        <v>1533</v>
      </c>
      <c r="D86" s="1" t="s">
        <v>1546</v>
      </c>
      <c r="G86" s="29"/>
      <c r="H86" s="29"/>
      <c r="I86" s="29"/>
      <c r="J86" s="29"/>
      <c r="K86" s="29"/>
      <c r="L86" s="29"/>
      <c r="M86" s="29"/>
      <c r="N86" s="29"/>
      <c r="O86" s="29"/>
      <c r="P86" s="29"/>
    </row>
    <row r="87">
      <c r="A87" s="1">
        <v>0.463715272531107</v>
      </c>
      <c r="B87" s="1">
        <v>0.0</v>
      </c>
      <c r="C87" s="1" t="s">
        <v>1533</v>
      </c>
      <c r="D87" s="1" t="s">
        <v>1547</v>
      </c>
      <c r="G87" s="29"/>
      <c r="H87" s="29"/>
      <c r="I87" s="29"/>
      <c r="J87" s="29"/>
      <c r="K87" s="29"/>
      <c r="L87" s="29"/>
      <c r="M87" s="29"/>
      <c r="N87" s="29"/>
      <c r="O87" s="29"/>
      <c r="P87" s="29"/>
    </row>
    <row r="88">
      <c r="A88" s="1">
        <v>0.941439417104727</v>
      </c>
      <c r="B88" s="1">
        <v>1.0</v>
      </c>
      <c r="C88" s="1" t="s">
        <v>1533</v>
      </c>
      <c r="D88" s="1" t="s">
        <v>1545</v>
      </c>
      <c r="G88" s="29"/>
      <c r="H88" s="29"/>
      <c r="I88" s="29"/>
      <c r="J88" s="29"/>
      <c r="K88" s="29"/>
      <c r="L88" s="29"/>
      <c r="M88" s="29"/>
      <c r="N88" s="29"/>
      <c r="O88" s="29"/>
      <c r="P88" s="29"/>
    </row>
    <row r="89">
      <c r="A89" s="1">
        <v>0.0917636925959072</v>
      </c>
      <c r="B89" s="1">
        <v>0.0</v>
      </c>
      <c r="C89" s="1" t="s">
        <v>1533</v>
      </c>
      <c r="D89" s="1" t="s">
        <v>1534</v>
      </c>
      <c r="G89" s="29"/>
      <c r="H89" s="29"/>
      <c r="I89" s="29"/>
      <c r="J89" s="29"/>
      <c r="K89" s="29"/>
      <c r="L89" s="29"/>
      <c r="M89" s="29"/>
      <c r="N89" s="29"/>
      <c r="O89" s="29"/>
      <c r="P89" s="29"/>
    </row>
    <row r="90">
      <c r="A90" s="1">
        <v>0.671974581453759</v>
      </c>
      <c r="B90" s="1">
        <v>1.0</v>
      </c>
      <c r="C90" s="1" t="s">
        <v>1533</v>
      </c>
      <c r="D90" s="1" t="s">
        <v>1548</v>
      </c>
      <c r="G90" s="29"/>
      <c r="H90" s="29"/>
      <c r="I90" s="29"/>
      <c r="J90" s="29"/>
      <c r="K90" s="29"/>
      <c r="L90" s="29"/>
      <c r="M90" s="29"/>
      <c r="N90" s="29"/>
      <c r="O90" s="29"/>
      <c r="P90" s="29"/>
    </row>
    <row r="91">
      <c r="A91" s="1">
        <v>0.140517849121955</v>
      </c>
      <c r="B91" s="1">
        <v>0.0</v>
      </c>
      <c r="C91" s="1" t="s">
        <v>1533</v>
      </c>
      <c r="D91" s="1" t="s">
        <v>1534</v>
      </c>
      <c r="G91" s="29"/>
      <c r="H91" s="29"/>
      <c r="I91" s="29"/>
      <c r="J91" s="29"/>
      <c r="K91" s="29"/>
      <c r="L91" s="29"/>
      <c r="M91" s="29"/>
      <c r="N91" s="29"/>
      <c r="O91" s="29"/>
      <c r="P91" s="29"/>
    </row>
    <row r="92">
      <c r="A92" s="1">
        <v>0.146908638520431</v>
      </c>
      <c r="B92" s="1">
        <v>0.0</v>
      </c>
      <c r="C92" s="1" t="s">
        <v>1533</v>
      </c>
      <c r="D92" s="1" t="s">
        <v>1534</v>
      </c>
      <c r="G92" s="29"/>
      <c r="H92" s="29"/>
      <c r="I92" s="29"/>
      <c r="J92" s="29"/>
      <c r="K92" s="29"/>
      <c r="L92" s="29"/>
      <c r="M92" s="29"/>
      <c r="N92" s="29"/>
      <c r="O92" s="29"/>
      <c r="P92" s="29"/>
    </row>
    <row r="93">
      <c r="A93" s="1">
        <v>0.090107851282906</v>
      </c>
      <c r="B93" s="1">
        <v>0.0</v>
      </c>
      <c r="C93" s="1" t="s">
        <v>1533</v>
      </c>
      <c r="D93" s="1" t="s">
        <v>1534</v>
      </c>
      <c r="G93" s="29"/>
      <c r="H93" s="29"/>
      <c r="I93" s="29"/>
      <c r="J93" s="29"/>
      <c r="K93" s="29"/>
      <c r="L93" s="29"/>
      <c r="M93" s="29"/>
      <c r="N93" s="29"/>
      <c r="O93" s="29"/>
      <c r="P93" s="29"/>
    </row>
    <row r="94">
      <c r="A94" s="1">
        <v>0.733610197814781</v>
      </c>
      <c r="B94" s="1">
        <v>0.0</v>
      </c>
      <c r="C94" s="1" t="s">
        <v>1533</v>
      </c>
      <c r="D94" s="1" t="s">
        <v>1548</v>
      </c>
      <c r="G94" s="29"/>
      <c r="H94" s="29"/>
      <c r="I94" s="29"/>
      <c r="J94" s="29"/>
      <c r="K94" s="29"/>
      <c r="L94" s="29"/>
      <c r="M94" s="29"/>
      <c r="N94" s="29"/>
      <c r="O94" s="29"/>
      <c r="P94" s="29"/>
    </row>
    <row r="95">
      <c r="A95" s="1">
        <v>0.318513041311613</v>
      </c>
      <c r="B95" s="1">
        <v>1.0</v>
      </c>
      <c r="C95" s="1" t="s">
        <v>1533</v>
      </c>
      <c r="D95" s="1" t="s">
        <v>1546</v>
      </c>
      <c r="G95" s="29"/>
      <c r="H95" s="29"/>
      <c r="I95" s="29"/>
      <c r="J95" s="29"/>
      <c r="K95" s="29"/>
      <c r="L95" s="29"/>
      <c r="M95" s="29"/>
      <c r="N95" s="29"/>
      <c r="O95" s="29"/>
      <c r="P95" s="29"/>
    </row>
    <row r="96">
      <c r="A96" s="1">
        <v>0.570898155106078</v>
      </c>
      <c r="B96" s="1">
        <v>1.0</v>
      </c>
      <c r="C96" s="1" t="s">
        <v>1533</v>
      </c>
      <c r="D96" s="1" t="s">
        <v>1547</v>
      </c>
      <c r="G96" s="29"/>
      <c r="H96" s="29"/>
      <c r="I96" s="29"/>
      <c r="J96" s="29"/>
      <c r="K96" s="29"/>
      <c r="L96" s="29"/>
      <c r="M96" s="29"/>
      <c r="N96" s="29"/>
      <c r="O96" s="29"/>
      <c r="P96" s="29"/>
    </row>
    <row r="97">
      <c r="A97" s="1">
        <v>0.562931504444629</v>
      </c>
      <c r="B97" s="1">
        <v>0.0</v>
      </c>
      <c r="C97" s="1" t="s">
        <v>1533</v>
      </c>
      <c r="D97" s="1" t="s">
        <v>1547</v>
      </c>
      <c r="G97" s="29"/>
      <c r="H97" s="29"/>
      <c r="I97" s="29"/>
      <c r="J97" s="29"/>
      <c r="K97" s="29"/>
      <c r="L97" s="29"/>
      <c r="M97" s="29"/>
      <c r="N97" s="29"/>
      <c r="O97" s="29"/>
      <c r="P97" s="29"/>
    </row>
    <row r="98">
      <c r="A98" s="1">
        <v>0.385229579272317</v>
      </c>
      <c r="B98" s="1">
        <v>1.0</v>
      </c>
      <c r="C98" s="1" t="s">
        <v>1533</v>
      </c>
      <c r="D98" s="1" t="s">
        <v>1546</v>
      </c>
      <c r="G98" s="29"/>
      <c r="H98" s="29"/>
      <c r="I98" s="29"/>
      <c r="J98" s="29"/>
      <c r="K98" s="29"/>
      <c r="L98" s="29"/>
      <c r="M98" s="29"/>
      <c r="N98" s="29"/>
      <c r="O98" s="29"/>
      <c r="P98" s="29"/>
    </row>
    <row r="99">
      <c r="A99" s="1">
        <v>0.110958826592071</v>
      </c>
      <c r="B99" s="1">
        <v>1.0</v>
      </c>
      <c r="C99" s="1" t="s">
        <v>1533</v>
      </c>
      <c r="D99" s="1" t="s">
        <v>1534</v>
      </c>
      <c r="G99" s="29"/>
      <c r="H99" s="29"/>
      <c r="I99" s="29"/>
      <c r="J99" s="29"/>
      <c r="K99" s="29"/>
      <c r="L99" s="29"/>
      <c r="M99" s="29"/>
      <c r="N99" s="29"/>
      <c r="O99" s="29"/>
      <c r="P99" s="29"/>
    </row>
    <row r="100">
      <c r="A100" s="1">
        <v>0.162170097828408</v>
      </c>
      <c r="B100" s="1">
        <v>0.0</v>
      </c>
      <c r="C100" s="1" t="s">
        <v>1533</v>
      </c>
      <c r="D100" s="1" t="s">
        <v>1534</v>
      </c>
      <c r="G100" s="29"/>
      <c r="H100" s="29"/>
      <c r="I100" s="29"/>
      <c r="J100" s="29"/>
      <c r="K100" s="29"/>
      <c r="L100" s="29"/>
      <c r="M100" s="29"/>
      <c r="N100" s="29"/>
      <c r="O100" s="29"/>
      <c r="P100" s="29"/>
    </row>
    <row r="101">
      <c r="A101" s="1">
        <v>0.531247867868407</v>
      </c>
      <c r="B101" s="1">
        <v>1.0</v>
      </c>
      <c r="C101" s="1" t="s">
        <v>1533</v>
      </c>
      <c r="D101" s="1" t="s">
        <v>1547</v>
      </c>
      <c r="G101" s="29"/>
      <c r="H101" s="29"/>
      <c r="I101" s="29"/>
      <c r="J101" s="29"/>
      <c r="K101" s="29"/>
      <c r="L101" s="29"/>
      <c r="M101" s="29"/>
      <c r="N101" s="29"/>
      <c r="O101" s="29"/>
      <c r="P101" s="29"/>
    </row>
    <row r="102">
      <c r="A102" s="1">
        <v>0.646152703524612</v>
      </c>
      <c r="B102" s="1">
        <v>1.0</v>
      </c>
      <c r="C102" s="1" t="s">
        <v>1533</v>
      </c>
      <c r="D102" s="1" t="s">
        <v>1548</v>
      </c>
      <c r="G102" s="29"/>
      <c r="H102" s="29"/>
      <c r="I102" s="29"/>
      <c r="J102" s="29"/>
      <c r="K102" s="29"/>
      <c r="L102" s="29"/>
      <c r="M102" s="29"/>
      <c r="N102" s="29"/>
      <c r="O102" s="29"/>
      <c r="P102" s="29"/>
    </row>
    <row r="103">
      <c r="A103" s="1">
        <v>0.885654065781662</v>
      </c>
      <c r="B103" s="1">
        <v>1.0</v>
      </c>
      <c r="C103" s="1" t="s">
        <v>1533</v>
      </c>
      <c r="D103" s="1" t="s">
        <v>1545</v>
      </c>
      <c r="G103" s="29"/>
      <c r="H103" s="29"/>
      <c r="I103" s="29"/>
      <c r="J103" s="29"/>
      <c r="K103" s="29"/>
      <c r="L103" s="29"/>
      <c r="M103" s="29"/>
      <c r="N103" s="29"/>
      <c r="O103" s="29"/>
      <c r="P103" s="29"/>
    </row>
    <row r="104">
      <c r="A104" s="1">
        <v>0.0744949193892783</v>
      </c>
      <c r="B104" s="1">
        <v>0.0</v>
      </c>
      <c r="C104" s="1" t="s">
        <v>1533</v>
      </c>
      <c r="D104" s="1" t="s">
        <v>1534</v>
      </c>
      <c r="G104" s="29"/>
      <c r="H104" s="29"/>
      <c r="I104" s="29"/>
      <c r="J104" s="29"/>
      <c r="K104" s="29"/>
      <c r="L104" s="29"/>
      <c r="M104" s="29"/>
      <c r="N104" s="29"/>
      <c r="O104" s="29"/>
      <c r="P104" s="29"/>
    </row>
    <row r="105">
      <c r="A105" s="1">
        <v>0.603091955888352</v>
      </c>
      <c r="B105" s="1">
        <v>0.0</v>
      </c>
      <c r="C105" s="1" t="s">
        <v>1533</v>
      </c>
      <c r="D105" s="1" t="s">
        <v>1548</v>
      </c>
      <c r="G105" s="29"/>
      <c r="H105" s="29"/>
      <c r="I105" s="29"/>
      <c r="J105" s="29"/>
      <c r="K105" s="29"/>
      <c r="L105" s="29"/>
      <c r="M105" s="29"/>
      <c r="N105" s="29"/>
      <c r="O105" s="29"/>
      <c r="P105" s="29"/>
    </row>
    <row r="106">
      <c r="A106" s="1">
        <v>0.10975818977442</v>
      </c>
      <c r="B106" s="1">
        <v>0.0</v>
      </c>
      <c r="C106" s="1" t="s">
        <v>1533</v>
      </c>
      <c r="D106" s="1" t="s">
        <v>1534</v>
      </c>
      <c r="G106" s="29"/>
      <c r="H106" s="29"/>
      <c r="I106" s="29"/>
      <c r="J106" s="29"/>
      <c r="K106" s="29"/>
      <c r="L106" s="29"/>
      <c r="M106" s="29"/>
      <c r="N106" s="29"/>
      <c r="O106" s="29"/>
      <c r="P106" s="29"/>
    </row>
    <row r="107">
      <c r="A107" s="1">
        <v>0.344496112896407</v>
      </c>
      <c r="B107" s="1">
        <v>0.0</v>
      </c>
      <c r="C107" s="1" t="s">
        <v>1533</v>
      </c>
      <c r="D107" s="1" t="s">
        <v>1546</v>
      </c>
      <c r="G107" s="29"/>
      <c r="H107" s="29"/>
      <c r="I107" s="29"/>
      <c r="J107" s="29"/>
      <c r="K107" s="29"/>
      <c r="L107" s="29"/>
      <c r="M107" s="29"/>
      <c r="N107" s="29"/>
      <c r="O107" s="29"/>
      <c r="P107" s="29"/>
    </row>
    <row r="108">
      <c r="A108" s="1">
        <v>0.139194025710538</v>
      </c>
      <c r="B108" s="1">
        <v>0.0</v>
      </c>
      <c r="C108" s="1" t="s">
        <v>1533</v>
      </c>
      <c r="D108" s="1" t="s">
        <v>1534</v>
      </c>
      <c r="G108" s="29"/>
      <c r="H108" s="29"/>
      <c r="I108" s="29"/>
      <c r="J108" s="29"/>
      <c r="K108" s="29"/>
      <c r="L108" s="29"/>
      <c r="M108" s="29"/>
      <c r="N108" s="29"/>
      <c r="O108" s="29"/>
      <c r="P108" s="29"/>
    </row>
    <row r="109">
      <c r="A109" s="1">
        <v>0.977384869146521</v>
      </c>
      <c r="B109" s="1">
        <v>1.0</v>
      </c>
      <c r="C109" s="1" t="s">
        <v>1533</v>
      </c>
      <c r="D109" s="1" t="s">
        <v>1545</v>
      </c>
      <c r="G109" s="29"/>
      <c r="H109" s="29"/>
      <c r="I109" s="29"/>
      <c r="J109" s="29"/>
      <c r="K109" s="29"/>
      <c r="L109" s="29"/>
      <c r="M109" s="29"/>
      <c r="N109" s="29"/>
      <c r="O109" s="29"/>
      <c r="P109" s="29"/>
    </row>
    <row r="110">
      <c r="A110" s="1">
        <v>0.164216209152016</v>
      </c>
      <c r="B110" s="1">
        <v>0.0</v>
      </c>
      <c r="C110" s="1" t="s">
        <v>1533</v>
      </c>
      <c r="D110" s="1" t="s">
        <v>1534</v>
      </c>
      <c r="G110" s="29"/>
      <c r="H110" s="29"/>
      <c r="I110" s="29"/>
      <c r="J110" s="29"/>
      <c r="K110" s="29"/>
      <c r="L110" s="29"/>
      <c r="M110" s="29"/>
      <c r="N110" s="29"/>
      <c r="O110" s="29"/>
      <c r="P110" s="29"/>
    </row>
    <row r="111">
      <c r="A111" s="1">
        <v>0.950179315524469</v>
      </c>
      <c r="B111" s="1">
        <v>1.0</v>
      </c>
      <c r="C111" s="1" t="s">
        <v>1533</v>
      </c>
      <c r="D111" s="1" t="s">
        <v>1545</v>
      </c>
      <c r="G111" s="29"/>
      <c r="H111" s="29"/>
      <c r="I111" s="29"/>
      <c r="J111" s="29"/>
      <c r="K111" s="29"/>
      <c r="L111" s="29"/>
      <c r="M111" s="29"/>
      <c r="N111" s="29"/>
      <c r="O111" s="29"/>
      <c r="P111" s="29"/>
    </row>
    <row r="112">
      <c r="A112" s="1">
        <v>0.608530499192933</v>
      </c>
      <c r="B112" s="1">
        <v>1.0</v>
      </c>
      <c r="C112" s="1" t="s">
        <v>1533</v>
      </c>
      <c r="D112" s="1" t="s">
        <v>1548</v>
      </c>
      <c r="G112" s="29"/>
      <c r="H112" s="29"/>
      <c r="I112" s="29"/>
      <c r="J112" s="29"/>
      <c r="K112" s="29"/>
      <c r="L112" s="29"/>
      <c r="M112" s="29"/>
      <c r="N112" s="29"/>
      <c r="O112" s="29"/>
      <c r="P112" s="29"/>
    </row>
    <row r="113">
      <c r="A113" s="1">
        <v>0.319897597395532</v>
      </c>
      <c r="B113" s="1">
        <v>0.0</v>
      </c>
      <c r="C113" s="1" t="s">
        <v>1533</v>
      </c>
      <c r="D113" s="1" t="s">
        <v>1546</v>
      </c>
      <c r="G113" s="29"/>
      <c r="H113" s="29"/>
      <c r="I113" s="29"/>
      <c r="J113" s="29"/>
      <c r="K113" s="29"/>
      <c r="L113" s="29"/>
      <c r="M113" s="29"/>
      <c r="N113" s="29"/>
      <c r="O113" s="29"/>
      <c r="P113" s="29"/>
    </row>
    <row r="114">
      <c r="A114" s="1">
        <v>0.881481045647563</v>
      </c>
      <c r="B114" s="1">
        <v>1.0</v>
      </c>
      <c r="C114" s="1" t="s">
        <v>1533</v>
      </c>
      <c r="D114" s="1" t="s">
        <v>1545</v>
      </c>
      <c r="G114" s="29"/>
      <c r="H114" s="29"/>
      <c r="I114" s="29"/>
      <c r="J114" s="29"/>
      <c r="K114" s="29"/>
      <c r="L114" s="29"/>
      <c r="M114" s="29"/>
      <c r="N114" s="29"/>
      <c r="O114" s="29"/>
      <c r="P114" s="29"/>
    </row>
    <row r="115">
      <c r="A115" s="1">
        <v>0.708391959031701</v>
      </c>
      <c r="B115" s="1">
        <v>1.0</v>
      </c>
      <c r="C115" s="1" t="s">
        <v>1533</v>
      </c>
      <c r="D115" s="1" t="s">
        <v>1548</v>
      </c>
      <c r="G115" s="29"/>
      <c r="H115" s="29"/>
      <c r="I115" s="29"/>
      <c r="J115" s="29"/>
      <c r="K115" s="29"/>
      <c r="L115" s="29"/>
      <c r="M115" s="29"/>
      <c r="N115" s="29"/>
      <c r="O115" s="29"/>
      <c r="P115" s="29"/>
    </row>
    <row r="116">
      <c r="A116" s="1">
        <v>0.382341473449915</v>
      </c>
      <c r="B116" s="1">
        <v>0.0</v>
      </c>
      <c r="C116" s="1" t="s">
        <v>1533</v>
      </c>
      <c r="D116" s="1" t="s">
        <v>1546</v>
      </c>
      <c r="G116" s="29"/>
      <c r="H116" s="29"/>
      <c r="I116" s="29"/>
      <c r="J116" s="29"/>
      <c r="K116" s="29"/>
      <c r="L116" s="29"/>
      <c r="M116" s="29"/>
      <c r="N116" s="29"/>
      <c r="O116" s="29"/>
      <c r="P116" s="29"/>
    </row>
    <row r="117">
      <c r="A117" s="1">
        <v>0.107970337645616</v>
      </c>
      <c r="B117" s="1">
        <v>0.0</v>
      </c>
      <c r="C117" s="1" t="s">
        <v>1533</v>
      </c>
      <c r="D117" s="1" t="s">
        <v>1534</v>
      </c>
      <c r="G117" s="29"/>
      <c r="H117" s="29"/>
      <c r="I117" s="29"/>
      <c r="J117" s="29"/>
      <c r="K117" s="29"/>
      <c r="L117" s="29"/>
      <c r="M117" s="29"/>
      <c r="N117" s="29"/>
      <c r="O117" s="29"/>
      <c r="P117" s="29"/>
    </row>
    <row r="118">
      <c r="A118" s="1">
        <v>0.127420243499981</v>
      </c>
      <c r="B118" s="1">
        <v>0.0</v>
      </c>
      <c r="C118" s="1" t="s">
        <v>1533</v>
      </c>
      <c r="D118" s="1" t="s">
        <v>1534</v>
      </c>
      <c r="G118" s="29"/>
      <c r="H118" s="29"/>
      <c r="I118" s="29"/>
      <c r="J118" s="29"/>
      <c r="K118" s="29"/>
      <c r="L118" s="29"/>
      <c r="M118" s="29"/>
      <c r="N118" s="29"/>
      <c r="O118" s="29"/>
      <c r="P118" s="29"/>
    </row>
    <row r="119">
      <c r="A119" s="1">
        <v>0.108128547812284</v>
      </c>
      <c r="B119" s="1">
        <v>0.0</v>
      </c>
      <c r="C119" s="1" t="s">
        <v>1533</v>
      </c>
      <c r="D119" s="1" t="s">
        <v>1534</v>
      </c>
      <c r="G119" s="29"/>
      <c r="H119" s="29"/>
      <c r="I119" s="29"/>
      <c r="J119" s="29"/>
      <c r="K119" s="29"/>
      <c r="L119" s="29"/>
      <c r="M119" s="29"/>
      <c r="N119" s="29"/>
      <c r="O119" s="29"/>
      <c r="P119" s="29"/>
    </row>
    <row r="120">
      <c r="A120" s="1">
        <v>0.763065678217288</v>
      </c>
      <c r="B120" s="1">
        <v>1.0</v>
      </c>
      <c r="C120" s="1" t="s">
        <v>1533</v>
      </c>
      <c r="D120" s="1" t="s">
        <v>1548</v>
      </c>
      <c r="G120" s="29"/>
      <c r="H120" s="29"/>
      <c r="I120" s="29"/>
      <c r="J120" s="29"/>
      <c r="K120" s="29"/>
      <c r="L120" s="29"/>
      <c r="M120" s="29"/>
      <c r="N120" s="29"/>
      <c r="O120" s="29"/>
      <c r="P120" s="29"/>
    </row>
    <row r="121">
      <c r="A121" s="1">
        <v>0.524252276305896</v>
      </c>
      <c r="B121" s="1">
        <v>0.0</v>
      </c>
      <c r="C121" s="1" t="s">
        <v>1533</v>
      </c>
      <c r="D121" s="1" t="s">
        <v>1547</v>
      </c>
      <c r="G121" s="29"/>
      <c r="H121" s="29"/>
      <c r="I121" s="29"/>
      <c r="J121" s="29"/>
      <c r="K121" s="29"/>
      <c r="L121" s="29"/>
      <c r="M121" s="29"/>
      <c r="N121" s="29"/>
      <c r="O121" s="29"/>
      <c r="P121" s="29"/>
    </row>
    <row r="122">
      <c r="A122" s="1">
        <v>0.120628915006519</v>
      </c>
      <c r="B122" s="1">
        <v>1.0</v>
      </c>
      <c r="C122" s="1" t="s">
        <v>1533</v>
      </c>
      <c r="D122" s="1" t="s">
        <v>1534</v>
      </c>
      <c r="G122" s="29"/>
      <c r="H122" s="29"/>
      <c r="I122" s="29"/>
      <c r="J122" s="29"/>
      <c r="K122" s="29"/>
      <c r="L122" s="29"/>
      <c r="M122" s="29"/>
      <c r="N122" s="29"/>
      <c r="O122" s="29"/>
      <c r="P122" s="29"/>
    </row>
    <row r="123">
      <c r="A123" s="1">
        <v>0.143783148683778</v>
      </c>
      <c r="B123" s="1">
        <v>0.0</v>
      </c>
      <c r="C123" s="1" t="s">
        <v>1533</v>
      </c>
      <c r="D123" s="1" t="s">
        <v>1534</v>
      </c>
      <c r="G123" s="29"/>
      <c r="H123" s="29"/>
      <c r="I123" s="29"/>
      <c r="J123" s="29"/>
      <c r="K123" s="29"/>
      <c r="L123" s="29"/>
      <c r="M123" s="29"/>
      <c r="N123" s="29"/>
      <c r="O123" s="29"/>
      <c r="P123" s="29"/>
    </row>
    <row r="124">
      <c r="A124" s="1">
        <v>0.334997663210884</v>
      </c>
      <c r="B124" s="1">
        <v>0.0</v>
      </c>
      <c r="C124" s="1" t="s">
        <v>1533</v>
      </c>
      <c r="D124" s="1" t="s">
        <v>1546</v>
      </c>
      <c r="G124" s="29"/>
      <c r="H124" s="29"/>
      <c r="I124" s="29"/>
      <c r="J124" s="29"/>
      <c r="K124" s="29"/>
      <c r="L124" s="29"/>
      <c r="M124" s="29"/>
      <c r="N124" s="29"/>
      <c r="O124" s="29"/>
      <c r="P124" s="29"/>
    </row>
    <row r="125">
      <c r="A125" s="1">
        <v>0.866499923923762</v>
      </c>
      <c r="B125" s="1">
        <v>1.0</v>
      </c>
      <c r="C125" s="1" t="s">
        <v>1533</v>
      </c>
      <c r="D125" s="1" t="s">
        <v>1545</v>
      </c>
      <c r="G125" s="29"/>
      <c r="H125" s="29"/>
      <c r="I125" s="29"/>
      <c r="J125" s="29"/>
      <c r="K125" s="29"/>
      <c r="L125" s="29"/>
      <c r="M125" s="29"/>
      <c r="N125" s="29"/>
      <c r="O125" s="29"/>
      <c r="P125" s="29"/>
    </row>
    <row r="126">
      <c r="A126" s="1">
        <v>0.135664462769881</v>
      </c>
      <c r="B126" s="1">
        <v>0.0</v>
      </c>
      <c r="C126" s="1" t="s">
        <v>1533</v>
      </c>
      <c r="D126" s="1" t="s">
        <v>1534</v>
      </c>
      <c r="G126" s="29"/>
      <c r="H126" s="29"/>
      <c r="I126" s="29"/>
      <c r="J126" s="29"/>
      <c r="K126" s="29"/>
      <c r="L126" s="29"/>
      <c r="M126" s="29"/>
      <c r="N126" s="29"/>
      <c r="O126" s="29"/>
      <c r="P126" s="29"/>
    </row>
    <row r="127">
      <c r="A127" s="1">
        <v>0.786241785455275</v>
      </c>
      <c r="B127" s="1">
        <v>1.0</v>
      </c>
      <c r="C127" s="1" t="s">
        <v>1533</v>
      </c>
      <c r="D127" s="1" t="s">
        <v>1548</v>
      </c>
      <c r="G127" s="29"/>
      <c r="H127" s="29"/>
      <c r="I127" s="29"/>
      <c r="J127" s="29"/>
      <c r="K127" s="29"/>
      <c r="L127" s="29"/>
      <c r="M127" s="29"/>
      <c r="N127" s="29"/>
      <c r="O127" s="29"/>
      <c r="P127" s="29"/>
    </row>
    <row r="128">
      <c r="A128" s="1">
        <v>0.679651978515356</v>
      </c>
      <c r="B128" s="1">
        <v>0.0</v>
      </c>
      <c r="C128" s="1" t="s">
        <v>1533</v>
      </c>
      <c r="D128" s="1" t="s">
        <v>1548</v>
      </c>
      <c r="G128" s="29"/>
      <c r="H128" s="29"/>
      <c r="I128" s="29"/>
      <c r="J128" s="29"/>
      <c r="K128" s="29"/>
      <c r="L128" s="29"/>
      <c r="M128" s="29"/>
      <c r="N128" s="29"/>
      <c r="O128" s="29"/>
      <c r="P128" s="29"/>
    </row>
    <row r="129">
      <c r="A129" s="1">
        <v>0.127646518036363</v>
      </c>
      <c r="B129" s="1">
        <v>0.0</v>
      </c>
      <c r="C129" s="1" t="s">
        <v>1533</v>
      </c>
      <c r="D129" s="1" t="s">
        <v>1534</v>
      </c>
      <c r="G129" s="29"/>
      <c r="H129" s="29"/>
      <c r="I129" s="29"/>
      <c r="J129" s="29"/>
      <c r="K129" s="29"/>
      <c r="L129" s="29"/>
      <c r="M129" s="29"/>
      <c r="N129" s="29"/>
      <c r="O129" s="29"/>
      <c r="P129" s="29"/>
    </row>
    <row r="130">
      <c r="A130" s="1">
        <v>0.118382742966313</v>
      </c>
      <c r="B130" s="1">
        <v>1.0</v>
      </c>
      <c r="C130" s="1" t="s">
        <v>1533</v>
      </c>
      <c r="D130" s="1" t="s">
        <v>1534</v>
      </c>
      <c r="G130" s="29"/>
      <c r="H130" s="29"/>
      <c r="I130" s="29"/>
      <c r="J130" s="29"/>
      <c r="K130" s="29"/>
      <c r="L130" s="29"/>
      <c r="M130" s="29"/>
      <c r="N130" s="29"/>
      <c r="O130" s="29"/>
      <c r="P130" s="29"/>
    </row>
    <row r="131">
      <c r="A131" s="1">
        <v>0.254607239351147</v>
      </c>
      <c r="B131" s="1">
        <v>0.0</v>
      </c>
      <c r="C131" s="1" t="s">
        <v>1533</v>
      </c>
      <c r="D131" s="1" t="s">
        <v>1546</v>
      </c>
      <c r="G131" s="29"/>
      <c r="H131" s="29"/>
      <c r="I131" s="29"/>
      <c r="J131" s="29"/>
      <c r="K131" s="29"/>
      <c r="L131" s="29"/>
      <c r="M131" s="29"/>
      <c r="N131" s="29"/>
      <c r="O131" s="29"/>
      <c r="P131" s="29"/>
    </row>
    <row r="132">
      <c r="A132" s="1">
        <v>0.402429438704661</v>
      </c>
      <c r="B132" s="1">
        <v>1.0</v>
      </c>
      <c r="C132" s="1" t="s">
        <v>1533</v>
      </c>
      <c r="D132" s="1" t="s">
        <v>1547</v>
      </c>
      <c r="G132" s="29"/>
      <c r="H132" s="29"/>
      <c r="I132" s="29"/>
      <c r="J132" s="29"/>
      <c r="K132" s="29"/>
      <c r="L132" s="29"/>
      <c r="M132" s="29"/>
      <c r="N132" s="29"/>
      <c r="O132" s="29"/>
      <c r="P132" s="29"/>
    </row>
    <row r="133">
      <c r="A133" s="1">
        <v>0.903041345800386</v>
      </c>
      <c r="B133" s="1">
        <v>1.0</v>
      </c>
      <c r="C133" s="1" t="s">
        <v>1533</v>
      </c>
      <c r="D133" s="1" t="s">
        <v>1545</v>
      </c>
      <c r="G133" s="29"/>
      <c r="H133" s="29"/>
      <c r="I133" s="29"/>
      <c r="J133" s="29"/>
      <c r="K133" s="29"/>
      <c r="L133" s="29"/>
      <c r="M133" s="29"/>
      <c r="N133" s="29"/>
      <c r="O133" s="29"/>
      <c r="P133" s="29"/>
    </row>
    <row r="134">
      <c r="A134" s="1">
        <v>0.116911476033187</v>
      </c>
      <c r="B134" s="1">
        <v>0.0</v>
      </c>
      <c r="C134" s="1" t="s">
        <v>1533</v>
      </c>
      <c r="D134" s="1" t="s">
        <v>1534</v>
      </c>
      <c r="G134" s="29"/>
      <c r="H134" s="29"/>
      <c r="I134" s="29"/>
      <c r="J134" s="29"/>
      <c r="K134" s="29"/>
      <c r="L134" s="29"/>
      <c r="M134" s="29"/>
      <c r="N134" s="29"/>
      <c r="O134" s="29"/>
      <c r="P134" s="29"/>
    </row>
    <row r="135">
      <c r="A135" s="1">
        <v>0.943895015412642</v>
      </c>
      <c r="B135" s="1">
        <v>1.0</v>
      </c>
      <c r="C135" s="1" t="s">
        <v>1533</v>
      </c>
      <c r="D135" s="1" t="s">
        <v>1545</v>
      </c>
      <c r="G135" s="29"/>
      <c r="H135" s="29"/>
      <c r="I135" s="29"/>
      <c r="J135" s="29"/>
      <c r="K135" s="29"/>
      <c r="L135" s="29"/>
      <c r="M135" s="29"/>
      <c r="N135" s="29"/>
      <c r="O135" s="29"/>
      <c r="P135" s="29"/>
    </row>
    <row r="136">
      <c r="A136" s="1">
        <v>0.0862861347481092</v>
      </c>
      <c r="B136" s="1">
        <v>0.0</v>
      </c>
      <c r="C136" s="1" t="s">
        <v>1533</v>
      </c>
      <c r="D136" s="1" t="s">
        <v>1534</v>
      </c>
      <c r="G136" s="29"/>
      <c r="H136" s="29"/>
      <c r="I136" s="29"/>
      <c r="J136" s="29"/>
      <c r="K136" s="29"/>
      <c r="L136" s="29"/>
      <c r="M136" s="29"/>
      <c r="N136" s="29"/>
      <c r="O136" s="29"/>
      <c r="P136" s="29"/>
    </row>
    <row r="137">
      <c r="A137" s="1">
        <v>0.216303890041201</v>
      </c>
      <c r="B137" s="1">
        <v>0.0</v>
      </c>
      <c r="C137" s="1" t="s">
        <v>1533</v>
      </c>
      <c r="D137" s="1" t="s">
        <v>1546</v>
      </c>
      <c r="G137" s="29"/>
      <c r="H137" s="29"/>
      <c r="I137" s="29"/>
      <c r="J137" s="29"/>
      <c r="K137" s="29"/>
      <c r="L137" s="29"/>
      <c r="M137" s="29"/>
      <c r="N137" s="29"/>
      <c r="O137" s="29"/>
      <c r="P137" s="29"/>
    </row>
    <row r="138">
      <c r="A138" s="1">
        <v>0.107970337645616</v>
      </c>
      <c r="B138" s="1">
        <v>0.0</v>
      </c>
      <c r="C138" s="1" t="s">
        <v>1533</v>
      </c>
      <c r="D138" s="1" t="s">
        <v>1534</v>
      </c>
      <c r="G138" s="29"/>
      <c r="H138" s="29"/>
      <c r="I138" s="29"/>
      <c r="J138" s="29"/>
      <c r="K138" s="29"/>
      <c r="L138" s="29"/>
      <c r="M138" s="29"/>
      <c r="N138" s="29"/>
      <c r="O138" s="29"/>
      <c r="P138" s="29"/>
    </row>
    <row r="139">
      <c r="A139" s="1">
        <v>0.126996129764724</v>
      </c>
      <c r="B139" s="1">
        <v>0.0</v>
      </c>
      <c r="C139" s="1" t="s">
        <v>1533</v>
      </c>
      <c r="D139" s="1" t="s">
        <v>1534</v>
      </c>
      <c r="G139" s="29"/>
      <c r="H139" s="29"/>
      <c r="I139" s="29"/>
      <c r="J139" s="29"/>
      <c r="K139" s="29"/>
      <c r="L139" s="29"/>
      <c r="M139" s="29"/>
      <c r="N139" s="29"/>
      <c r="O139" s="29"/>
      <c r="P139" s="29"/>
    </row>
    <row r="140">
      <c r="A140" s="1">
        <v>0.293242247616439</v>
      </c>
      <c r="B140" s="1">
        <v>0.0</v>
      </c>
      <c r="C140" s="1" t="s">
        <v>1533</v>
      </c>
      <c r="D140" s="1" t="s">
        <v>1546</v>
      </c>
      <c r="G140" s="29"/>
      <c r="H140" s="29"/>
      <c r="I140" s="29"/>
      <c r="J140" s="29"/>
      <c r="K140" s="29"/>
      <c r="L140" s="29"/>
      <c r="M140" s="29"/>
      <c r="N140" s="29"/>
      <c r="O140" s="29"/>
      <c r="P140" s="29"/>
    </row>
    <row r="141">
      <c r="A141" s="1">
        <v>0.0966200291189388</v>
      </c>
      <c r="B141" s="1">
        <v>0.0</v>
      </c>
      <c r="C141" s="1" t="s">
        <v>1533</v>
      </c>
      <c r="D141" s="1" t="s">
        <v>1534</v>
      </c>
      <c r="G141" s="29"/>
      <c r="H141" s="29"/>
      <c r="I141" s="29"/>
      <c r="J141" s="29"/>
      <c r="K141" s="29"/>
      <c r="L141" s="29"/>
      <c r="M141" s="29"/>
      <c r="N141" s="29"/>
      <c r="O141" s="29"/>
      <c r="P141" s="29"/>
    </row>
    <row r="142">
      <c r="A142" s="1">
        <v>0.133582983499597</v>
      </c>
      <c r="B142" s="1">
        <v>0.0</v>
      </c>
      <c r="C142" s="1" t="s">
        <v>1533</v>
      </c>
      <c r="D142" s="1" t="s">
        <v>1534</v>
      </c>
      <c r="G142" s="29"/>
      <c r="H142" s="29"/>
      <c r="I142" s="29"/>
      <c r="J142" s="29"/>
      <c r="K142" s="29"/>
      <c r="L142" s="29"/>
      <c r="M142" s="29"/>
      <c r="N142" s="29"/>
      <c r="O142" s="29"/>
      <c r="P142" s="29"/>
    </row>
    <row r="143">
      <c r="A143" s="1">
        <v>0.490874415759487</v>
      </c>
      <c r="B143" s="1">
        <v>1.0</v>
      </c>
      <c r="C143" s="1" t="s">
        <v>1533</v>
      </c>
      <c r="D143" s="1" t="s">
        <v>1547</v>
      </c>
      <c r="G143" s="29"/>
      <c r="H143" s="29"/>
      <c r="I143" s="29"/>
      <c r="J143" s="29"/>
      <c r="K143" s="29"/>
      <c r="L143" s="29"/>
      <c r="M143" s="29"/>
      <c r="N143" s="29"/>
      <c r="O143" s="29"/>
      <c r="P143" s="29"/>
    </row>
    <row r="144">
      <c r="A144" s="1">
        <v>0.154643570971594</v>
      </c>
      <c r="B144" s="1">
        <v>0.0</v>
      </c>
      <c r="C144" s="1" t="s">
        <v>1533</v>
      </c>
      <c r="D144" s="1" t="s">
        <v>1534</v>
      </c>
      <c r="G144" s="29"/>
      <c r="H144" s="29"/>
      <c r="I144" s="29"/>
      <c r="J144" s="29"/>
      <c r="K144" s="29"/>
      <c r="L144" s="29"/>
      <c r="M144" s="29"/>
      <c r="N144" s="29"/>
      <c r="O144" s="29"/>
      <c r="P144" s="29"/>
    </row>
    <row r="145">
      <c r="A145" s="1">
        <v>0.108128547812284</v>
      </c>
      <c r="B145" s="1">
        <v>0.0</v>
      </c>
      <c r="C145" s="1" t="s">
        <v>1533</v>
      </c>
      <c r="D145" s="1" t="s">
        <v>1534</v>
      </c>
      <c r="G145" s="29"/>
      <c r="H145" s="29"/>
      <c r="I145" s="29"/>
      <c r="J145" s="29"/>
      <c r="K145" s="29"/>
      <c r="L145" s="29"/>
      <c r="M145" s="29"/>
      <c r="N145" s="29"/>
      <c r="O145" s="29"/>
      <c r="P145" s="29"/>
    </row>
    <row r="146">
      <c r="A146" s="1">
        <v>0.184642756300762</v>
      </c>
      <c r="B146" s="1">
        <v>1.0</v>
      </c>
      <c r="C146" s="1" t="s">
        <v>1533</v>
      </c>
      <c r="D146" s="1" t="s">
        <v>1534</v>
      </c>
      <c r="G146" s="29"/>
      <c r="H146" s="29"/>
      <c r="I146" s="29"/>
      <c r="J146" s="29"/>
      <c r="K146" s="29"/>
      <c r="L146" s="29"/>
      <c r="M146" s="29"/>
      <c r="N146" s="29"/>
      <c r="O146" s="29"/>
      <c r="P146" s="29"/>
    </row>
    <row r="147">
      <c r="A147" s="1">
        <v>0.244059746945416</v>
      </c>
      <c r="B147" s="1">
        <v>1.0</v>
      </c>
      <c r="C147" s="1" t="s">
        <v>1533</v>
      </c>
      <c r="D147" s="1" t="s">
        <v>1546</v>
      </c>
      <c r="G147" s="29"/>
      <c r="H147" s="29"/>
      <c r="I147" s="29"/>
      <c r="J147" s="29"/>
      <c r="K147" s="29"/>
      <c r="L147" s="29"/>
      <c r="M147" s="29"/>
      <c r="N147" s="29"/>
      <c r="O147" s="29"/>
      <c r="P147" s="29"/>
    </row>
    <row r="148">
      <c r="A148" s="1">
        <v>0.227124101269392</v>
      </c>
      <c r="B148" s="1">
        <v>0.0</v>
      </c>
      <c r="C148" s="1" t="s">
        <v>1533</v>
      </c>
      <c r="D148" s="1" t="s">
        <v>1546</v>
      </c>
      <c r="G148" s="29"/>
      <c r="H148" s="29"/>
      <c r="I148" s="29"/>
      <c r="J148" s="29"/>
      <c r="K148" s="29"/>
      <c r="L148" s="29"/>
      <c r="M148" s="29"/>
      <c r="N148" s="29"/>
      <c r="O148" s="29"/>
      <c r="P148" s="29"/>
    </row>
    <row r="149">
      <c r="A149" s="1">
        <v>0.500689526597285</v>
      </c>
      <c r="B149" s="1">
        <v>0.0</v>
      </c>
      <c r="C149" s="1" t="s">
        <v>1533</v>
      </c>
      <c r="D149" s="1" t="s">
        <v>1547</v>
      </c>
      <c r="G149" s="29"/>
      <c r="H149" s="29"/>
      <c r="I149" s="29"/>
      <c r="J149" s="29"/>
      <c r="K149" s="29"/>
      <c r="L149" s="29"/>
      <c r="M149" s="29"/>
      <c r="N149" s="29"/>
      <c r="O149" s="29"/>
      <c r="P149" s="29"/>
    </row>
    <row r="150">
      <c r="A150" s="1">
        <v>0.669385004416613</v>
      </c>
      <c r="B150" s="1">
        <v>0.0</v>
      </c>
      <c r="C150" s="1" t="s">
        <v>1533</v>
      </c>
      <c r="D150" s="1" t="s">
        <v>1548</v>
      </c>
      <c r="G150" s="29"/>
      <c r="H150" s="29"/>
      <c r="I150" s="29"/>
      <c r="J150" s="29"/>
      <c r="K150" s="29"/>
      <c r="L150" s="29"/>
      <c r="M150" s="29"/>
      <c r="N150" s="29"/>
      <c r="O150" s="29"/>
      <c r="P150" s="29"/>
    </row>
    <row r="151">
      <c r="A151" s="1">
        <v>0.107970337645616</v>
      </c>
      <c r="B151" s="1">
        <v>0.0</v>
      </c>
      <c r="C151" s="1" t="s">
        <v>1533</v>
      </c>
      <c r="D151" s="1" t="s">
        <v>1534</v>
      </c>
      <c r="G151" s="29"/>
      <c r="H151" s="29"/>
      <c r="I151" s="29"/>
      <c r="J151" s="29"/>
      <c r="K151" s="29"/>
      <c r="L151" s="29"/>
      <c r="M151" s="29"/>
      <c r="N151" s="29"/>
      <c r="O151" s="29"/>
      <c r="P151" s="29"/>
    </row>
    <row r="152">
      <c r="A152" s="1">
        <v>0.10552176108129</v>
      </c>
      <c r="B152" s="1">
        <v>0.0</v>
      </c>
      <c r="C152" s="1" t="s">
        <v>1533</v>
      </c>
      <c r="D152" s="1" t="s">
        <v>1534</v>
      </c>
      <c r="G152" s="29"/>
      <c r="H152" s="29"/>
      <c r="I152" s="29"/>
      <c r="J152" s="29"/>
      <c r="K152" s="29"/>
      <c r="L152" s="29"/>
      <c r="M152" s="29"/>
      <c r="N152" s="29"/>
      <c r="O152" s="29"/>
      <c r="P152" s="29"/>
    </row>
    <row r="153">
      <c r="A153" s="1">
        <v>0.127646518036363</v>
      </c>
      <c r="B153" s="1">
        <v>0.0</v>
      </c>
      <c r="C153" s="1" t="s">
        <v>1533</v>
      </c>
      <c r="D153" s="1" t="s">
        <v>1534</v>
      </c>
      <c r="G153" s="29"/>
      <c r="H153" s="29"/>
      <c r="I153" s="29"/>
      <c r="J153" s="29"/>
      <c r="K153" s="29"/>
      <c r="L153" s="29"/>
      <c r="M153" s="29"/>
      <c r="N153" s="29"/>
      <c r="O153" s="29"/>
      <c r="P153" s="29"/>
    </row>
    <row r="154">
      <c r="A154" s="1">
        <v>0.383503009909212</v>
      </c>
      <c r="B154" s="1">
        <v>0.0</v>
      </c>
      <c r="C154" s="1" t="s">
        <v>1533</v>
      </c>
      <c r="D154" s="1" t="s">
        <v>1546</v>
      </c>
      <c r="G154" s="29"/>
      <c r="H154" s="29"/>
      <c r="I154" s="29"/>
      <c r="J154" s="29"/>
      <c r="K154" s="29"/>
      <c r="L154" s="29"/>
      <c r="M154" s="29"/>
      <c r="N154" s="29"/>
      <c r="O154" s="29"/>
      <c r="P154" s="29"/>
    </row>
    <row r="155">
      <c r="A155" s="1">
        <v>0.151055991977989</v>
      </c>
      <c r="B155" s="1">
        <v>0.0</v>
      </c>
      <c r="C155" s="1" t="s">
        <v>1533</v>
      </c>
      <c r="D155" s="1" t="s">
        <v>1534</v>
      </c>
      <c r="G155" s="29"/>
      <c r="H155" s="29"/>
      <c r="I155" s="29"/>
      <c r="J155" s="29"/>
      <c r="K155" s="29"/>
      <c r="L155" s="29"/>
      <c r="M155" s="29"/>
      <c r="N155" s="29"/>
      <c r="O155" s="29"/>
      <c r="P155" s="29"/>
    </row>
    <row r="156">
      <c r="A156" s="1">
        <v>0.688028152274206</v>
      </c>
      <c r="B156" s="1">
        <v>1.0</v>
      </c>
      <c r="C156" s="1" t="s">
        <v>1533</v>
      </c>
      <c r="D156" s="1" t="s">
        <v>1548</v>
      </c>
      <c r="G156" s="29"/>
      <c r="H156" s="29"/>
      <c r="I156" s="29"/>
      <c r="J156" s="29"/>
      <c r="K156" s="29"/>
      <c r="L156" s="29"/>
      <c r="M156" s="29"/>
      <c r="N156" s="29"/>
      <c r="O156" s="29"/>
      <c r="P156" s="29"/>
    </row>
    <row r="157">
      <c r="A157" s="1">
        <v>0.947412013489675</v>
      </c>
      <c r="B157" s="1">
        <v>1.0</v>
      </c>
      <c r="C157" s="1" t="s">
        <v>1533</v>
      </c>
      <c r="D157" s="1" t="s">
        <v>1545</v>
      </c>
      <c r="G157" s="29"/>
      <c r="H157" s="29"/>
      <c r="I157" s="29"/>
      <c r="J157" s="29"/>
      <c r="K157" s="29"/>
      <c r="L157" s="29"/>
      <c r="M157" s="29"/>
      <c r="N157" s="29"/>
      <c r="O157" s="29"/>
      <c r="P157" s="29"/>
    </row>
    <row r="158">
      <c r="A158" s="1">
        <v>0.102076903591518</v>
      </c>
      <c r="B158" s="1">
        <v>0.0</v>
      </c>
      <c r="C158" s="1" t="s">
        <v>1533</v>
      </c>
      <c r="D158" s="1" t="s">
        <v>1534</v>
      </c>
      <c r="G158" s="29"/>
      <c r="H158" s="29"/>
      <c r="I158" s="29"/>
      <c r="J158" s="29"/>
      <c r="K158" s="29"/>
      <c r="L158" s="29"/>
      <c r="M158" s="29"/>
      <c r="N158" s="29"/>
      <c r="O158" s="29"/>
      <c r="P158" s="29"/>
    </row>
    <row r="159">
      <c r="A159" s="1">
        <v>0.426028163554512</v>
      </c>
      <c r="B159" s="1">
        <v>1.0</v>
      </c>
      <c r="C159" s="1" t="s">
        <v>1533</v>
      </c>
      <c r="D159" s="1" t="s">
        <v>1547</v>
      </c>
      <c r="G159" s="29"/>
      <c r="H159" s="29"/>
      <c r="I159" s="29"/>
      <c r="J159" s="29"/>
      <c r="K159" s="29"/>
      <c r="L159" s="29"/>
      <c r="M159" s="29"/>
      <c r="N159" s="29"/>
      <c r="O159" s="29"/>
      <c r="P159" s="29"/>
    </row>
    <row r="160">
      <c r="A160" s="1">
        <v>0.830663846944192</v>
      </c>
      <c r="B160" s="1">
        <v>1.0</v>
      </c>
      <c r="C160" s="1" t="s">
        <v>1533</v>
      </c>
      <c r="D160" s="1" t="s">
        <v>1545</v>
      </c>
      <c r="G160" s="29"/>
      <c r="H160" s="29"/>
      <c r="I160" s="29"/>
      <c r="J160" s="29"/>
      <c r="K160" s="29"/>
      <c r="L160" s="29"/>
      <c r="M160" s="29"/>
      <c r="N160" s="29"/>
      <c r="O160" s="29"/>
      <c r="P160" s="29"/>
    </row>
    <row r="161">
      <c r="A161" s="1">
        <v>0.127548631188907</v>
      </c>
      <c r="B161" s="1">
        <v>0.0</v>
      </c>
      <c r="C161" s="1" t="s">
        <v>1533</v>
      </c>
      <c r="D161" s="1" t="s">
        <v>1534</v>
      </c>
      <c r="G161" s="29"/>
      <c r="H161" s="29"/>
      <c r="I161" s="29"/>
      <c r="J161" s="29"/>
      <c r="K161" s="29"/>
      <c r="L161" s="29"/>
      <c r="M161" s="29"/>
      <c r="N161" s="29"/>
      <c r="O161" s="29"/>
      <c r="P161" s="29"/>
    </row>
    <row r="162">
      <c r="A162" s="1">
        <v>0.790128960617968</v>
      </c>
      <c r="B162" s="1">
        <v>1.0</v>
      </c>
      <c r="C162" s="1" t="s">
        <v>1533</v>
      </c>
      <c r="D162" s="1" t="s">
        <v>1548</v>
      </c>
      <c r="G162" s="29"/>
      <c r="H162" s="29"/>
      <c r="I162" s="29"/>
      <c r="J162" s="29"/>
      <c r="K162" s="29"/>
      <c r="L162" s="29"/>
      <c r="M162" s="29"/>
      <c r="N162" s="29"/>
      <c r="O162" s="29"/>
      <c r="P162" s="29"/>
    </row>
    <row r="163">
      <c r="A163" s="1">
        <v>0.119217847869067</v>
      </c>
      <c r="B163" s="1">
        <v>0.0</v>
      </c>
      <c r="C163" s="1" t="s">
        <v>1533</v>
      </c>
      <c r="D163" s="1" t="s">
        <v>1534</v>
      </c>
      <c r="G163" s="29"/>
      <c r="H163" s="29"/>
      <c r="I163" s="29"/>
      <c r="J163" s="29"/>
      <c r="K163" s="29"/>
      <c r="L163" s="29"/>
      <c r="M163" s="29"/>
      <c r="N163" s="29"/>
      <c r="O163" s="29"/>
      <c r="P163" s="29"/>
    </row>
    <row r="164">
      <c r="A164" s="1">
        <v>0.725590091548079</v>
      </c>
      <c r="B164" s="1">
        <v>0.0</v>
      </c>
      <c r="C164" s="1" t="s">
        <v>1533</v>
      </c>
      <c r="D164" s="1" t="s">
        <v>1548</v>
      </c>
      <c r="G164" s="29"/>
      <c r="H164" s="29"/>
      <c r="I164" s="29"/>
      <c r="J164" s="29"/>
      <c r="K164" s="29"/>
      <c r="L164" s="29"/>
      <c r="M164" s="29"/>
      <c r="N164" s="29"/>
      <c r="O164" s="29"/>
      <c r="P164" s="29"/>
    </row>
    <row r="165">
      <c r="A165" s="1">
        <v>0.907271746213978</v>
      </c>
      <c r="B165" s="1">
        <v>1.0</v>
      </c>
      <c r="C165" s="1" t="s">
        <v>1533</v>
      </c>
      <c r="D165" s="1" t="s">
        <v>1545</v>
      </c>
      <c r="G165" s="29"/>
      <c r="H165" s="29"/>
      <c r="I165" s="29"/>
      <c r="J165" s="29"/>
      <c r="K165" s="29"/>
      <c r="L165" s="29"/>
      <c r="M165" s="29"/>
      <c r="N165" s="29"/>
      <c r="O165" s="29"/>
      <c r="P165" s="29"/>
    </row>
    <row r="166">
      <c r="A166" s="1">
        <v>0.683924058533163</v>
      </c>
      <c r="B166" s="1">
        <v>1.0</v>
      </c>
      <c r="C166" s="1" t="s">
        <v>1533</v>
      </c>
      <c r="D166" s="1" t="s">
        <v>1548</v>
      </c>
      <c r="G166" s="29"/>
      <c r="H166" s="29"/>
      <c r="I166" s="29"/>
      <c r="J166" s="29"/>
      <c r="K166" s="29"/>
      <c r="L166" s="29"/>
      <c r="M166" s="29"/>
      <c r="N166" s="29"/>
      <c r="O166" s="29"/>
      <c r="P166" s="29"/>
    </row>
    <row r="167">
      <c r="A167" s="1">
        <v>0.608765126541076</v>
      </c>
      <c r="B167" s="1">
        <v>0.0</v>
      </c>
      <c r="C167" s="1" t="s">
        <v>1533</v>
      </c>
      <c r="D167" s="1" t="s">
        <v>1548</v>
      </c>
      <c r="G167" s="29"/>
      <c r="H167" s="29"/>
      <c r="I167" s="29"/>
      <c r="J167" s="29"/>
      <c r="K167" s="29"/>
      <c r="L167" s="29"/>
      <c r="M167" s="29"/>
      <c r="N167" s="29"/>
      <c r="O167" s="29"/>
      <c r="P167" s="29"/>
    </row>
    <row r="168">
      <c r="A168" s="1">
        <v>0.938401138741931</v>
      </c>
      <c r="B168" s="1">
        <v>1.0</v>
      </c>
      <c r="C168" s="1" t="s">
        <v>1533</v>
      </c>
      <c r="D168" s="1" t="s">
        <v>1545</v>
      </c>
      <c r="G168" s="29"/>
      <c r="H168" s="29"/>
      <c r="I168" s="29"/>
      <c r="J168" s="29"/>
      <c r="K168" s="29"/>
      <c r="L168" s="29"/>
      <c r="M168" s="29"/>
      <c r="N168" s="29"/>
      <c r="O168" s="29"/>
      <c r="P168" s="29"/>
    </row>
    <row r="169">
      <c r="A169" s="1">
        <v>0.957666998729074</v>
      </c>
      <c r="B169" s="1">
        <v>1.0</v>
      </c>
      <c r="C169" s="1" t="s">
        <v>1533</v>
      </c>
      <c r="D169" s="1" t="s">
        <v>1545</v>
      </c>
      <c r="G169" s="29"/>
      <c r="H169" s="29"/>
      <c r="I169" s="29"/>
      <c r="J169" s="29"/>
      <c r="K169" s="29"/>
      <c r="L169" s="29"/>
      <c r="M169" s="29"/>
      <c r="N169" s="29"/>
      <c r="O169" s="29"/>
      <c r="P169" s="29"/>
    </row>
    <row r="170">
      <c r="A170" s="1">
        <v>0.354118304394448</v>
      </c>
      <c r="B170" s="1">
        <v>0.0</v>
      </c>
      <c r="C170" s="1" t="s">
        <v>1533</v>
      </c>
      <c r="D170" s="1" t="s">
        <v>1546</v>
      </c>
      <c r="G170" s="29"/>
      <c r="H170" s="29"/>
      <c r="I170" s="29"/>
      <c r="J170" s="29"/>
      <c r="K170" s="29"/>
      <c r="L170" s="29"/>
      <c r="M170" s="29"/>
      <c r="N170" s="29"/>
      <c r="O170" s="29"/>
      <c r="P170" s="29"/>
    </row>
    <row r="171">
      <c r="A171" s="1">
        <v>0.093911089029706</v>
      </c>
      <c r="B171" s="1">
        <v>0.0</v>
      </c>
      <c r="C171" s="1" t="s">
        <v>1533</v>
      </c>
      <c r="D171" s="1" t="s">
        <v>1534</v>
      </c>
      <c r="G171" s="29"/>
      <c r="H171" s="29"/>
      <c r="I171" s="29"/>
      <c r="J171" s="29"/>
      <c r="K171" s="29"/>
      <c r="L171" s="29"/>
      <c r="M171" s="29"/>
      <c r="N171" s="29"/>
      <c r="O171" s="29"/>
      <c r="P171" s="29"/>
    </row>
    <row r="172">
      <c r="A172" s="1">
        <v>0.480533649262585</v>
      </c>
      <c r="B172" s="1">
        <v>0.0</v>
      </c>
      <c r="C172" s="1" t="s">
        <v>1533</v>
      </c>
      <c r="D172" s="1" t="s">
        <v>1547</v>
      </c>
      <c r="G172" s="29"/>
      <c r="H172" s="29"/>
      <c r="I172" s="29"/>
      <c r="J172" s="29"/>
      <c r="K172" s="29"/>
      <c r="L172" s="29"/>
      <c r="M172" s="29"/>
      <c r="N172" s="29"/>
      <c r="O172" s="29"/>
      <c r="P172" s="29"/>
    </row>
    <row r="173">
      <c r="A173" s="1">
        <v>0.0356797064219689</v>
      </c>
      <c r="B173" s="1">
        <v>0.0</v>
      </c>
      <c r="C173" s="1" t="s">
        <v>1533</v>
      </c>
      <c r="D173" s="1" t="s">
        <v>1534</v>
      </c>
      <c r="G173" s="29"/>
      <c r="H173" s="29"/>
      <c r="I173" s="29"/>
      <c r="J173" s="29"/>
      <c r="K173" s="29"/>
      <c r="L173" s="29"/>
      <c r="M173" s="29"/>
      <c r="N173" s="29"/>
      <c r="O173" s="29"/>
      <c r="P173" s="29"/>
    </row>
    <row r="174">
      <c r="A174" s="1">
        <v>0.241575473551217</v>
      </c>
      <c r="B174" s="1">
        <v>0.0</v>
      </c>
      <c r="C174" s="1" t="s">
        <v>1533</v>
      </c>
      <c r="D174" s="1" t="s">
        <v>1546</v>
      </c>
      <c r="G174" s="29"/>
      <c r="H174" s="29"/>
      <c r="I174" s="29"/>
      <c r="J174" s="29"/>
      <c r="K174" s="29"/>
      <c r="L174" s="29"/>
      <c r="M174" s="29"/>
      <c r="N174" s="29"/>
      <c r="O174" s="29"/>
      <c r="P174" s="29"/>
    </row>
    <row r="175">
      <c r="A175" s="1">
        <v>0.138549331600521</v>
      </c>
      <c r="B175" s="1">
        <v>1.0</v>
      </c>
      <c r="C175" s="1" t="s">
        <v>1533</v>
      </c>
      <c r="D175" s="1" t="s">
        <v>1534</v>
      </c>
      <c r="G175" s="29"/>
      <c r="H175" s="29"/>
      <c r="I175" s="29"/>
      <c r="J175" s="29"/>
      <c r="K175" s="29"/>
      <c r="L175" s="29"/>
      <c r="M175" s="29"/>
      <c r="N175" s="29"/>
      <c r="O175" s="29"/>
      <c r="P175" s="29"/>
    </row>
    <row r="176">
      <c r="A176" s="1">
        <v>0.096702005810117</v>
      </c>
      <c r="B176" s="1">
        <v>0.0</v>
      </c>
      <c r="C176" s="1" t="s">
        <v>1533</v>
      </c>
      <c r="D176" s="1" t="s">
        <v>1534</v>
      </c>
      <c r="G176" s="29"/>
      <c r="H176" s="29"/>
      <c r="I176" s="29"/>
      <c r="J176" s="29"/>
      <c r="K176" s="29"/>
      <c r="L176" s="29"/>
      <c r="M176" s="29"/>
      <c r="N176" s="29"/>
      <c r="O176" s="29"/>
      <c r="P176" s="29"/>
    </row>
    <row r="177">
      <c r="A177" s="1">
        <v>0.823426995859089</v>
      </c>
      <c r="B177" s="1">
        <v>1.0</v>
      </c>
      <c r="C177" s="1" t="s">
        <v>1533</v>
      </c>
      <c r="D177" s="1" t="s">
        <v>1545</v>
      </c>
      <c r="G177" s="29"/>
      <c r="H177" s="29"/>
      <c r="I177" s="29"/>
      <c r="J177" s="29"/>
      <c r="K177" s="29"/>
      <c r="L177" s="29"/>
      <c r="M177" s="29"/>
      <c r="N177" s="29"/>
      <c r="O177" s="29"/>
      <c r="P177" s="29"/>
    </row>
    <row r="178">
      <c r="A178" s="1">
        <v>0.280415000329724</v>
      </c>
      <c r="B178" s="1">
        <v>0.0</v>
      </c>
      <c r="C178" s="1" t="s">
        <v>1533</v>
      </c>
      <c r="D178" s="1" t="s">
        <v>1546</v>
      </c>
      <c r="G178" s="29"/>
      <c r="H178" s="29"/>
      <c r="I178" s="29"/>
      <c r="J178" s="29"/>
      <c r="K178" s="29"/>
      <c r="L178" s="29"/>
      <c r="M178" s="29"/>
      <c r="N178" s="29"/>
      <c r="O178" s="29"/>
      <c r="P178" s="29"/>
    </row>
    <row r="179">
      <c r="A179" s="1">
        <v>0.127646518036363</v>
      </c>
      <c r="B179" s="1">
        <v>0.0</v>
      </c>
      <c r="C179" s="1" t="s">
        <v>1533</v>
      </c>
      <c r="D179" s="1" t="s">
        <v>1534</v>
      </c>
      <c r="G179" s="29"/>
      <c r="H179" s="29"/>
      <c r="I179" s="29"/>
      <c r="J179" s="29"/>
      <c r="K179" s="29"/>
      <c r="L179" s="29"/>
      <c r="M179" s="29"/>
      <c r="N179" s="29"/>
      <c r="O179" s="29"/>
      <c r="P179" s="29"/>
    </row>
    <row r="180">
      <c r="A180" s="1">
        <v>0.468086959732963</v>
      </c>
      <c r="B180" s="1">
        <v>1.0</v>
      </c>
      <c r="C180" s="1" t="s">
        <v>1533</v>
      </c>
      <c r="D180" s="1" t="s">
        <v>1547</v>
      </c>
      <c r="G180" s="29"/>
      <c r="H180" s="29"/>
      <c r="I180" s="29"/>
      <c r="J180" s="29"/>
      <c r="K180" s="29"/>
      <c r="L180" s="29"/>
      <c r="M180" s="29"/>
      <c r="N180" s="29"/>
      <c r="O180" s="29"/>
      <c r="P180" s="29"/>
    </row>
    <row r="181">
      <c r="A181" s="1">
        <v>0.673418130293436</v>
      </c>
      <c r="B181" s="1">
        <v>1.0</v>
      </c>
      <c r="C181" s="1" t="s">
        <v>1533</v>
      </c>
      <c r="D181" s="1" t="s">
        <v>1548</v>
      </c>
      <c r="G181" s="29"/>
      <c r="H181" s="29"/>
      <c r="I181" s="29"/>
      <c r="J181" s="29"/>
      <c r="K181" s="29"/>
      <c r="L181" s="29"/>
      <c r="M181" s="29"/>
      <c r="N181" s="29"/>
      <c r="O181" s="29"/>
      <c r="P181" s="29"/>
    </row>
    <row r="182">
      <c r="A182" s="1">
        <v>0.258305746608365</v>
      </c>
      <c r="B182" s="1">
        <v>0.0</v>
      </c>
      <c r="C182" s="1" t="s">
        <v>1533</v>
      </c>
      <c r="D182" s="1" t="s">
        <v>1546</v>
      </c>
      <c r="G182" s="29"/>
      <c r="H182" s="29"/>
      <c r="I182" s="29"/>
      <c r="J182" s="29"/>
      <c r="K182" s="29"/>
      <c r="L182" s="29"/>
      <c r="M182" s="29"/>
      <c r="N182" s="29"/>
      <c r="O182" s="29"/>
      <c r="P182" s="29"/>
    </row>
    <row r="183">
      <c r="A183" s="1">
        <v>0.116190578325619</v>
      </c>
      <c r="B183" s="1">
        <v>0.0</v>
      </c>
      <c r="C183" s="1" t="s">
        <v>1533</v>
      </c>
      <c r="D183" s="1" t="s">
        <v>1534</v>
      </c>
      <c r="G183" s="29"/>
      <c r="H183" s="29"/>
      <c r="I183" s="29"/>
      <c r="J183" s="29"/>
      <c r="K183" s="29"/>
      <c r="L183" s="29"/>
      <c r="M183" s="29"/>
      <c r="N183" s="29"/>
      <c r="O183" s="29"/>
      <c r="P183" s="29"/>
    </row>
    <row r="184">
      <c r="A184" s="1">
        <v>0.652573727295966</v>
      </c>
      <c r="B184" s="1">
        <v>1.0</v>
      </c>
      <c r="C184" s="1" t="s">
        <v>1533</v>
      </c>
      <c r="D184" s="1" t="s">
        <v>1548</v>
      </c>
      <c r="G184" s="29"/>
      <c r="H184" s="29"/>
      <c r="I184" s="29"/>
      <c r="J184" s="29"/>
      <c r="K184" s="29"/>
      <c r="L184" s="29"/>
      <c r="M184" s="29"/>
      <c r="N184" s="29"/>
      <c r="O184" s="29"/>
      <c r="P184" s="29"/>
    </row>
    <row r="185">
      <c r="A185" s="1">
        <v>0.80721350172342</v>
      </c>
      <c r="B185" s="1">
        <v>1.0</v>
      </c>
      <c r="C185" s="1" t="s">
        <v>1533</v>
      </c>
      <c r="D185" s="1" t="s">
        <v>1545</v>
      </c>
      <c r="G185" s="29"/>
      <c r="H185" s="29"/>
      <c r="I185" s="29"/>
      <c r="J185" s="29"/>
      <c r="K185" s="29"/>
      <c r="L185" s="29"/>
      <c r="M185" s="29"/>
      <c r="N185" s="29"/>
      <c r="O185" s="29"/>
      <c r="P185" s="29"/>
    </row>
    <row r="186">
      <c r="A186" s="1">
        <v>0.0507955493642133</v>
      </c>
      <c r="B186" s="1">
        <v>0.0</v>
      </c>
      <c r="C186" s="1" t="s">
        <v>1533</v>
      </c>
      <c r="D186" s="1" t="s">
        <v>1534</v>
      </c>
      <c r="G186" s="29"/>
      <c r="H186" s="29"/>
      <c r="I186" s="29"/>
      <c r="J186" s="29"/>
      <c r="K186" s="29"/>
      <c r="L186" s="29"/>
      <c r="M186" s="29"/>
      <c r="N186" s="29"/>
      <c r="O186" s="29"/>
      <c r="P186" s="29"/>
    </row>
    <row r="187">
      <c r="A187" s="1">
        <v>0.0525980830352667</v>
      </c>
      <c r="B187" s="1">
        <v>0.0</v>
      </c>
      <c r="C187" s="1" t="s">
        <v>1533</v>
      </c>
      <c r="D187" s="1" t="s">
        <v>1534</v>
      </c>
      <c r="G187" s="29"/>
      <c r="H187" s="29"/>
      <c r="I187" s="29"/>
      <c r="J187" s="29"/>
      <c r="K187" s="29"/>
      <c r="L187" s="29"/>
      <c r="M187" s="29"/>
      <c r="N187" s="29"/>
      <c r="O187" s="29"/>
      <c r="P187" s="29"/>
    </row>
    <row r="188">
      <c r="A188" s="1">
        <v>0.117317813234433</v>
      </c>
      <c r="B188" s="1">
        <v>0.0</v>
      </c>
      <c r="C188" s="1" t="s">
        <v>1533</v>
      </c>
      <c r="D188" s="1" t="s">
        <v>1534</v>
      </c>
      <c r="G188" s="29"/>
      <c r="H188" s="29"/>
      <c r="I188" s="29"/>
      <c r="J188" s="29"/>
      <c r="K188" s="29"/>
      <c r="L188" s="29"/>
      <c r="M188" s="29"/>
      <c r="N188" s="29"/>
      <c r="O188" s="29"/>
      <c r="P188" s="29"/>
    </row>
    <row r="189">
      <c r="A189" s="1">
        <v>0.187891596138205</v>
      </c>
      <c r="B189" s="1">
        <v>0.0</v>
      </c>
      <c r="C189" s="1" t="s">
        <v>1533</v>
      </c>
      <c r="D189" s="1" t="s">
        <v>1534</v>
      </c>
      <c r="G189" s="29"/>
      <c r="H189" s="29"/>
      <c r="I189" s="29"/>
      <c r="J189" s="29"/>
      <c r="K189" s="29"/>
      <c r="L189" s="29"/>
      <c r="M189" s="29"/>
      <c r="N189" s="29"/>
      <c r="O189" s="29"/>
      <c r="P189" s="29"/>
    </row>
    <row r="190">
      <c r="A190" s="1">
        <v>0.161888222117875</v>
      </c>
      <c r="B190" s="1">
        <v>0.0</v>
      </c>
      <c r="C190" s="1" t="s">
        <v>1533</v>
      </c>
      <c r="D190" s="1" t="s">
        <v>1534</v>
      </c>
      <c r="G190" s="29"/>
      <c r="H190" s="29"/>
      <c r="I190" s="29"/>
      <c r="J190" s="29"/>
      <c r="K190" s="29"/>
      <c r="L190" s="29"/>
      <c r="M190" s="29"/>
      <c r="N190" s="29"/>
      <c r="O190" s="29"/>
      <c r="P190" s="29"/>
    </row>
    <row r="191">
      <c r="A191" s="1">
        <v>0.608530499192933</v>
      </c>
      <c r="B191" s="1">
        <v>1.0</v>
      </c>
      <c r="C191" s="1" t="s">
        <v>1533</v>
      </c>
      <c r="D191" s="1" t="s">
        <v>1548</v>
      </c>
      <c r="G191" s="29"/>
      <c r="H191" s="29"/>
      <c r="I191" s="29"/>
      <c r="J191" s="29"/>
      <c r="K191" s="29"/>
      <c r="L191" s="29"/>
      <c r="M191" s="29"/>
      <c r="N191" s="29"/>
      <c r="O191" s="29"/>
      <c r="P191" s="29"/>
    </row>
    <row r="192">
      <c r="A192" s="1">
        <v>0.139586689655066</v>
      </c>
      <c r="B192" s="1">
        <v>0.0</v>
      </c>
      <c r="C192" s="1" t="s">
        <v>1533</v>
      </c>
      <c r="D192" s="1" t="s">
        <v>1534</v>
      </c>
      <c r="G192" s="29"/>
      <c r="H192" s="29"/>
      <c r="I192" s="29"/>
      <c r="J192" s="29"/>
      <c r="K192" s="29"/>
      <c r="L192" s="29"/>
      <c r="M192" s="29"/>
      <c r="N192" s="29"/>
      <c r="O192" s="29"/>
      <c r="P192" s="29"/>
    </row>
    <row r="193">
      <c r="A193" s="1">
        <v>0.608530499192933</v>
      </c>
      <c r="B193" s="1">
        <v>1.0</v>
      </c>
      <c r="C193" s="1" t="s">
        <v>1533</v>
      </c>
      <c r="D193" s="1" t="s">
        <v>1548</v>
      </c>
      <c r="G193" s="29"/>
      <c r="H193" s="29"/>
      <c r="I193" s="29"/>
      <c r="J193" s="29"/>
      <c r="K193" s="29"/>
      <c r="L193" s="29"/>
      <c r="M193" s="29"/>
      <c r="N193" s="29"/>
      <c r="O193" s="29"/>
      <c r="P193" s="29"/>
    </row>
    <row r="194">
      <c r="A194" s="1">
        <v>0.731612542959216</v>
      </c>
      <c r="B194" s="1">
        <v>1.0</v>
      </c>
      <c r="C194" s="1" t="s">
        <v>1533</v>
      </c>
      <c r="D194" s="1" t="s">
        <v>1548</v>
      </c>
      <c r="G194" s="29"/>
      <c r="H194" s="29"/>
      <c r="I194" s="29"/>
      <c r="J194" s="29"/>
      <c r="K194" s="29"/>
      <c r="L194" s="29"/>
      <c r="M194" s="29"/>
      <c r="N194" s="29"/>
      <c r="O194" s="29"/>
      <c r="P194" s="29"/>
    </row>
    <row r="195">
      <c r="A195" s="1">
        <v>0.0994829421354014</v>
      </c>
      <c r="B195" s="1">
        <v>0.0</v>
      </c>
      <c r="C195" s="1" t="s">
        <v>1533</v>
      </c>
      <c r="D195" s="1" t="s">
        <v>1534</v>
      </c>
      <c r="G195" s="29"/>
      <c r="H195" s="29"/>
      <c r="I195" s="29"/>
      <c r="J195" s="29"/>
      <c r="K195" s="29"/>
      <c r="L195" s="29"/>
      <c r="M195" s="29"/>
      <c r="N195" s="29"/>
      <c r="O195" s="29"/>
      <c r="P195" s="29"/>
    </row>
    <row r="196">
      <c r="A196" s="1">
        <v>0.608578458077852</v>
      </c>
      <c r="B196" s="1">
        <v>1.0</v>
      </c>
      <c r="C196" s="1" t="s">
        <v>1533</v>
      </c>
      <c r="D196" s="1" t="s">
        <v>1548</v>
      </c>
      <c r="G196" s="29"/>
      <c r="H196" s="29"/>
      <c r="I196" s="29"/>
      <c r="J196" s="29"/>
      <c r="K196" s="29"/>
      <c r="L196" s="29"/>
      <c r="M196" s="29"/>
      <c r="N196" s="29"/>
      <c r="O196" s="29"/>
      <c r="P196" s="29"/>
    </row>
    <row r="197">
      <c r="A197" s="1">
        <v>0.701255697746271</v>
      </c>
      <c r="B197" s="1">
        <v>0.0</v>
      </c>
      <c r="C197" s="1" t="s">
        <v>1533</v>
      </c>
      <c r="D197" s="1" t="s">
        <v>1548</v>
      </c>
      <c r="G197" s="29"/>
      <c r="H197" s="29"/>
      <c r="I197" s="29"/>
      <c r="J197" s="29"/>
      <c r="K197" s="29"/>
      <c r="L197" s="29"/>
      <c r="M197" s="29"/>
      <c r="N197" s="29"/>
      <c r="O197" s="29"/>
      <c r="P197" s="29"/>
    </row>
    <row r="198">
      <c r="A198" s="1">
        <v>0.953480528107349</v>
      </c>
      <c r="B198" s="1">
        <v>1.0</v>
      </c>
      <c r="C198" s="1" t="s">
        <v>1533</v>
      </c>
      <c r="D198" s="1" t="s">
        <v>1545</v>
      </c>
      <c r="G198" s="29"/>
      <c r="H198" s="29"/>
      <c r="I198" s="29"/>
      <c r="J198" s="29"/>
      <c r="K198" s="29"/>
      <c r="L198" s="29"/>
      <c r="M198" s="29"/>
      <c r="N198" s="29"/>
      <c r="O198" s="29"/>
      <c r="P198" s="29"/>
    </row>
    <row r="199">
      <c r="A199" s="1">
        <v>0.115474705364974</v>
      </c>
      <c r="B199" s="1">
        <v>1.0</v>
      </c>
      <c r="C199" s="1" t="s">
        <v>1533</v>
      </c>
      <c r="D199" s="1" t="s">
        <v>1534</v>
      </c>
      <c r="G199" s="29"/>
      <c r="H199" s="29"/>
      <c r="I199" s="29"/>
      <c r="J199" s="29"/>
      <c r="K199" s="29"/>
      <c r="L199" s="29"/>
      <c r="M199" s="29"/>
      <c r="N199" s="29"/>
      <c r="O199" s="29"/>
      <c r="P199" s="29"/>
    </row>
    <row r="200">
      <c r="A200" s="1">
        <v>0.131232334045186</v>
      </c>
      <c r="B200" s="1">
        <v>0.0</v>
      </c>
      <c r="C200" s="1" t="s">
        <v>1533</v>
      </c>
      <c r="D200" s="1" t="s">
        <v>1534</v>
      </c>
      <c r="G200" s="29"/>
      <c r="H200" s="29"/>
      <c r="I200" s="29"/>
      <c r="J200" s="29"/>
      <c r="K200" s="29"/>
      <c r="L200" s="29"/>
      <c r="M200" s="29"/>
      <c r="N200" s="29"/>
      <c r="O200" s="29"/>
      <c r="P200" s="29"/>
    </row>
    <row r="201">
      <c r="A201" s="1">
        <v>0.931973755477457</v>
      </c>
      <c r="B201" s="1">
        <v>1.0</v>
      </c>
      <c r="C201" s="1" t="s">
        <v>1533</v>
      </c>
      <c r="D201" s="1" t="s">
        <v>1545</v>
      </c>
      <c r="G201" s="29"/>
      <c r="H201" s="29"/>
      <c r="I201" s="29"/>
      <c r="J201" s="29"/>
      <c r="K201" s="29"/>
      <c r="L201" s="29"/>
      <c r="M201" s="29"/>
      <c r="N201" s="29"/>
      <c r="O201" s="29"/>
      <c r="P201" s="29"/>
    </row>
    <row r="202">
      <c r="A202" s="1">
        <v>0.157678593835624</v>
      </c>
      <c r="B202" s="1">
        <v>1.0</v>
      </c>
      <c r="C202" s="1" t="s">
        <v>1533</v>
      </c>
      <c r="D202" s="1" t="s">
        <v>1534</v>
      </c>
      <c r="G202" s="29"/>
      <c r="H202" s="29"/>
      <c r="I202" s="29"/>
      <c r="J202" s="29"/>
      <c r="K202" s="29"/>
      <c r="L202" s="29"/>
      <c r="M202" s="29"/>
      <c r="N202" s="29"/>
      <c r="O202" s="29"/>
      <c r="P202" s="29"/>
    </row>
    <row r="203">
      <c r="A203" s="1">
        <v>0.548314666701374</v>
      </c>
      <c r="B203" s="1">
        <v>0.0</v>
      </c>
      <c r="C203" s="1" t="s">
        <v>1533</v>
      </c>
      <c r="D203" s="1" t="s">
        <v>1547</v>
      </c>
      <c r="G203" s="29"/>
      <c r="H203" s="29"/>
      <c r="I203" s="29"/>
      <c r="J203" s="29"/>
      <c r="K203" s="29"/>
      <c r="L203" s="29"/>
      <c r="M203" s="29"/>
      <c r="N203" s="29"/>
      <c r="O203" s="29"/>
      <c r="P203" s="29"/>
    </row>
    <row r="204">
      <c r="A204" s="1">
        <v>0.0704385347642761</v>
      </c>
      <c r="B204" s="1">
        <v>0.0</v>
      </c>
      <c r="C204" s="1" t="s">
        <v>1533</v>
      </c>
      <c r="D204" s="1" t="s">
        <v>1534</v>
      </c>
      <c r="G204" s="29"/>
      <c r="H204" s="29"/>
      <c r="I204" s="29"/>
      <c r="J204" s="29"/>
      <c r="K204" s="29"/>
      <c r="L204" s="29"/>
      <c r="M204" s="29"/>
      <c r="N204" s="29"/>
      <c r="O204" s="29"/>
      <c r="P204" s="29"/>
    </row>
    <row r="205">
      <c r="A205" s="1">
        <v>0.261830399588606</v>
      </c>
      <c r="B205" s="1">
        <v>0.0</v>
      </c>
      <c r="C205" s="1" t="s">
        <v>1533</v>
      </c>
      <c r="D205" s="1" t="s">
        <v>1546</v>
      </c>
      <c r="G205" s="29"/>
      <c r="H205" s="29"/>
      <c r="I205" s="29"/>
      <c r="J205" s="29"/>
      <c r="K205" s="29"/>
      <c r="L205" s="29"/>
      <c r="M205" s="29"/>
      <c r="N205" s="29"/>
      <c r="O205" s="29"/>
      <c r="P205" s="29"/>
    </row>
    <row r="206">
      <c r="A206" s="1">
        <v>0.94054075284385</v>
      </c>
      <c r="B206" s="1">
        <v>1.0</v>
      </c>
      <c r="C206" s="1" t="s">
        <v>1533</v>
      </c>
      <c r="D206" s="1" t="s">
        <v>1545</v>
      </c>
      <c r="G206" s="29"/>
      <c r="H206" s="29"/>
      <c r="I206" s="29"/>
      <c r="J206" s="29"/>
      <c r="K206" s="29"/>
      <c r="L206" s="29"/>
      <c r="M206" s="29"/>
      <c r="N206" s="29"/>
      <c r="O206" s="29"/>
      <c r="P206" s="29"/>
    </row>
    <row r="207">
      <c r="A207" s="1">
        <v>0.255493909892347</v>
      </c>
      <c r="B207" s="1">
        <v>0.0</v>
      </c>
      <c r="C207" s="1" t="s">
        <v>1533</v>
      </c>
      <c r="D207" s="1" t="s">
        <v>1546</v>
      </c>
      <c r="G207" s="29"/>
      <c r="H207" s="29"/>
      <c r="I207" s="29"/>
      <c r="J207" s="29"/>
      <c r="K207" s="29"/>
      <c r="L207" s="29"/>
      <c r="M207" s="29"/>
      <c r="N207" s="29"/>
      <c r="O207" s="29"/>
      <c r="P207" s="29"/>
    </row>
    <row r="208">
      <c r="A208" s="1">
        <v>0.0885504806542644</v>
      </c>
      <c r="B208" s="1">
        <v>0.0</v>
      </c>
      <c r="C208" s="1" t="s">
        <v>1533</v>
      </c>
      <c r="D208" s="1" t="s">
        <v>1534</v>
      </c>
      <c r="G208" s="29"/>
      <c r="H208" s="29"/>
      <c r="I208" s="29"/>
      <c r="J208" s="29"/>
      <c r="K208" s="29"/>
      <c r="L208" s="29"/>
      <c r="M208" s="29"/>
      <c r="N208" s="29"/>
      <c r="O208" s="29"/>
      <c r="P208" s="29"/>
    </row>
    <row r="209">
      <c r="A209" s="1">
        <v>0.600271766710093</v>
      </c>
      <c r="B209" s="1">
        <v>1.0</v>
      </c>
      <c r="C209" s="1" t="s">
        <v>1533</v>
      </c>
      <c r="D209" s="1" t="s">
        <v>1548</v>
      </c>
      <c r="G209" s="29"/>
      <c r="H209" s="29"/>
      <c r="I209" s="29"/>
      <c r="J209" s="29"/>
      <c r="K209" s="29"/>
      <c r="L209" s="29"/>
      <c r="M209" s="29"/>
      <c r="N209" s="29"/>
      <c r="O209" s="29"/>
      <c r="P209" s="29"/>
    </row>
    <row r="210">
      <c r="A210" s="1">
        <v>0.922786631729037</v>
      </c>
      <c r="B210" s="1">
        <v>1.0</v>
      </c>
      <c r="C210" s="1" t="s">
        <v>1533</v>
      </c>
      <c r="D210" s="1" t="s">
        <v>1545</v>
      </c>
      <c r="G210" s="29"/>
      <c r="H210" s="29"/>
      <c r="I210" s="29"/>
      <c r="J210" s="29"/>
      <c r="K210" s="29"/>
      <c r="L210" s="29"/>
      <c r="M210" s="29"/>
      <c r="N210" s="29"/>
      <c r="O210" s="29"/>
      <c r="P210" s="29"/>
    </row>
    <row r="211">
      <c r="A211" s="1">
        <v>0.205371455340203</v>
      </c>
      <c r="B211" s="1">
        <v>0.0</v>
      </c>
      <c r="C211" s="1" t="s">
        <v>1533</v>
      </c>
      <c r="D211" s="1" t="s">
        <v>1546</v>
      </c>
      <c r="G211" s="29"/>
      <c r="H211" s="29"/>
      <c r="I211" s="29"/>
      <c r="J211" s="29"/>
      <c r="K211" s="29"/>
      <c r="L211" s="29"/>
      <c r="M211" s="29"/>
      <c r="N211" s="29"/>
      <c r="O211" s="29"/>
      <c r="P211" s="29"/>
    </row>
    <row r="212">
      <c r="A212" s="1">
        <v>0.854584478097204</v>
      </c>
      <c r="B212" s="1">
        <v>1.0</v>
      </c>
      <c r="C212" s="1" t="s">
        <v>1533</v>
      </c>
      <c r="D212" s="1" t="s">
        <v>1545</v>
      </c>
      <c r="G212" s="29"/>
      <c r="H212" s="29"/>
      <c r="I212" s="29"/>
      <c r="J212" s="29"/>
      <c r="K212" s="29"/>
      <c r="L212" s="29"/>
      <c r="M212" s="29"/>
      <c r="N212" s="29"/>
      <c r="O212" s="29"/>
      <c r="P212" s="29"/>
    </row>
    <row r="213">
      <c r="A213" s="1">
        <v>0.10816635434242</v>
      </c>
      <c r="B213" s="1">
        <v>0.0</v>
      </c>
      <c r="C213" s="1" t="s">
        <v>1533</v>
      </c>
      <c r="D213" s="1" t="s">
        <v>1534</v>
      </c>
      <c r="G213" s="29"/>
      <c r="H213" s="29"/>
      <c r="I213" s="29"/>
      <c r="J213" s="29"/>
      <c r="K213" s="29"/>
      <c r="L213" s="29"/>
      <c r="M213" s="29"/>
      <c r="N213" s="29"/>
      <c r="O213" s="29"/>
      <c r="P213" s="29"/>
    </row>
    <row r="214">
      <c r="A214" s="1">
        <v>0.369793527226922</v>
      </c>
      <c r="B214" s="1">
        <v>1.0</v>
      </c>
      <c r="C214" s="1" t="s">
        <v>1533</v>
      </c>
      <c r="D214" s="1" t="s">
        <v>1546</v>
      </c>
      <c r="G214" s="29"/>
      <c r="H214" s="29"/>
      <c r="I214" s="29"/>
      <c r="J214" s="29"/>
      <c r="K214" s="29"/>
      <c r="L214" s="29"/>
      <c r="M214" s="29"/>
      <c r="N214" s="29"/>
      <c r="O214" s="29"/>
      <c r="P214" s="29"/>
    </row>
    <row r="215">
      <c r="A215" s="1">
        <v>0.127626441275546</v>
      </c>
      <c r="B215" s="1">
        <v>0.0</v>
      </c>
      <c r="C215" s="1" t="s">
        <v>1533</v>
      </c>
      <c r="D215" s="1" t="s">
        <v>1534</v>
      </c>
      <c r="G215" s="29"/>
      <c r="H215" s="29"/>
      <c r="I215" s="29"/>
      <c r="J215" s="29"/>
      <c r="K215" s="29"/>
      <c r="L215" s="29"/>
      <c r="M215" s="29"/>
      <c r="N215" s="29"/>
      <c r="O215" s="29"/>
      <c r="P215" s="29"/>
    </row>
    <row r="216">
      <c r="A216" s="1">
        <v>0.276733958958105</v>
      </c>
      <c r="B216" s="1">
        <v>0.0</v>
      </c>
      <c r="C216" s="1" t="s">
        <v>1533</v>
      </c>
      <c r="D216" s="1" t="s">
        <v>1546</v>
      </c>
      <c r="G216" s="29"/>
      <c r="H216" s="29"/>
      <c r="I216" s="29"/>
      <c r="J216" s="29"/>
      <c r="K216" s="29"/>
      <c r="L216" s="29"/>
      <c r="M216" s="29"/>
      <c r="N216" s="29"/>
      <c r="O216" s="29"/>
      <c r="P216" s="29"/>
    </row>
    <row r="217">
      <c r="A217" s="1">
        <v>0.433877056152225</v>
      </c>
      <c r="B217" s="1">
        <v>1.0</v>
      </c>
      <c r="C217" s="1" t="s">
        <v>1533</v>
      </c>
      <c r="D217" s="1" t="s">
        <v>1547</v>
      </c>
      <c r="G217" s="29"/>
      <c r="H217" s="29"/>
      <c r="I217" s="29"/>
      <c r="J217" s="29"/>
      <c r="K217" s="29"/>
      <c r="L217" s="29"/>
      <c r="M217" s="29"/>
      <c r="N217" s="29"/>
      <c r="O217" s="29"/>
      <c r="P217" s="29"/>
    </row>
    <row r="218">
      <c r="A218" s="1">
        <v>0.113951590912303</v>
      </c>
      <c r="B218" s="1">
        <v>0.0</v>
      </c>
      <c r="C218" s="1" t="s">
        <v>1533</v>
      </c>
      <c r="D218" s="1" t="s">
        <v>1534</v>
      </c>
      <c r="G218" s="29"/>
      <c r="H218" s="29"/>
      <c r="I218" s="29"/>
      <c r="J218" s="29"/>
      <c r="K218" s="29"/>
      <c r="L218" s="29"/>
      <c r="M218" s="29"/>
      <c r="N218" s="29"/>
      <c r="O218" s="29"/>
      <c r="P218" s="29"/>
    </row>
    <row r="219">
      <c r="A219" s="1">
        <v>0.459959055761148</v>
      </c>
      <c r="B219" s="1">
        <v>1.0</v>
      </c>
      <c r="C219" s="1" t="s">
        <v>1533</v>
      </c>
      <c r="D219" s="1" t="s">
        <v>1547</v>
      </c>
      <c r="G219" s="29"/>
      <c r="H219" s="29"/>
      <c r="I219" s="29"/>
      <c r="J219" s="29"/>
      <c r="K219" s="29"/>
      <c r="L219" s="29"/>
      <c r="M219" s="29"/>
      <c r="N219" s="29"/>
      <c r="O219" s="29"/>
      <c r="P219" s="29"/>
    </row>
    <row r="220">
      <c r="A220" s="1">
        <v>0.373418823533354</v>
      </c>
      <c r="B220" s="1">
        <v>1.0</v>
      </c>
      <c r="C220" s="1" t="s">
        <v>1533</v>
      </c>
      <c r="D220" s="1" t="s">
        <v>1546</v>
      </c>
      <c r="G220" s="29"/>
      <c r="H220" s="29"/>
      <c r="I220" s="29"/>
      <c r="J220" s="29"/>
      <c r="K220" s="29"/>
      <c r="L220" s="29"/>
      <c r="M220" s="29"/>
      <c r="N220" s="29"/>
      <c r="O220" s="29"/>
      <c r="P220" s="29"/>
    </row>
    <row r="221">
      <c r="A221" s="1">
        <v>0.0885350947210258</v>
      </c>
      <c r="B221" s="1">
        <v>0.0</v>
      </c>
      <c r="C221" s="1" t="s">
        <v>1533</v>
      </c>
      <c r="D221" s="1" t="s">
        <v>1534</v>
      </c>
      <c r="G221" s="29"/>
      <c r="H221" s="29"/>
      <c r="I221" s="29"/>
      <c r="J221" s="29"/>
      <c r="K221" s="29"/>
      <c r="L221" s="29"/>
      <c r="M221" s="29"/>
      <c r="N221" s="29"/>
      <c r="O221" s="29"/>
      <c r="P221" s="29"/>
    </row>
    <row r="222">
      <c r="A222" s="1">
        <v>0.790276456374301</v>
      </c>
      <c r="B222" s="1">
        <v>1.0</v>
      </c>
      <c r="C222" s="1" t="s">
        <v>1533</v>
      </c>
      <c r="D222" s="1" t="s">
        <v>1548</v>
      </c>
      <c r="G222" s="29"/>
      <c r="H222" s="29"/>
      <c r="I222" s="29"/>
      <c r="J222" s="29"/>
      <c r="K222" s="29"/>
      <c r="L222" s="29"/>
      <c r="M222" s="29"/>
      <c r="N222" s="29"/>
      <c r="O222" s="29"/>
      <c r="P222" s="29"/>
    </row>
    <row r="223">
      <c r="A223" s="1">
        <v>0.107946448197993</v>
      </c>
      <c r="B223" s="1">
        <v>1.0</v>
      </c>
      <c r="C223" s="1" t="s">
        <v>1533</v>
      </c>
      <c r="D223" s="1" t="s">
        <v>1534</v>
      </c>
      <c r="G223" s="29"/>
      <c r="H223" s="29"/>
      <c r="I223" s="29"/>
      <c r="J223" s="29"/>
      <c r="K223" s="29"/>
      <c r="L223" s="29"/>
      <c r="M223" s="29"/>
      <c r="N223" s="29"/>
      <c r="O223" s="29"/>
      <c r="P223" s="29"/>
    </row>
    <row r="224">
      <c r="A224" s="1">
        <v>0.608530499192933</v>
      </c>
      <c r="B224" s="1">
        <v>1.0</v>
      </c>
      <c r="C224" s="1" t="s">
        <v>1533</v>
      </c>
      <c r="D224" s="1" t="s">
        <v>1548</v>
      </c>
      <c r="G224" s="29"/>
      <c r="H224" s="29"/>
      <c r="I224" s="29"/>
      <c r="J224" s="29"/>
      <c r="K224" s="29"/>
      <c r="L224" s="29"/>
      <c r="M224" s="29"/>
      <c r="N224" s="29"/>
      <c r="O224" s="29"/>
      <c r="P224" s="29"/>
    </row>
    <row r="225">
      <c r="A225" s="1">
        <v>0.431265905977863</v>
      </c>
      <c r="B225" s="1">
        <v>0.0</v>
      </c>
      <c r="C225" s="1" t="s">
        <v>1533</v>
      </c>
      <c r="D225" s="1" t="s">
        <v>1547</v>
      </c>
      <c r="G225" s="29"/>
      <c r="H225" s="29"/>
      <c r="I225" s="29"/>
      <c r="J225" s="29"/>
      <c r="K225" s="29"/>
      <c r="L225" s="29"/>
      <c r="M225" s="29"/>
      <c r="N225" s="29"/>
      <c r="O225" s="29"/>
      <c r="P225" s="29"/>
    </row>
    <row r="226">
      <c r="A226" s="1">
        <v>0.0684127911084706</v>
      </c>
      <c r="B226" s="1">
        <v>0.0</v>
      </c>
      <c r="C226" s="1" t="s">
        <v>1533</v>
      </c>
      <c r="D226" s="1" t="s">
        <v>1534</v>
      </c>
      <c r="G226" s="29"/>
      <c r="H226" s="29"/>
      <c r="I226" s="29"/>
      <c r="J226" s="29"/>
      <c r="K226" s="29"/>
      <c r="L226" s="29"/>
      <c r="M226" s="29"/>
      <c r="N226" s="29"/>
      <c r="O226" s="29"/>
      <c r="P226" s="29"/>
    </row>
    <row r="227">
      <c r="A227" s="1">
        <v>0.493583608720037</v>
      </c>
      <c r="B227" s="1">
        <v>0.0</v>
      </c>
      <c r="C227" s="1" t="s">
        <v>1533</v>
      </c>
      <c r="D227" s="1" t="s">
        <v>1547</v>
      </c>
      <c r="G227" s="29"/>
      <c r="H227" s="29"/>
      <c r="I227" s="29"/>
      <c r="J227" s="29"/>
      <c r="K227" s="29"/>
      <c r="L227" s="29"/>
      <c r="M227" s="29"/>
      <c r="N227" s="29"/>
      <c r="O227" s="29"/>
      <c r="P227" s="29"/>
    </row>
    <row r="228">
      <c r="A228" s="1">
        <v>0.968525678651981</v>
      </c>
      <c r="B228" s="1">
        <v>1.0</v>
      </c>
      <c r="C228" s="1" t="s">
        <v>1533</v>
      </c>
      <c r="D228" s="1" t="s">
        <v>1545</v>
      </c>
      <c r="G228" s="29"/>
      <c r="H228" s="29"/>
      <c r="I228" s="29"/>
      <c r="J228" s="29"/>
      <c r="K228" s="29"/>
      <c r="L228" s="29"/>
      <c r="M228" s="29"/>
      <c r="N228" s="29"/>
      <c r="O228" s="29"/>
      <c r="P228" s="29"/>
    </row>
    <row r="229">
      <c r="A229" s="1">
        <v>0.102227467703551</v>
      </c>
      <c r="B229" s="1">
        <v>0.0</v>
      </c>
      <c r="C229" s="1" t="s">
        <v>1533</v>
      </c>
      <c r="D229" s="1" t="s">
        <v>1534</v>
      </c>
      <c r="G229" s="29"/>
      <c r="H229" s="29"/>
      <c r="I229" s="29"/>
      <c r="J229" s="29"/>
      <c r="K229" s="29"/>
      <c r="L229" s="29"/>
      <c r="M229" s="29"/>
      <c r="N229" s="29"/>
      <c r="O229" s="29"/>
      <c r="P229" s="29"/>
    </row>
    <row r="230">
      <c r="A230" s="1">
        <v>0.088740439072299</v>
      </c>
      <c r="B230" s="1">
        <v>0.0</v>
      </c>
      <c r="C230" s="1" t="s">
        <v>1533</v>
      </c>
      <c r="D230" s="1" t="s">
        <v>1534</v>
      </c>
      <c r="G230" s="29"/>
      <c r="H230" s="29"/>
      <c r="I230" s="29"/>
      <c r="J230" s="29"/>
      <c r="K230" s="29"/>
      <c r="L230" s="29"/>
      <c r="M230" s="29"/>
      <c r="N230" s="29"/>
      <c r="O230" s="29"/>
      <c r="P230" s="29"/>
    </row>
    <row r="231">
      <c r="A231" s="1">
        <v>0.39921604569998</v>
      </c>
      <c r="B231" s="1">
        <v>0.0</v>
      </c>
      <c r="C231" s="1" t="s">
        <v>1533</v>
      </c>
      <c r="D231" s="1" t="s">
        <v>1546</v>
      </c>
      <c r="G231" s="29"/>
      <c r="H231" s="29"/>
      <c r="I231" s="29"/>
      <c r="J231" s="29"/>
      <c r="K231" s="29"/>
      <c r="L231" s="29"/>
      <c r="M231" s="29"/>
      <c r="N231" s="29"/>
      <c r="O231" s="29"/>
      <c r="P231" s="29"/>
    </row>
    <row r="232">
      <c r="A232" s="1">
        <v>0.865921108607458</v>
      </c>
      <c r="B232" s="1">
        <v>1.0</v>
      </c>
      <c r="C232" s="1" t="s">
        <v>1533</v>
      </c>
      <c r="D232" s="1" t="s">
        <v>1545</v>
      </c>
      <c r="G232" s="29"/>
      <c r="H232" s="29"/>
      <c r="I232" s="29"/>
      <c r="J232" s="29"/>
      <c r="K232" s="29"/>
      <c r="L232" s="29"/>
      <c r="M232" s="29"/>
      <c r="N232" s="29"/>
      <c r="O232" s="29"/>
      <c r="P232" s="29"/>
    </row>
    <row r="233">
      <c r="A233" s="1">
        <v>0.676105640010628</v>
      </c>
      <c r="B233" s="1">
        <v>0.0</v>
      </c>
      <c r="C233" s="1" t="s">
        <v>1533</v>
      </c>
      <c r="D233" s="1" t="s">
        <v>1548</v>
      </c>
      <c r="G233" s="29"/>
      <c r="H233" s="29"/>
      <c r="I233" s="29"/>
      <c r="J233" s="29"/>
      <c r="K233" s="29"/>
      <c r="L233" s="29"/>
      <c r="M233" s="29"/>
      <c r="N233" s="29"/>
      <c r="O233" s="29"/>
      <c r="P233" s="29"/>
    </row>
    <row r="234">
      <c r="A234" s="1">
        <v>0.567697159537977</v>
      </c>
      <c r="B234" s="1">
        <v>1.0</v>
      </c>
      <c r="C234" s="1" t="s">
        <v>1533</v>
      </c>
      <c r="D234" s="1" t="s">
        <v>1547</v>
      </c>
      <c r="G234" s="29"/>
      <c r="H234" s="29"/>
      <c r="I234" s="29"/>
      <c r="J234" s="29"/>
      <c r="K234" s="29"/>
      <c r="L234" s="29"/>
      <c r="M234" s="29"/>
      <c r="N234" s="29"/>
      <c r="O234" s="29"/>
      <c r="P234" s="29"/>
    </row>
    <row r="235">
      <c r="A235" s="1">
        <v>0.656360450115196</v>
      </c>
      <c r="B235" s="1">
        <v>0.0</v>
      </c>
      <c r="C235" s="1" t="s">
        <v>1533</v>
      </c>
      <c r="D235" s="1" t="s">
        <v>1548</v>
      </c>
      <c r="G235" s="29"/>
      <c r="H235" s="29"/>
      <c r="I235" s="29"/>
      <c r="J235" s="29"/>
      <c r="K235" s="29"/>
      <c r="L235" s="29"/>
      <c r="M235" s="29"/>
      <c r="N235" s="29"/>
      <c r="O235" s="29"/>
      <c r="P235" s="29"/>
    </row>
    <row r="236">
      <c r="A236" s="1">
        <v>0.10816635434242</v>
      </c>
      <c r="B236" s="1">
        <v>0.0</v>
      </c>
      <c r="C236" s="1" t="s">
        <v>1533</v>
      </c>
      <c r="D236" s="1" t="s">
        <v>1534</v>
      </c>
      <c r="G236" s="29"/>
      <c r="H236" s="29"/>
      <c r="I236" s="29"/>
      <c r="J236" s="29"/>
      <c r="K236" s="29"/>
      <c r="L236" s="29"/>
      <c r="M236" s="29"/>
      <c r="N236" s="29"/>
      <c r="O236" s="29"/>
      <c r="P236" s="29"/>
    </row>
    <row r="237">
      <c r="A237" s="1">
        <v>0.357040551514667</v>
      </c>
      <c r="B237" s="1">
        <v>0.0</v>
      </c>
      <c r="C237" s="1" t="s">
        <v>1533</v>
      </c>
      <c r="D237" s="1" t="s">
        <v>1546</v>
      </c>
      <c r="G237" s="29"/>
      <c r="H237" s="29"/>
      <c r="I237" s="29"/>
      <c r="J237" s="29"/>
      <c r="K237" s="29"/>
      <c r="L237" s="29"/>
      <c r="M237" s="29"/>
      <c r="N237" s="29"/>
      <c r="O237" s="29"/>
      <c r="P237" s="29"/>
    </row>
    <row r="238">
      <c r="A238" s="1">
        <v>0.917001600196643</v>
      </c>
      <c r="B238" s="1">
        <v>1.0</v>
      </c>
      <c r="C238" s="1" t="s">
        <v>1533</v>
      </c>
      <c r="D238" s="1" t="s">
        <v>1545</v>
      </c>
      <c r="G238" s="29"/>
      <c r="H238" s="29"/>
      <c r="I238" s="29"/>
      <c r="J238" s="29"/>
      <c r="K238" s="29"/>
      <c r="L238" s="29"/>
      <c r="M238" s="29"/>
      <c r="N238" s="29"/>
      <c r="O238" s="29"/>
      <c r="P238" s="29"/>
    </row>
    <row r="239">
      <c r="A239" s="1">
        <v>0.127668937866275</v>
      </c>
      <c r="B239" s="1">
        <v>0.0</v>
      </c>
      <c r="C239" s="1" t="s">
        <v>1533</v>
      </c>
      <c r="D239" s="1" t="s">
        <v>1534</v>
      </c>
      <c r="G239" s="29"/>
      <c r="H239" s="29"/>
      <c r="I239" s="29"/>
      <c r="J239" s="29"/>
      <c r="K239" s="29"/>
      <c r="L239" s="29"/>
      <c r="M239" s="29"/>
      <c r="N239" s="29"/>
      <c r="O239" s="29"/>
      <c r="P239" s="29"/>
    </row>
    <row r="240">
      <c r="A240" s="1">
        <v>0.734498285290092</v>
      </c>
      <c r="B240" s="1">
        <v>1.0</v>
      </c>
      <c r="C240" s="1" t="s">
        <v>1533</v>
      </c>
      <c r="D240" s="1" t="s">
        <v>1548</v>
      </c>
      <c r="G240" s="29"/>
      <c r="H240" s="29"/>
      <c r="I240" s="29"/>
      <c r="J240" s="29"/>
      <c r="K240" s="29"/>
      <c r="L240" s="29"/>
      <c r="M240" s="29"/>
      <c r="N240" s="29"/>
      <c r="O240" s="29"/>
      <c r="P240" s="29"/>
    </row>
    <row r="241">
      <c r="A241" s="1">
        <v>0.127436712355302</v>
      </c>
      <c r="B241" s="1">
        <v>0.0</v>
      </c>
      <c r="C241" s="1" t="s">
        <v>1533</v>
      </c>
      <c r="D241" s="1" t="s">
        <v>1534</v>
      </c>
      <c r="G241" s="29"/>
      <c r="H241" s="29"/>
      <c r="I241" s="29"/>
      <c r="J241" s="29"/>
      <c r="K241" s="29"/>
      <c r="L241" s="29"/>
      <c r="M241" s="29"/>
      <c r="N241" s="29"/>
      <c r="O241" s="29"/>
      <c r="P241" s="29"/>
    </row>
    <row r="242">
      <c r="A242" s="1">
        <v>0.127640630557508</v>
      </c>
      <c r="B242" s="1">
        <v>0.0</v>
      </c>
      <c r="C242" s="1" t="s">
        <v>1533</v>
      </c>
      <c r="D242" s="1" t="s">
        <v>1534</v>
      </c>
      <c r="G242" s="29"/>
      <c r="H242" s="29"/>
      <c r="I242" s="29"/>
      <c r="J242" s="29"/>
      <c r="K242" s="29"/>
      <c r="L242" s="29"/>
      <c r="M242" s="29"/>
      <c r="N242" s="29"/>
      <c r="O242" s="29"/>
      <c r="P242" s="29"/>
    </row>
    <row r="243">
      <c r="A243" s="1">
        <v>0.621798182639188</v>
      </c>
      <c r="B243" s="1">
        <v>1.0</v>
      </c>
      <c r="C243" s="1" t="s">
        <v>1533</v>
      </c>
      <c r="D243" s="1" t="s">
        <v>1548</v>
      </c>
      <c r="G243" s="29"/>
      <c r="H243" s="29"/>
      <c r="I243" s="29"/>
      <c r="J243" s="29"/>
      <c r="K243" s="29"/>
      <c r="L243" s="29"/>
      <c r="M243" s="29"/>
      <c r="N243" s="29"/>
      <c r="O243" s="29"/>
      <c r="P243" s="29"/>
    </row>
    <row r="244">
      <c r="A244" s="1">
        <v>0.200782699003056</v>
      </c>
      <c r="B244" s="1">
        <v>0.0</v>
      </c>
      <c r="C244" s="1" t="s">
        <v>1533</v>
      </c>
      <c r="D244" s="1" t="s">
        <v>1546</v>
      </c>
      <c r="G244" s="29"/>
      <c r="H244" s="29"/>
      <c r="I244" s="29"/>
      <c r="J244" s="29"/>
      <c r="K244" s="29"/>
      <c r="L244" s="29"/>
      <c r="M244" s="29"/>
      <c r="N244" s="29"/>
      <c r="O244" s="29"/>
      <c r="P244" s="29"/>
    </row>
    <row r="245">
      <c r="A245" s="1">
        <v>0.644067847340146</v>
      </c>
      <c r="B245" s="1">
        <v>1.0</v>
      </c>
      <c r="C245" s="1" t="s">
        <v>1533</v>
      </c>
      <c r="D245" s="1" t="s">
        <v>1548</v>
      </c>
      <c r="G245" s="29"/>
      <c r="H245" s="29"/>
      <c r="I245" s="29"/>
      <c r="J245" s="29"/>
      <c r="K245" s="29"/>
      <c r="L245" s="29"/>
      <c r="M245" s="29"/>
      <c r="N245" s="29"/>
      <c r="O245" s="29"/>
      <c r="P245" s="29"/>
    </row>
    <row r="246">
      <c r="A246" s="1">
        <v>0.255493909892347</v>
      </c>
      <c r="B246" s="1">
        <v>0.0</v>
      </c>
      <c r="C246" s="1" t="s">
        <v>1533</v>
      </c>
      <c r="D246" s="1" t="s">
        <v>1546</v>
      </c>
      <c r="G246" s="29"/>
      <c r="H246" s="29"/>
      <c r="I246" s="29"/>
      <c r="J246" s="29"/>
      <c r="K246" s="29"/>
      <c r="L246" s="29"/>
      <c r="M246" s="29"/>
      <c r="N246" s="29"/>
      <c r="O246" s="29"/>
      <c r="P246" s="29"/>
    </row>
    <row r="247">
      <c r="A247" s="1">
        <v>0.131000657601088</v>
      </c>
      <c r="B247" s="1">
        <v>0.0</v>
      </c>
      <c r="C247" s="1" t="s">
        <v>1533</v>
      </c>
      <c r="D247" s="1" t="s">
        <v>1534</v>
      </c>
      <c r="G247" s="29"/>
      <c r="H247" s="29"/>
      <c r="I247" s="29"/>
      <c r="J247" s="29"/>
      <c r="K247" s="29"/>
      <c r="L247" s="29"/>
      <c r="M247" s="29"/>
      <c r="N247" s="29"/>
      <c r="O247" s="29"/>
      <c r="P247" s="29"/>
    </row>
    <row r="248">
      <c r="A248" s="1">
        <v>0.150074386269744</v>
      </c>
      <c r="B248" s="1">
        <v>0.0</v>
      </c>
      <c r="C248" s="1" t="s">
        <v>1533</v>
      </c>
      <c r="D248" s="1" t="s">
        <v>1534</v>
      </c>
      <c r="G248" s="29"/>
      <c r="H248" s="29"/>
      <c r="I248" s="29"/>
      <c r="J248" s="29"/>
      <c r="K248" s="29"/>
      <c r="L248" s="29"/>
      <c r="M248" s="29"/>
      <c r="N248" s="29"/>
      <c r="O248" s="29"/>
      <c r="P248" s="29"/>
    </row>
    <row r="249">
      <c r="A249" s="1">
        <v>0.914888609131956</v>
      </c>
      <c r="B249" s="1">
        <v>1.0</v>
      </c>
      <c r="C249" s="1" t="s">
        <v>1533</v>
      </c>
      <c r="D249" s="1" t="s">
        <v>1545</v>
      </c>
      <c r="G249" s="29"/>
      <c r="H249" s="29"/>
      <c r="I249" s="29"/>
      <c r="J249" s="29"/>
      <c r="K249" s="29"/>
      <c r="L249" s="29"/>
      <c r="M249" s="29"/>
      <c r="N249" s="29"/>
      <c r="O249" s="29"/>
      <c r="P249" s="29"/>
    </row>
    <row r="250">
      <c r="A250" s="1">
        <v>0.114295799683222</v>
      </c>
      <c r="B250" s="1">
        <v>0.0</v>
      </c>
      <c r="C250" s="1" t="s">
        <v>1533</v>
      </c>
      <c r="D250" s="1" t="s">
        <v>1534</v>
      </c>
      <c r="G250" s="29"/>
      <c r="H250" s="29"/>
      <c r="I250" s="29"/>
      <c r="J250" s="29"/>
      <c r="K250" s="29"/>
      <c r="L250" s="29"/>
      <c r="M250" s="29"/>
      <c r="N250" s="29"/>
      <c r="O250" s="29"/>
      <c r="P250" s="29"/>
    </row>
    <row r="251">
      <c r="A251" s="1">
        <v>0.150163572851977</v>
      </c>
      <c r="B251" s="1">
        <v>1.0</v>
      </c>
      <c r="C251" s="1" t="s">
        <v>1533</v>
      </c>
      <c r="D251" s="1" t="s">
        <v>1534</v>
      </c>
      <c r="G251" s="29"/>
      <c r="H251" s="29"/>
      <c r="I251" s="29"/>
      <c r="J251" s="29"/>
      <c r="K251" s="29"/>
      <c r="L251" s="29"/>
      <c r="M251" s="29"/>
      <c r="N251" s="29"/>
      <c r="O251" s="29"/>
      <c r="P251" s="29"/>
    </row>
    <row r="252">
      <c r="A252" s="1">
        <v>0.0573569277958549</v>
      </c>
      <c r="B252" s="1">
        <v>0.0</v>
      </c>
      <c r="C252" s="1" t="s">
        <v>1533</v>
      </c>
      <c r="D252" s="1" t="s">
        <v>1534</v>
      </c>
      <c r="G252" s="29"/>
      <c r="H252" s="29"/>
      <c r="I252" s="29"/>
      <c r="J252" s="29"/>
      <c r="K252" s="29"/>
      <c r="L252" s="29"/>
      <c r="M252" s="29"/>
      <c r="N252" s="29"/>
      <c r="O252" s="29"/>
      <c r="P252" s="29"/>
    </row>
    <row r="253">
      <c r="A253" s="1">
        <v>0.949535355670601</v>
      </c>
      <c r="B253" s="1">
        <v>1.0</v>
      </c>
      <c r="C253" s="1" t="s">
        <v>1533</v>
      </c>
      <c r="D253" s="1" t="s">
        <v>1545</v>
      </c>
      <c r="G253" s="29"/>
      <c r="H253" s="29"/>
      <c r="I253" s="29"/>
      <c r="J253" s="29"/>
      <c r="K253" s="29"/>
      <c r="L253" s="29"/>
      <c r="M253" s="29"/>
      <c r="N253" s="29"/>
      <c r="O253" s="29"/>
      <c r="P253" s="29"/>
    </row>
    <row r="254">
      <c r="A254" s="1">
        <v>0.589055923915496</v>
      </c>
      <c r="B254" s="1">
        <v>0.0</v>
      </c>
      <c r="C254" s="1" t="s">
        <v>1533</v>
      </c>
      <c r="D254" s="1" t="s">
        <v>1547</v>
      </c>
      <c r="G254" s="29"/>
      <c r="H254" s="29"/>
      <c r="I254" s="29"/>
      <c r="J254" s="29"/>
      <c r="K254" s="29"/>
      <c r="L254" s="29"/>
      <c r="M254" s="29"/>
      <c r="N254" s="29"/>
      <c r="O254" s="29"/>
      <c r="P254" s="29"/>
    </row>
    <row r="255">
      <c r="A255" s="1">
        <v>0.830458392484682</v>
      </c>
      <c r="B255" s="1">
        <v>1.0</v>
      </c>
      <c r="C255" s="1" t="s">
        <v>1533</v>
      </c>
      <c r="D255" s="1" t="s">
        <v>1545</v>
      </c>
      <c r="G255" s="29"/>
      <c r="H255" s="29"/>
      <c r="I255" s="29"/>
      <c r="J255" s="29"/>
      <c r="K255" s="29"/>
      <c r="L255" s="29"/>
      <c r="M255" s="29"/>
      <c r="N255" s="29"/>
      <c r="O255" s="29"/>
      <c r="P255" s="29"/>
    </row>
    <row r="256">
      <c r="A256" s="1">
        <v>0.880152851651939</v>
      </c>
      <c r="B256" s="1">
        <v>1.0</v>
      </c>
      <c r="C256" s="1" t="s">
        <v>1533</v>
      </c>
      <c r="D256" s="1" t="s">
        <v>1545</v>
      </c>
      <c r="G256" s="29"/>
      <c r="H256" s="29"/>
      <c r="I256" s="29"/>
      <c r="J256" s="29"/>
      <c r="K256" s="29"/>
      <c r="L256" s="29"/>
      <c r="M256" s="29"/>
      <c r="N256" s="29"/>
      <c r="O256" s="29"/>
      <c r="P256" s="29"/>
    </row>
    <row r="257">
      <c r="A257" s="1">
        <v>0.480184665574013</v>
      </c>
      <c r="B257" s="1">
        <v>0.0</v>
      </c>
      <c r="C257" s="1" t="s">
        <v>1533</v>
      </c>
      <c r="D257" s="1" t="s">
        <v>1547</v>
      </c>
      <c r="G257" s="29"/>
      <c r="H257" s="29"/>
      <c r="I257" s="29"/>
      <c r="J257" s="29"/>
      <c r="K257" s="29"/>
      <c r="L257" s="29"/>
      <c r="M257" s="29"/>
      <c r="N257" s="29"/>
      <c r="O257" s="29"/>
      <c r="P257" s="29"/>
    </row>
    <row r="258">
      <c r="A258" s="1">
        <v>0.131343459221688</v>
      </c>
      <c r="B258" s="1">
        <v>0.0</v>
      </c>
      <c r="C258" s="1" t="s">
        <v>1533</v>
      </c>
      <c r="D258" s="1" t="s">
        <v>1534</v>
      </c>
      <c r="G258" s="29"/>
      <c r="H258" s="29"/>
      <c r="I258" s="29"/>
      <c r="J258" s="29"/>
      <c r="K258" s="29"/>
      <c r="L258" s="29"/>
      <c r="M258" s="29"/>
      <c r="N258" s="29"/>
      <c r="O258" s="29"/>
      <c r="P258" s="29"/>
    </row>
    <row r="259">
      <c r="A259" s="1">
        <v>0.646049432000648</v>
      </c>
      <c r="B259" s="1">
        <v>1.0</v>
      </c>
      <c r="C259" s="1" t="s">
        <v>1533</v>
      </c>
      <c r="D259" s="1" t="s">
        <v>1548</v>
      </c>
      <c r="G259" s="29"/>
      <c r="H259" s="29"/>
      <c r="I259" s="29"/>
      <c r="J259" s="29"/>
      <c r="K259" s="29"/>
      <c r="L259" s="29"/>
      <c r="M259" s="29"/>
      <c r="N259" s="29"/>
      <c r="O259" s="29"/>
      <c r="P259" s="29"/>
    </row>
    <row r="260">
      <c r="A260" s="1">
        <v>0.151346271922075</v>
      </c>
      <c r="B260" s="1">
        <v>0.0</v>
      </c>
      <c r="C260" s="1" t="s">
        <v>1533</v>
      </c>
      <c r="D260" s="1" t="s">
        <v>1534</v>
      </c>
      <c r="G260" s="29"/>
      <c r="H260" s="29"/>
      <c r="I260" s="29"/>
      <c r="J260" s="29"/>
      <c r="K260" s="29"/>
      <c r="L260" s="29"/>
      <c r="M260" s="29"/>
      <c r="N260" s="29"/>
      <c r="O260" s="29"/>
      <c r="P260" s="29"/>
    </row>
    <row r="261">
      <c r="A261" s="1">
        <v>0.608608734072066</v>
      </c>
      <c r="B261" s="1">
        <v>1.0</v>
      </c>
      <c r="C261" s="1" t="s">
        <v>1533</v>
      </c>
      <c r="D261" s="1" t="s">
        <v>1548</v>
      </c>
      <c r="G261" s="29"/>
      <c r="H261" s="29"/>
      <c r="I261" s="29"/>
      <c r="J261" s="29"/>
      <c r="K261" s="29"/>
      <c r="L261" s="29"/>
      <c r="M261" s="29"/>
      <c r="N261" s="29"/>
      <c r="O261" s="29"/>
      <c r="P261" s="29"/>
    </row>
    <row r="262">
      <c r="A262" s="1">
        <v>0.288603914576509</v>
      </c>
      <c r="B262" s="1">
        <v>0.0</v>
      </c>
      <c r="C262" s="1" t="s">
        <v>1533</v>
      </c>
      <c r="D262" s="1" t="s">
        <v>1546</v>
      </c>
      <c r="G262" s="29"/>
      <c r="H262" s="29"/>
      <c r="I262" s="29"/>
      <c r="J262" s="29"/>
      <c r="K262" s="29"/>
      <c r="L262" s="29"/>
      <c r="M262" s="29"/>
      <c r="N262" s="29"/>
      <c r="O262" s="29"/>
      <c r="P262" s="29"/>
    </row>
    <row r="263">
      <c r="A263" s="1">
        <v>0.120194056112446</v>
      </c>
      <c r="B263" s="1">
        <v>0.0</v>
      </c>
      <c r="C263" s="1" t="s">
        <v>1533</v>
      </c>
      <c r="D263" s="1" t="s">
        <v>1534</v>
      </c>
      <c r="G263" s="29"/>
      <c r="H263" s="29"/>
      <c r="I263" s="29"/>
      <c r="J263" s="29"/>
      <c r="K263" s="29"/>
      <c r="L263" s="29"/>
      <c r="M263" s="29"/>
      <c r="N263" s="29"/>
      <c r="O263" s="29"/>
      <c r="P263" s="29"/>
    </row>
    <row r="264">
      <c r="A264" s="1">
        <v>0.0555476445983503</v>
      </c>
      <c r="B264" s="1">
        <v>0.0</v>
      </c>
      <c r="C264" s="1" t="s">
        <v>1533</v>
      </c>
      <c r="D264" s="1" t="s">
        <v>1534</v>
      </c>
      <c r="G264" s="29"/>
      <c r="H264" s="29"/>
      <c r="I264" s="29"/>
      <c r="J264" s="29"/>
      <c r="K264" s="29"/>
      <c r="L264" s="29"/>
      <c r="M264" s="29"/>
      <c r="N264" s="29"/>
      <c r="O264" s="29"/>
      <c r="P264" s="29"/>
    </row>
    <row r="265">
      <c r="A265" s="1">
        <v>0.418440587961878</v>
      </c>
      <c r="B265" s="1">
        <v>1.0</v>
      </c>
      <c r="C265" s="1" t="s">
        <v>1533</v>
      </c>
      <c r="D265" s="1" t="s">
        <v>1547</v>
      </c>
      <c r="G265" s="29"/>
      <c r="H265" s="29"/>
      <c r="I265" s="29"/>
      <c r="J265" s="29"/>
      <c r="K265" s="29"/>
      <c r="L265" s="29"/>
      <c r="M265" s="29"/>
      <c r="N265" s="29"/>
      <c r="O265" s="29"/>
      <c r="P265" s="29"/>
    </row>
    <row r="266">
      <c r="A266" s="1">
        <v>0.138549331600521</v>
      </c>
      <c r="B266" s="1">
        <v>0.0</v>
      </c>
      <c r="C266" s="1" t="s">
        <v>1533</v>
      </c>
      <c r="D266" s="1" t="s">
        <v>1534</v>
      </c>
      <c r="G266" s="29"/>
      <c r="H266" s="29"/>
      <c r="I266" s="29"/>
      <c r="J266" s="29"/>
      <c r="K266" s="29"/>
      <c r="L266" s="29"/>
      <c r="M266" s="29"/>
      <c r="N266" s="29"/>
      <c r="O266" s="29"/>
      <c r="P266" s="29"/>
    </row>
    <row r="267">
      <c r="A267" s="1">
        <v>0.311511801809955</v>
      </c>
      <c r="B267" s="1">
        <v>1.0</v>
      </c>
      <c r="C267" s="1" t="s">
        <v>1533</v>
      </c>
      <c r="D267" s="1" t="s">
        <v>1546</v>
      </c>
      <c r="G267" s="29"/>
      <c r="H267" s="29"/>
      <c r="I267" s="29"/>
      <c r="J267" s="29"/>
      <c r="K267" s="29"/>
      <c r="L267" s="29"/>
      <c r="M267" s="29"/>
      <c r="N267" s="29"/>
      <c r="O267" s="29"/>
      <c r="P267" s="29"/>
    </row>
    <row r="268">
      <c r="A268" s="1">
        <v>0.767968688191622</v>
      </c>
      <c r="B268" s="1">
        <v>0.0</v>
      </c>
      <c r="C268" s="1" t="s">
        <v>1533</v>
      </c>
      <c r="D268" s="1" t="s">
        <v>1548</v>
      </c>
      <c r="G268" s="29"/>
      <c r="H268" s="29"/>
      <c r="I268" s="29"/>
      <c r="J268" s="29"/>
      <c r="K268" s="29"/>
      <c r="L268" s="29"/>
      <c r="M268" s="29"/>
      <c r="N268" s="29"/>
      <c r="O268" s="29"/>
      <c r="P268" s="29"/>
    </row>
    <row r="269">
      <c r="A269" s="1">
        <v>0.72828363924963</v>
      </c>
      <c r="B269" s="1">
        <v>1.0</v>
      </c>
      <c r="C269" s="1" t="s">
        <v>1533</v>
      </c>
      <c r="D269" s="1" t="s">
        <v>1548</v>
      </c>
      <c r="G269" s="29"/>
      <c r="H269" s="29"/>
      <c r="I269" s="29"/>
      <c r="J269" s="29"/>
      <c r="K269" s="29"/>
      <c r="L269" s="29"/>
      <c r="M269" s="29"/>
      <c r="N269" s="29"/>
      <c r="O269" s="29"/>
      <c r="P269" s="29"/>
    </row>
    <row r="270">
      <c r="A270" s="1">
        <v>0.197299895389248</v>
      </c>
      <c r="B270" s="1">
        <v>0.0</v>
      </c>
      <c r="C270" s="1" t="s">
        <v>1533</v>
      </c>
      <c r="D270" s="1" t="s">
        <v>1534</v>
      </c>
      <c r="G270" s="29"/>
      <c r="H270" s="29"/>
      <c r="I270" s="29"/>
      <c r="J270" s="29"/>
      <c r="K270" s="29"/>
      <c r="L270" s="29"/>
      <c r="M270" s="29"/>
      <c r="N270" s="29"/>
      <c r="O270" s="29"/>
      <c r="P270" s="29"/>
    </row>
    <row r="271">
      <c r="A271" s="1">
        <v>0.398046461073741</v>
      </c>
      <c r="B271" s="1">
        <v>1.0</v>
      </c>
      <c r="C271" s="1" t="s">
        <v>1533</v>
      </c>
      <c r="D271" s="1" t="s">
        <v>1546</v>
      </c>
      <c r="G271" s="29"/>
      <c r="H271" s="29"/>
      <c r="I271" s="29"/>
      <c r="J271" s="29"/>
      <c r="K271" s="29"/>
      <c r="L271" s="29"/>
      <c r="M271" s="29"/>
      <c r="N271" s="29"/>
      <c r="O271" s="29"/>
      <c r="P271" s="29"/>
    </row>
    <row r="272">
      <c r="A272" s="1">
        <v>0.267936136742036</v>
      </c>
      <c r="B272" s="1">
        <v>0.0</v>
      </c>
      <c r="C272" s="1" t="s">
        <v>1533</v>
      </c>
      <c r="D272" s="1" t="s">
        <v>1546</v>
      </c>
      <c r="G272" s="29"/>
      <c r="H272" s="29"/>
      <c r="I272" s="29"/>
      <c r="J272" s="29"/>
      <c r="K272" s="29"/>
      <c r="L272" s="29"/>
      <c r="M272" s="29"/>
      <c r="N272" s="29"/>
      <c r="O272" s="29"/>
      <c r="P272" s="29"/>
    </row>
    <row r="273">
      <c r="A273" s="1">
        <v>0.186110762760074</v>
      </c>
      <c r="B273" s="1">
        <v>0.0</v>
      </c>
      <c r="C273" s="1" t="s">
        <v>1533</v>
      </c>
      <c r="D273" s="1" t="s">
        <v>1534</v>
      </c>
      <c r="G273" s="29"/>
      <c r="H273" s="29"/>
      <c r="I273" s="29"/>
      <c r="J273" s="29"/>
      <c r="K273" s="29"/>
      <c r="L273" s="29"/>
      <c r="M273" s="29"/>
      <c r="N273" s="29"/>
      <c r="O273" s="29"/>
      <c r="P273" s="29"/>
    </row>
    <row r="274">
      <c r="A274" s="1">
        <v>0.1352795366358</v>
      </c>
      <c r="B274" s="1">
        <v>0.0</v>
      </c>
      <c r="C274" s="1" t="s">
        <v>1533</v>
      </c>
      <c r="D274" s="1" t="s">
        <v>1534</v>
      </c>
      <c r="G274" s="29"/>
      <c r="H274" s="29"/>
      <c r="I274" s="29"/>
      <c r="J274" s="29"/>
      <c r="K274" s="29"/>
      <c r="L274" s="29"/>
      <c r="M274" s="29"/>
      <c r="N274" s="29"/>
      <c r="O274" s="29"/>
      <c r="P274" s="29"/>
    </row>
    <row r="275">
      <c r="A275" s="1">
        <v>0.433403897457975</v>
      </c>
      <c r="B275" s="1">
        <v>0.0</v>
      </c>
      <c r="C275" s="1" t="s">
        <v>1533</v>
      </c>
      <c r="D275" s="1" t="s">
        <v>1547</v>
      </c>
      <c r="G275" s="29"/>
      <c r="H275" s="29"/>
      <c r="I275" s="29"/>
      <c r="J275" s="29"/>
      <c r="K275" s="29"/>
      <c r="L275" s="29"/>
      <c r="M275" s="29"/>
      <c r="N275" s="29"/>
      <c r="O275" s="29"/>
      <c r="P275" s="29"/>
    </row>
    <row r="276">
      <c r="A276" s="1">
        <v>0.148680868795661</v>
      </c>
      <c r="B276" s="1">
        <v>0.0</v>
      </c>
      <c r="C276" s="1" t="s">
        <v>1533</v>
      </c>
      <c r="D276" s="1" t="s">
        <v>1534</v>
      </c>
      <c r="G276" s="29"/>
      <c r="H276" s="29"/>
      <c r="I276" s="29"/>
      <c r="J276" s="29"/>
      <c r="K276" s="29"/>
      <c r="L276" s="29"/>
      <c r="M276" s="29"/>
      <c r="N276" s="29"/>
      <c r="O276" s="29"/>
      <c r="P276" s="29"/>
    </row>
    <row r="277">
      <c r="A277" s="1">
        <v>0.102602328439113</v>
      </c>
      <c r="B277" s="1">
        <v>1.0</v>
      </c>
      <c r="C277" s="1" t="s">
        <v>1533</v>
      </c>
      <c r="D277" s="1" t="s">
        <v>1534</v>
      </c>
      <c r="G277" s="29"/>
      <c r="H277" s="29"/>
      <c r="I277" s="29"/>
      <c r="J277" s="29"/>
      <c r="K277" s="29"/>
      <c r="L277" s="29"/>
      <c r="M277" s="29"/>
      <c r="N277" s="29"/>
      <c r="O277" s="29"/>
      <c r="P277" s="29"/>
    </row>
    <row r="278">
      <c r="A278" s="1">
        <v>0.939547430440636</v>
      </c>
      <c r="B278" s="1">
        <v>1.0</v>
      </c>
      <c r="C278" s="1" t="s">
        <v>1533</v>
      </c>
      <c r="D278" s="1" t="s">
        <v>1545</v>
      </c>
      <c r="G278" s="29"/>
      <c r="H278" s="29"/>
      <c r="I278" s="29"/>
      <c r="J278" s="29"/>
      <c r="K278" s="29"/>
      <c r="L278" s="29"/>
      <c r="M278" s="29"/>
      <c r="N278" s="29"/>
      <c r="O278" s="29"/>
      <c r="P278" s="29"/>
    </row>
    <row r="279">
      <c r="A279" s="1">
        <v>0.810309551011867</v>
      </c>
      <c r="B279" s="1">
        <v>1.0</v>
      </c>
      <c r="C279" s="1" t="s">
        <v>1533</v>
      </c>
      <c r="D279" s="1" t="s">
        <v>1545</v>
      </c>
      <c r="G279" s="29"/>
      <c r="H279" s="29"/>
      <c r="I279" s="29"/>
      <c r="J279" s="29"/>
      <c r="K279" s="29"/>
      <c r="L279" s="29"/>
      <c r="M279" s="29"/>
      <c r="N279" s="29"/>
      <c r="O279" s="29"/>
      <c r="P279" s="29"/>
    </row>
    <row r="280">
      <c r="A280" s="1">
        <v>0.655433998514624</v>
      </c>
      <c r="B280" s="1">
        <v>1.0</v>
      </c>
      <c r="C280" s="1" t="s">
        <v>1533</v>
      </c>
      <c r="D280" s="1" t="s">
        <v>1548</v>
      </c>
      <c r="G280" s="29"/>
      <c r="H280" s="29"/>
      <c r="I280" s="29"/>
      <c r="J280" s="29"/>
      <c r="K280" s="29"/>
      <c r="L280" s="29"/>
      <c r="M280" s="29"/>
      <c r="N280" s="29"/>
      <c r="O280" s="29"/>
      <c r="P280" s="29"/>
    </row>
    <row r="281">
      <c r="A281" s="1">
        <v>0.141725353067868</v>
      </c>
      <c r="B281" s="1">
        <v>0.0</v>
      </c>
      <c r="C281" s="1" t="s">
        <v>1533</v>
      </c>
      <c r="D281" s="1" t="s">
        <v>1534</v>
      </c>
      <c r="G281" s="29"/>
      <c r="H281" s="29"/>
      <c r="I281" s="29"/>
      <c r="J281" s="29"/>
      <c r="K281" s="29"/>
      <c r="L281" s="29"/>
      <c r="M281" s="29"/>
      <c r="N281" s="29"/>
      <c r="O281" s="29"/>
      <c r="P281" s="29"/>
    </row>
    <row r="282">
      <c r="A282" s="1">
        <v>0.232346741312805</v>
      </c>
      <c r="B282" s="1">
        <v>0.0</v>
      </c>
      <c r="C282" s="1" t="s">
        <v>1533</v>
      </c>
      <c r="D282" s="1" t="s">
        <v>1546</v>
      </c>
      <c r="G282" s="29"/>
      <c r="H282" s="29"/>
      <c r="I282" s="29"/>
      <c r="J282" s="29"/>
      <c r="K282" s="29"/>
      <c r="L282" s="29"/>
      <c r="M282" s="29"/>
      <c r="N282" s="29"/>
      <c r="O282" s="29"/>
      <c r="P282" s="29"/>
    </row>
    <row r="283">
      <c r="A283" s="1">
        <v>0.929583067969145</v>
      </c>
      <c r="B283" s="1">
        <v>1.0</v>
      </c>
      <c r="C283" s="1" t="s">
        <v>1533</v>
      </c>
      <c r="D283" s="1" t="s">
        <v>1545</v>
      </c>
      <c r="G283" s="29"/>
      <c r="H283" s="29"/>
      <c r="I283" s="29"/>
      <c r="J283" s="29"/>
      <c r="K283" s="29"/>
      <c r="L283" s="29"/>
      <c r="M283" s="29"/>
      <c r="N283" s="29"/>
      <c r="O283" s="29"/>
      <c r="P283" s="29"/>
    </row>
    <row r="284">
      <c r="A284" s="1">
        <v>0.07908387139667</v>
      </c>
      <c r="B284" s="1">
        <v>0.0</v>
      </c>
      <c r="C284" s="1" t="s">
        <v>1533</v>
      </c>
      <c r="D284" s="1" t="s">
        <v>1534</v>
      </c>
      <c r="G284" s="29"/>
      <c r="H284" s="29"/>
      <c r="I284" s="29"/>
      <c r="J284" s="29"/>
      <c r="K284" s="29"/>
      <c r="L284" s="29"/>
      <c r="M284" s="29"/>
      <c r="N284" s="29"/>
      <c r="O284" s="29"/>
      <c r="P284" s="29"/>
    </row>
    <row r="285">
      <c r="A285" s="1">
        <v>0.698024470929341</v>
      </c>
      <c r="B285" s="1">
        <v>1.0</v>
      </c>
      <c r="C285" s="1" t="s">
        <v>1533</v>
      </c>
      <c r="D285" s="1" t="s">
        <v>1548</v>
      </c>
      <c r="G285" s="29"/>
      <c r="H285" s="29"/>
      <c r="I285" s="29"/>
      <c r="J285" s="29"/>
      <c r="K285" s="29"/>
      <c r="L285" s="29"/>
      <c r="M285" s="29"/>
      <c r="N285" s="29"/>
      <c r="O285" s="29"/>
      <c r="P285" s="29"/>
    </row>
    <row r="286">
      <c r="A286" s="1">
        <v>0.120832404250207</v>
      </c>
      <c r="B286" s="1">
        <v>0.0</v>
      </c>
      <c r="C286" s="1" t="s">
        <v>1533</v>
      </c>
      <c r="D286" s="1" t="s">
        <v>1534</v>
      </c>
      <c r="G286" s="29"/>
      <c r="H286" s="29"/>
      <c r="I286" s="29"/>
      <c r="J286" s="29"/>
      <c r="K286" s="29"/>
      <c r="L286" s="29"/>
      <c r="M286" s="29"/>
      <c r="N286" s="29"/>
      <c r="O286" s="29"/>
      <c r="P286" s="29"/>
    </row>
    <row r="287">
      <c r="A287" s="1">
        <v>0.154500881471701</v>
      </c>
      <c r="B287" s="1">
        <v>1.0</v>
      </c>
      <c r="C287" s="1" t="s">
        <v>1533</v>
      </c>
      <c r="D287" s="1" t="s">
        <v>1534</v>
      </c>
      <c r="G287" s="29"/>
      <c r="H287" s="29"/>
      <c r="I287" s="29"/>
      <c r="J287" s="29"/>
      <c r="K287" s="29"/>
      <c r="L287" s="29"/>
      <c r="M287" s="29"/>
      <c r="N287" s="29"/>
      <c r="O287" s="29"/>
      <c r="P287" s="29"/>
    </row>
    <row r="288">
      <c r="A288" s="1">
        <v>0.108316640917116</v>
      </c>
      <c r="B288" s="1">
        <v>0.0</v>
      </c>
      <c r="C288" s="1" t="s">
        <v>1533</v>
      </c>
      <c r="D288" s="1" t="s">
        <v>1534</v>
      </c>
      <c r="G288" s="29"/>
      <c r="H288" s="29"/>
      <c r="I288" s="29"/>
      <c r="J288" s="29"/>
      <c r="K288" s="29"/>
      <c r="L288" s="29"/>
      <c r="M288" s="29"/>
      <c r="N288" s="29"/>
      <c r="O288" s="29"/>
      <c r="P288" s="29"/>
    </row>
    <row r="289">
      <c r="A289" s="1">
        <v>0.637917395173032</v>
      </c>
      <c r="B289" s="1">
        <v>0.0</v>
      </c>
      <c r="C289" s="1" t="s">
        <v>1533</v>
      </c>
      <c r="D289" s="1" t="s">
        <v>1548</v>
      </c>
      <c r="G289" s="29"/>
      <c r="H289" s="29"/>
      <c r="I289" s="29"/>
      <c r="J289" s="29"/>
      <c r="K289" s="29"/>
      <c r="L289" s="29"/>
      <c r="M289" s="29"/>
      <c r="N289" s="29"/>
      <c r="O289" s="29"/>
      <c r="P289" s="29"/>
    </row>
    <row r="290">
      <c r="A290" s="1">
        <v>0.249891369213051</v>
      </c>
      <c r="B290" s="1">
        <v>0.0</v>
      </c>
      <c r="C290" s="1" t="s">
        <v>1533</v>
      </c>
      <c r="D290" s="1" t="s">
        <v>1546</v>
      </c>
      <c r="G290" s="29"/>
      <c r="H290" s="29"/>
      <c r="I290" s="29"/>
      <c r="J290" s="29"/>
      <c r="K290" s="29"/>
      <c r="L290" s="29"/>
      <c r="M290" s="29"/>
      <c r="N290" s="29"/>
      <c r="O290" s="29"/>
      <c r="P290" s="29"/>
    </row>
    <row r="291">
      <c r="A291" s="1">
        <v>0.13479088966317</v>
      </c>
      <c r="B291" s="1">
        <v>0.0</v>
      </c>
      <c r="C291" s="1" t="s">
        <v>1533</v>
      </c>
      <c r="D291" s="1" t="s">
        <v>1534</v>
      </c>
      <c r="G291" s="29"/>
      <c r="H291" s="29"/>
      <c r="I291" s="29"/>
      <c r="J291" s="29"/>
      <c r="K291" s="29"/>
      <c r="L291" s="29"/>
      <c r="M291" s="29"/>
      <c r="N291" s="29"/>
      <c r="O291" s="29"/>
      <c r="P291" s="29"/>
    </row>
    <row r="292">
      <c r="A292" s="1">
        <v>0.101554915422619</v>
      </c>
      <c r="B292" s="1">
        <v>1.0</v>
      </c>
      <c r="C292" s="1" t="s">
        <v>1533</v>
      </c>
      <c r="D292" s="1" t="s">
        <v>1534</v>
      </c>
      <c r="G292" s="29"/>
      <c r="H292" s="29"/>
      <c r="I292" s="29"/>
      <c r="J292" s="29"/>
      <c r="K292" s="29"/>
      <c r="L292" s="29"/>
      <c r="M292" s="29"/>
      <c r="N292" s="29"/>
      <c r="O292" s="29"/>
      <c r="P292" s="29"/>
    </row>
    <row r="293">
      <c r="A293" s="1">
        <v>0.0724512321013979</v>
      </c>
      <c r="B293" s="1">
        <v>0.0</v>
      </c>
      <c r="C293" s="1" t="s">
        <v>1533</v>
      </c>
      <c r="D293" s="1" t="s">
        <v>1534</v>
      </c>
      <c r="G293" s="29"/>
      <c r="H293" s="29"/>
      <c r="I293" s="29"/>
      <c r="J293" s="29"/>
      <c r="K293" s="29"/>
      <c r="L293" s="29"/>
      <c r="M293" s="29"/>
      <c r="N293" s="29"/>
      <c r="O293" s="29"/>
      <c r="P293" s="29"/>
    </row>
    <row r="294">
      <c r="A294" s="1">
        <v>0.402898616270116</v>
      </c>
      <c r="B294" s="1">
        <v>1.0</v>
      </c>
      <c r="C294" s="1" t="s">
        <v>1533</v>
      </c>
      <c r="D294" s="1" t="s">
        <v>1547</v>
      </c>
      <c r="G294" s="29"/>
      <c r="H294" s="29"/>
      <c r="I294" s="29"/>
      <c r="J294" s="29"/>
      <c r="K294" s="29"/>
      <c r="L294" s="29"/>
      <c r="M294" s="29"/>
      <c r="N294" s="29"/>
      <c r="O294" s="29"/>
      <c r="P294" s="29"/>
    </row>
    <row r="295">
      <c r="A295" s="1">
        <v>0.128310969619476</v>
      </c>
      <c r="B295" s="1">
        <v>0.0</v>
      </c>
      <c r="C295" s="1" t="s">
        <v>1533</v>
      </c>
      <c r="D295" s="1" t="s">
        <v>1534</v>
      </c>
      <c r="G295" s="29"/>
      <c r="H295" s="29"/>
      <c r="I295" s="29"/>
      <c r="J295" s="29"/>
      <c r="K295" s="29"/>
      <c r="L295" s="29"/>
      <c r="M295" s="29"/>
      <c r="N295" s="29"/>
      <c r="O295" s="29"/>
      <c r="P295" s="29"/>
    </row>
    <row r="296">
      <c r="A296" s="1">
        <v>0.659404645450017</v>
      </c>
      <c r="B296" s="1">
        <v>0.0</v>
      </c>
      <c r="C296" s="1" t="s">
        <v>1533</v>
      </c>
      <c r="D296" s="1" t="s">
        <v>1548</v>
      </c>
      <c r="G296" s="29"/>
      <c r="H296" s="29"/>
      <c r="I296" s="29"/>
      <c r="J296" s="29"/>
      <c r="K296" s="29"/>
      <c r="L296" s="29"/>
      <c r="M296" s="29"/>
      <c r="N296" s="29"/>
      <c r="O296" s="29"/>
      <c r="P296" s="29"/>
    </row>
    <row r="297">
      <c r="A297" s="1">
        <v>0.127646518036363</v>
      </c>
      <c r="B297" s="1">
        <v>0.0</v>
      </c>
      <c r="C297" s="1" t="s">
        <v>1533</v>
      </c>
      <c r="D297" s="1" t="s">
        <v>1534</v>
      </c>
      <c r="G297" s="29"/>
      <c r="H297" s="29"/>
      <c r="I297" s="29"/>
      <c r="J297" s="29"/>
      <c r="K297" s="29"/>
      <c r="L297" s="29"/>
      <c r="M297" s="29"/>
      <c r="N297" s="29"/>
      <c r="O297" s="29"/>
      <c r="P297" s="29"/>
    </row>
    <row r="298">
      <c r="A298" s="1">
        <v>0.490597531815461</v>
      </c>
      <c r="B298" s="1">
        <v>0.0</v>
      </c>
      <c r="C298" s="1" t="s">
        <v>1533</v>
      </c>
      <c r="D298" s="1" t="s">
        <v>1547</v>
      </c>
      <c r="G298" s="29"/>
      <c r="H298" s="29"/>
      <c r="I298" s="29"/>
      <c r="J298" s="29"/>
      <c r="K298" s="29"/>
      <c r="L298" s="29"/>
      <c r="M298" s="29"/>
      <c r="N298" s="29"/>
      <c r="O298" s="29"/>
      <c r="P298" s="29"/>
    </row>
    <row r="299">
      <c r="A299" s="1">
        <v>0.280415000329724</v>
      </c>
      <c r="B299" s="1">
        <v>0.0</v>
      </c>
      <c r="C299" s="1" t="s">
        <v>1533</v>
      </c>
      <c r="D299" s="1" t="s">
        <v>1546</v>
      </c>
      <c r="G299" s="29"/>
      <c r="H299" s="29"/>
      <c r="I299" s="29"/>
      <c r="J299" s="29"/>
      <c r="K299" s="29"/>
      <c r="L299" s="29"/>
      <c r="M299" s="29"/>
      <c r="N299" s="29"/>
      <c r="O299" s="29"/>
      <c r="P299" s="29"/>
    </row>
    <row r="300">
      <c r="A300" s="1">
        <v>0.303886813268788</v>
      </c>
      <c r="B300" s="1">
        <v>0.0</v>
      </c>
      <c r="C300" s="1" t="s">
        <v>1533</v>
      </c>
      <c r="D300" s="1" t="s">
        <v>1546</v>
      </c>
      <c r="G300" s="29"/>
      <c r="H300" s="29"/>
      <c r="I300" s="29"/>
      <c r="J300" s="29"/>
      <c r="K300" s="29"/>
      <c r="L300" s="29"/>
      <c r="M300" s="29"/>
      <c r="N300" s="29"/>
      <c r="O300" s="29"/>
      <c r="P300" s="29"/>
    </row>
    <row r="301">
      <c r="A301" s="1">
        <v>0.430360403542555</v>
      </c>
      <c r="B301" s="1">
        <v>0.0</v>
      </c>
      <c r="C301" s="1" t="s">
        <v>1533</v>
      </c>
      <c r="D301" s="1" t="s">
        <v>1547</v>
      </c>
      <c r="G301" s="29"/>
      <c r="H301" s="29"/>
      <c r="I301" s="29"/>
      <c r="J301" s="29"/>
      <c r="K301" s="29"/>
      <c r="L301" s="29"/>
      <c r="M301" s="29"/>
      <c r="N301" s="29"/>
      <c r="O301" s="29"/>
      <c r="P301" s="29"/>
    </row>
    <row r="302">
      <c r="A302" s="1">
        <v>0.171552042253583</v>
      </c>
      <c r="B302" s="1">
        <v>1.0</v>
      </c>
      <c r="C302" s="1" t="s">
        <v>1533</v>
      </c>
      <c r="D302" s="1" t="s">
        <v>1534</v>
      </c>
      <c r="G302" s="29"/>
      <c r="H302" s="29"/>
      <c r="I302" s="29"/>
      <c r="J302" s="29"/>
      <c r="K302" s="29"/>
      <c r="L302" s="29"/>
      <c r="M302" s="29"/>
      <c r="N302" s="29"/>
      <c r="O302" s="29"/>
      <c r="P302" s="29"/>
    </row>
    <row r="303">
      <c r="A303" s="1">
        <v>0.129856351987335</v>
      </c>
      <c r="B303" s="1">
        <v>0.0</v>
      </c>
      <c r="C303" s="1" t="s">
        <v>1533</v>
      </c>
      <c r="D303" s="1" t="s">
        <v>1534</v>
      </c>
      <c r="G303" s="29"/>
      <c r="H303" s="29"/>
      <c r="I303" s="29"/>
      <c r="J303" s="29"/>
      <c r="K303" s="29"/>
      <c r="L303" s="29"/>
      <c r="M303" s="29"/>
      <c r="N303" s="29"/>
      <c r="O303" s="29"/>
      <c r="P303" s="29"/>
    </row>
    <row r="304">
      <c r="A304" s="1">
        <v>0.0753626492875016</v>
      </c>
      <c r="B304" s="1">
        <v>0.0</v>
      </c>
      <c r="C304" s="1" t="s">
        <v>1533</v>
      </c>
      <c r="D304" s="1" t="s">
        <v>1534</v>
      </c>
      <c r="G304" s="29"/>
      <c r="H304" s="29"/>
      <c r="I304" s="29"/>
      <c r="J304" s="29"/>
      <c r="K304" s="29"/>
      <c r="L304" s="29"/>
      <c r="M304" s="29"/>
      <c r="N304" s="29"/>
      <c r="O304" s="29"/>
      <c r="P304" s="29"/>
    </row>
    <row r="305">
      <c r="A305" s="1">
        <v>0.0910708163082723</v>
      </c>
      <c r="B305" s="1">
        <v>0.0</v>
      </c>
      <c r="C305" s="1" t="s">
        <v>1533</v>
      </c>
      <c r="D305" s="1" t="s">
        <v>1534</v>
      </c>
      <c r="G305" s="29"/>
      <c r="H305" s="29"/>
      <c r="I305" s="29"/>
      <c r="J305" s="29"/>
      <c r="K305" s="29"/>
      <c r="L305" s="29"/>
      <c r="M305" s="29"/>
      <c r="N305" s="29"/>
      <c r="O305" s="29"/>
      <c r="P305" s="29"/>
    </row>
    <row r="306">
      <c r="A306" s="1">
        <v>0.255493909892347</v>
      </c>
      <c r="B306" s="1">
        <v>0.0</v>
      </c>
      <c r="C306" s="1" t="s">
        <v>1533</v>
      </c>
      <c r="D306" s="1" t="s">
        <v>1546</v>
      </c>
      <c r="G306" s="29"/>
      <c r="H306" s="29"/>
      <c r="I306" s="29"/>
      <c r="J306" s="29"/>
      <c r="K306" s="29"/>
      <c r="L306" s="29"/>
      <c r="M306" s="29"/>
      <c r="N306" s="29"/>
      <c r="O306" s="29"/>
      <c r="P306" s="29"/>
    </row>
    <row r="307">
      <c r="A307" s="1">
        <v>0.293242247616439</v>
      </c>
      <c r="B307" s="1">
        <v>0.0</v>
      </c>
      <c r="C307" s="1" t="s">
        <v>1533</v>
      </c>
      <c r="D307" s="1" t="s">
        <v>1546</v>
      </c>
      <c r="G307" s="29"/>
      <c r="H307" s="29"/>
      <c r="I307" s="29"/>
      <c r="J307" s="29"/>
      <c r="K307" s="29"/>
      <c r="L307" s="29"/>
      <c r="M307" s="29"/>
      <c r="N307" s="29"/>
      <c r="O307" s="29"/>
      <c r="P307" s="29"/>
    </row>
    <row r="308">
      <c r="A308" s="1">
        <v>0.127967641931281</v>
      </c>
      <c r="B308" s="1">
        <v>0.0</v>
      </c>
      <c r="C308" s="1" t="s">
        <v>1533</v>
      </c>
      <c r="D308" s="1" t="s">
        <v>1534</v>
      </c>
      <c r="G308" s="29"/>
      <c r="H308" s="29"/>
      <c r="I308" s="29"/>
      <c r="J308" s="29"/>
      <c r="K308" s="29"/>
      <c r="L308" s="29"/>
      <c r="M308" s="29"/>
      <c r="N308" s="29"/>
      <c r="O308" s="29"/>
      <c r="P308" s="29"/>
    </row>
    <row r="309">
      <c r="A309" s="1">
        <v>0.81416326995224</v>
      </c>
      <c r="B309" s="1">
        <v>1.0</v>
      </c>
      <c r="C309" s="1" t="s">
        <v>1533</v>
      </c>
      <c r="D309" s="1" t="s">
        <v>1545</v>
      </c>
      <c r="G309" s="29"/>
      <c r="H309" s="29"/>
      <c r="I309" s="29"/>
      <c r="J309" s="29"/>
      <c r="K309" s="29"/>
      <c r="L309" s="29"/>
      <c r="M309" s="29"/>
      <c r="N309" s="29"/>
      <c r="O309" s="29"/>
      <c r="P309" s="29"/>
    </row>
    <row r="310">
      <c r="A310" s="1">
        <v>0.888072126162893</v>
      </c>
      <c r="B310" s="1">
        <v>1.0</v>
      </c>
      <c r="C310" s="1" t="s">
        <v>1533</v>
      </c>
      <c r="D310" s="1" t="s">
        <v>1545</v>
      </c>
      <c r="G310" s="29"/>
      <c r="H310" s="29"/>
      <c r="I310" s="29"/>
      <c r="J310" s="29"/>
      <c r="K310" s="29"/>
      <c r="L310" s="29"/>
      <c r="M310" s="29"/>
      <c r="N310" s="29"/>
      <c r="O310" s="29"/>
      <c r="P310" s="29"/>
    </row>
    <row r="311">
      <c r="A311" s="1">
        <v>0.102937448960536</v>
      </c>
      <c r="B311" s="1">
        <v>1.0</v>
      </c>
      <c r="C311" s="1" t="s">
        <v>1533</v>
      </c>
      <c r="D311" s="1" t="s">
        <v>1534</v>
      </c>
      <c r="G311" s="29"/>
      <c r="H311" s="29"/>
      <c r="I311" s="29"/>
      <c r="J311" s="29"/>
      <c r="K311" s="29"/>
      <c r="L311" s="29"/>
      <c r="M311" s="29"/>
      <c r="N311" s="29"/>
      <c r="O311" s="29"/>
      <c r="P311" s="29"/>
    </row>
    <row r="312">
      <c r="A312" s="1">
        <v>0.138502554769822</v>
      </c>
      <c r="B312" s="1">
        <v>0.0</v>
      </c>
      <c r="C312" s="1" t="s">
        <v>1533</v>
      </c>
      <c r="D312" s="1" t="s">
        <v>1534</v>
      </c>
      <c r="G312" s="29"/>
      <c r="H312" s="29"/>
      <c r="I312" s="29"/>
      <c r="J312" s="29"/>
      <c r="K312" s="29"/>
      <c r="L312" s="29"/>
      <c r="M312" s="29"/>
      <c r="N312" s="29"/>
      <c r="O312" s="29"/>
      <c r="P312" s="29"/>
    </row>
    <row r="313">
      <c r="A313" s="1">
        <v>0.58274680507217</v>
      </c>
      <c r="B313" s="1">
        <v>1.0</v>
      </c>
      <c r="C313" s="1" t="s">
        <v>1533</v>
      </c>
      <c r="D313" s="1" t="s">
        <v>1547</v>
      </c>
      <c r="G313" s="29"/>
      <c r="H313" s="29"/>
      <c r="I313" s="29"/>
      <c r="J313" s="29"/>
      <c r="K313" s="29"/>
      <c r="L313" s="29"/>
      <c r="M313" s="29"/>
      <c r="N313" s="29"/>
      <c r="O313" s="29"/>
      <c r="P313" s="29"/>
    </row>
    <row r="314">
      <c r="A314" s="1">
        <v>0.0859609344896977</v>
      </c>
      <c r="B314" s="1">
        <v>0.0</v>
      </c>
      <c r="C314" s="1" t="s">
        <v>1533</v>
      </c>
      <c r="D314" s="1" t="s">
        <v>1534</v>
      </c>
      <c r="G314" s="29"/>
      <c r="H314" s="29"/>
      <c r="I314" s="29"/>
      <c r="J314" s="29"/>
      <c r="K314" s="29"/>
      <c r="L314" s="29"/>
      <c r="M314" s="29"/>
      <c r="N314" s="29"/>
      <c r="O314" s="29"/>
      <c r="P314" s="29"/>
    </row>
    <row r="315">
      <c r="A315" s="1">
        <v>0.150634551169752</v>
      </c>
      <c r="B315" s="1">
        <v>0.0</v>
      </c>
      <c r="C315" s="1" t="s">
        <v>1533</v>
      </c>
      <c r="D315" s="1" t="s">
        <v>1534</v>
      </c>
      <c r="G315" s="29"/>
      <c r="H315" s="29"/>
      <c r="I315" s="29"/>
      <c r="J315" s="29"/>
      <c r="K315" s="29"/>
      <c r="L315" s="29"/>
      <c r="M315" s="29"/>
      <c r="N315" s="29"/>
      <c r="O315" s="29"/>
      <c r="P315" s="29"/>
    </row>
    <row r="316">
      <c r="A316" s="1">
        <v>0.0768247816738051</v>
      </c>
      <c r="B316" s="1">
        <v>0.0</v>
      </c>
      <c r="C316" s="1" t="s">
        <v>1533</v>
      </c>
      <c r="D316" s="1" t="s">
        <v>1534</v>
      </c>
      <c r="G316" s="29"/>
      <c r="H316" s="29"/>
      <c r="I316" s="29"/>
      <c r="J316" s="29"/>
      <c r="K316" s="29"/>
      <c r="L316" s="29"/>
      <c r="M316" s="29"/>
      <c r="N316" s="29"/>
      <c r="O316" s="29"/>
      <c r="P316" s="29"/>
    </row>
    <row r="317">
      <c r="A317" s="1">
        <v>0.738989755496956</v>
      </c>
      <c r="B317" s="1">
        <v>1.0</v>
      </c>
      <c r="C317" s="1" t="s">
        <v>1533</v>
      </c>
      <c r="D317" s="1" t="s">
        <v>1548</v>
      </c>
      <c r="G317" s="29"/>
      <c r="H317" s="29"/>
      <c r="I317" s="29"/>
      <c r="J317" s="29"/>
      <c r="K317" s="29"/>
      <c r="L317" s="29"/>
      <c r="M317" s="29"/>
      <c r="N317" s="29"/>
      <c r="O317" s="29"/>
      <c r="P317" s="29"/>
    </row>
    <row r="318">
      <c r="A318" s="1">
        <v>0.174815207427795</v>
      </c>
      <c r="B318" s="1">
        <v>0.0</v>
      </c>
      <c r="C318" s="1" t="s">
        <v>1533</v>
      </c>
      <c r="D318" s="1" t="s">
        <v>1534</v>
      </c>
      <c r="G318" s="29"/>
      <c r="H318" s="29"/>
      <c r="I318" s="29"/>
      <c r="J318" s="29"/>
      <c r="K318" s="29"/>
      <c r="L318" s="29"/>
      <c r="M318" s="29"/>
      <c r="N318" s="29"/>
      <c r="O318" s="29"/>
      <c r="P318" s="29"/>
    </row>
    <row r="319">
      <c r="A319" s="1">
        <v>0.418287955190992</v>
      </c>
      <c r="B319" s="1">
        <v>1.0</v>
      </c>
      <c r="C319" s="1" t="s">
        <v>1533</v>
      </c>
      <c r="D319" s="1" t="s">
        <v>1547</v>
      </c>
      <c r="G319" s="29"/>
      <c r="H319" s="29"/>
      <c r="I319" s="29"/>
      <c r="J319" s="29"/>
      <c r="K319" s="29"/>
      <c r="L319" s="29"/>
      <c r="M319" s="29"/>
      <c r="N319" s="29"/>
      <c r="O319" s="29"/>
      <c r="P319" s="29"/>
    </row>
    <row r="320">
      <c r="A320" s="1">
        <v>0.298482527162308</v>
      </c>
      <c r="B320" s="1">
        <v>1.0</v>
      </c>
      <c r="C320" s="1" t="s">
        <v>1533</v>
      </c>
      <c r="D320" s="1" t="s">
        <v>1546</v>
      </c>
      <c r="G320" s="29"/>
      <c r="H320" s="29"/>
      <c r="I320" s="29"/>
      <c r="J320" s="29"/>
      <c r="K320" s="29"/>
      <c r="L320" s="29"/>
      <c r="M320" s="29"/>
      <c r="N320" s="29"/>
      <c r="O320" s="29"/>
      <c r="P320" s="29"/>
    </row>
    <row r="321">
      <c r="A321" s="1">
        <v>0.250670965768194</v>
      </c>
      <c r="B321" s="1">
        <v>0.0</v>
      </c>
      <c r="C321" s="1" t="s">
        <v>1533</v>
      </c>
      <c r="D321" s="1" t="s">
        <v>1546</v>
      </c>
      <c r="G321" s="29"/>
      <c r="H321" s="29"/>
      <c r="I321" s="29"/>
      <c r="J321" s="29"/>
      <c r="K321" s="29"/>
      <c r="L321" s="29"/>
      <c r="M321" s="29"/>
      <c r="N321" s="29"/>
      <c r="O321" s="29"/>
      <c r="P321" s="29"/>
    </row>
    <row r="322">
      <c r="A322" s="1">
        <v>0.415274610570227</v>
      </c>
      <c r="B322" s="1">
        <v>1.0</v>
      </c>
      <c r="C322" s="1" t="s">
        <v>1533</v>
      </c>
      <c r="D322" s="1" t="s">
        <v>1547</v>
      </c>
      <c r="G322" s="29"/>
      <c r="H322" s="29"/>
      <c r="I322" s="29"/>
      <c r="J322" s="29"/>
      <c r="K322" s="29"/>
      <c r="L322" s="29"/>
      <c r="M322" s="29"/>
      <c r="N322" s="29"/>
      <c r="O322" s="29"/>
      <c r="P322" s="29"/>
    </row>
    <row r="323">
      <c r="A323" s="1">
        <v>0.633554054490012</v>
      </c>
      <c r="B323" s="1">
        <v>0.0</v>
      </c>
      <c r="C323" s="1" t="s">
        <v>1533</v>
      </c>
      <c r="D323" s="1" t="s">
        <v>1548</v>
      </c>
      <c r="G323" s="29"/>
      <c r="H323" s="29"/>
      <c r="I323" s="29"/>
      <c r="J323" s="29"/>
      <c r="K323" s="29"/>
      <c r="L323" s="29"/>
      <c r="M323" s="29"/>
      <c r="N323" s="29"/>
      <c r="O323" s="29"/>
      <c r="P323" s="29"/>
    </row>
    <row r="324">
      <c r="A324" s="1">
        <v>0.285087610223418</v>
      </c>
      <c r="B324" s="1">
        <v>0.0</v>
      </c>
      <c r="C324" s="1" t="s">
        <v>1533</v>
      </c>
      <c r="D324" s="1" t="s">
        <v>1546</v>
      </c>
      <c r="G324" s="29"/>
      <c r="H324" s="29"/>
      <c r="I324" s="29"/>
      <c r="J324" s="29"/>
      <c r="K324" s="29"/>
      <c r="L324" s="29"/>
      <c r="M324" s="29"/>
      <c r="N324" s="29"/>
      <c r="O324" s="29"/>
      <c r="P324" s="29"/>
    </row>
    <row r="325">
      <c r="A325" s="1">
        <v>0.088740439072299</v>
      </c>
      <c r="B325" s="1">
        <v>0.0</v>
      </c>
      <c r="C325" s="1" t="s">
        <v>1533</v>
      </c>
      <c r="D325" s="1" t="s">
        <v>1534</v>
      </c>
      <c r="G325" s="29"/>
      <c r="H325" s="29"/>
      <c r="I325" s="29"/>
      <c r="J325" s="29"/>
      <c r="K325" s="29"/>
      <c r="L325" s="29"/>
      <c r="M325" s="29"/>
      <c r="N325" s="29"/>
      <c r="O325" s="29"/>
      <c r="P325" s="29"/>
    </row>
    <row r="326">
      <c r="A326" s="1">
        <v>0.22742059425786</v>
      </c>
      <c r="B326" s="1">
        <v>0.0</v>
      </c>
      <c r="C326" s="1" t="s">
        <v>1533</v>
      </c>
      <c r="D326" s="1" t="s">
        <v>1546</v>
      </c>
      <c r="G326" s="29"/>
      <c r="H326" s="29"/>
      <c r="I326" s="29"/>
      <c r="J326" s="29"/>
      <c r="K326" s="29"/>
      <c r="L326" s="29"/>
      <c r="M326" s="29"/>
      <c r="N326" s="29"/>
      <c r="O326" s="29"/>
      <c r="P326" s="29"/>
    </row>
    <row r="327">
      <c r="A327" s="1">
        <v>0.162158605078489</v>
      </c>
      <c r="B327" s="1">
        <v>0.0</v>
      </c>
      <c r="C327" s="1" t="s">
        <v>1533</v>
      </c>
      <c r="D327" s="1" t="s">
        <v>1534</v>
      </c>
      <c r="G327" s="29"/>
      <c r="H327" s="29"/>
      <c r="I327" s="29"/>
      <c r="J327" s="29"/>
      <c r="K327" s="29"/>
      <c r="L327" s="29"/>
      <c r="M327" s="29"/>
      <c r="N327" s="29"/>
      <c r="O327" s="29"/>
      <c r="P327" s="29"/>
    </row>
    <row r="328">
      <c r="A328" s="1">
        <v>0.372458296322645</v>
      </c>
      <c r="B328" s="1">
        <v>0.0</v>
      </c>
      <c r="C328" s="1" t="s">
        <v>1533</v>
      </c>
      <c r="D328" s="1" t="s">
        <v>1546</v>
      </c>
      <c r="G328" s="29"/>
      <c r="H328" s="29"/>
      <c r="I328" s="29"/>
      <c r="J328" s="29"/>
      <c r="K328" s="29"/>
      <c r="L328" s="29"/>
      <c r="M328" s="29"/>
      <c r="N328" s="29"/>
      <c r="O328" s="29"/>
      <c r="P328" s="29"/>
    </row>
    <row r="329">
      <c r="A329" s="1">
        <v>0.752755974597356</v>
      </c>
      <c r="B329" s="1">
        <v>1.0</v>
      </c>
      <c r="C329" s="1" t="s">
        <v>1533</v>
      </c>
      <c r="D329" s="1" t="s">
        <v>1548</v>
      </c>
      <c r="G329" s="29"/>
      <c r="H329" s="29"/>
      <c r="I329" s="29"/>
      <c r="J329" s="29"/>
      <c r="K329" s="29"/>
      <c r="L329" s="29"/>
      <c r="M329" s="29"/>
      <c r="N329" s="29"/>
      <c r="O329" s="29"/>
      <c r="P329" s="29"/>
    </row>
    <row r="330">
      <c r="A330" s="1">
        <v>0.936998143025348</v>
      </c>
      <c r="B330" s="1">
        <v>1.0</v>
      </c>
      <c r="C330" s="1" t="s">
        <v>1533</v>
      </c>
      <c r="D330" s="1" t="s">
        <v>1545</v>
      </c>
      <c r="G330" s="29"/>
      <c r="H330" s="29"/>
      <c r="I330" s="29"/>
      <c r="J330" s="29"/>
      <c r="K330" s="29"/>
      <c r="L330" s="29"/>
      <c r="M330" s="29"/>
      <c r="N330" s="29"/>
      <c r="O330" s="29"/>
      <c r="P330" s="29"/>
    </row>
    <row r="331">
      <c r="A331" s="1">
        <v>0.581318028832515</v>
      </c>
      <c r="B331" s="1">
        <v>0.0</v>
      </c>
      <c r="C331" s="1" t="s">
        <v>1533</v>
      </c>
      <c r="D331" s="1" t="s">
        <v>1547</v>
      </c>
      <c r="G331" s="29"/>
      <c r="H331" s="29"/>
      <c r="I331" s="29"/>
      <c r="J331" s="29"/>
      <c r="K331" s="29"/>
      <c r="L331" s="29"/>
      <c r="M331" s="29"/>
      <c r="N331" s="29"/>
      <c r="O331" s="29"/>
      <c r="P331" s="29"/>
    </row>
    <row r="332">
      <c r="A332" s="1">
        <v>0.227124101269392</v>
      </c>
      <c r="B332" s="1">
        <v>0.0</v>
      </c>
      <c r="C332" s="1" t="s">
        <v>1533</v>
      </c>
      <c r="D332" s="1" t="s">
        <v>1546</v>
      </c>
      <c r="G332" s="29"/>
      <c r="H332" s="29"/>
      <c r="I332" s="29"/>
      <c r="J332" s="29"/>
      <c r="K332" s="29"/>
      <c r="L332" s="29"/>
      <c r="M332" s="29"/>
      <c r="N332" s="29"/>
      <c r="O332" s="29"/>
      <c r="P332" s="29"/>
    </row>
    <row r="333">
      <c r="A333" s="1">
        <v>0.124195343848687</v>
      </c>
      <c r="B333" s="1">
        <v>1.0</v>
      </c>
      <c r="C333" s="1" t="s">
        <v>1533</v>
      </c>
      <c r="D333" s="1" t="s">
        <v>1534</v>
      </c>
      <c r="G333" s="29"/>
      <c r="H333" s="29"/>
      <c r="I333" s="29"/>
      <c r="J333" s="29"/>
      <c r="K333" s="29"/>
      <c r="L333" s="29"/>
      <c r="M333" s="29"/>
      <c r="N333" s="29"/>
      <c r="O333" s="29"/>
      <c r="P333" s="29"/>
    </row>
    <row r="334">
      <c r="A334" s="1">
        <v>0.129346977400877</v>
      </c>
      <c r="B334" s="1">
        <v>0.0</v>
      </c>
      <c r="C334" s="1" t="s">
        <v>1533</v>
      </c>
      <c r="D334" s="1" t="s">
        <v>1534</v>
      </c>
      <c r="G334" s="29"/>
      <c r="H334" s="29"/>
      <c r="I334" s="29"/>
      <c r="J334" s="29"/>
      <c r="K334" s="29"/>
      <c r="L334" s="29"/>
      <c r="M334" s="29"/>
      <c r="N334" s="29"/>
      <c r="O334" s="29"/>
      <c r="P334" s="29"/>
    </row>
    <row r="335">
      <c r="A335" s="1">
        <v>0.33112687837238</v>
      </c>
      <c r="B335" s="1">
        <v>0.0</v>
      </c>
      <c r="C335" s="1" t="s">
        <v>1533</v>
      </c>
      <c r="D335" s="1" t="s">
        <v>1546</v>
      </c>
      <c r="G335" s="29"/>
      <c r="H335" s="29"/>
      <c r="I335" s="29"/>
      <c r="J335" s="29"/>
      <c r="K335" s="29"/>
      <c r="L335" s="29"/>
      <c r="M335" s="29"/>
      <c r="N335" s="29"/>
      <c r="O335" s="29"/>
      <c r="P335" s="29"/>
    </row>
    <row r="336">
      <c r="A336" s="1">
        <v>0.62383953165013</v>
      </c>
      <c r="B336" s="1">
        <v>0.0</v>
      </c>
      <c r="C336" s="1" t="s">
        <v>1533</v>
      </c>
      <c r="D336" s="1" t="s">
        <v>1548</v>
      </c>
      <c r="G336" s="29"/>
      <c r="H336" s="29"/>
      <c r="I336" s="29"/>
      <c r="J336" s="29"/>
      <c r="K336" s="29"/>
      <c r="L336" s="29"/>
      <c r="M336" s="29"/>
      <c r="N336" s="29"/>
      <c r="O336" s="29"/>
      <c r="P336" s="29"/>
    </row>
    <row r="337">
      <c r="A337" s="1">
        <v>0.127646518036363</v>
      </c>
      <c r="B337" s="1">
        <v>0.0</v>
      </c>
      <c r="C337" s="1" t="s">
        <v>1533</v>
      </c>
      <c r="D337" s="1" t="s">
        <v>1534</v>
      </c>
      <c r="G337" s="29"/>
      <c r="H337" s="29"/>
      <c r="I337" s="29"/>
      <c r="J337" s="29"/>
      <c r="K337" s="29"/>
      <c r="L337" s="29"/>
      <c r="M337" s="29"/>
      <c r="N337" s="29"/>
      <c r="O337" s="29"/>
      <c r="P337" s="29"/>
    </row>
    <row r="338">
      <c r="A338" s="1">
        <v>0.881652620771026</v>
      </c>
      <c r="B338" s="1">
        <v>1.0</v>
      </c>
      <c r="C338" s="1" t="s">
        <v>1533</v>
      </c>
      <c r="D338" s="1" t="s">
        <v>1545</v>
      </c>
      <c r="G338" s="29"/>
      <c r="H338" s="29"/>
      <c r="I338" s="29"/>
      <c r="J338" s="29"/>
      <c r="K338" s="29"/>
      <c r="L338" s="29"/>
      <c r="M338" s="29"/>
      <c r="N338" s="29"/>
      <c r="O338" s="29"/>
      <c r="P338" s="29"/>
    </row>
    <row r="339">
      <c r="A339" s="1">
        <v>0.205371455340203</v>
      </c>
      <c r="B339" s="1">
        <v>0.0</v>
      </c>
      <c r="C339" s="1" t="s">
        <v>1533</v>
      </c>
      <c r="D339" s="1" t="s">
        <v>1546</v>
      </c>
      <c r="G339" s="29"/>
      <c r="H339" s="29"/>
      <c r="I339" s="29"/>
      <c r="J339" s="29"/>
      <c r="K339" s="29"/>
      <c r="L339" s="29"/>
      <c r="M339" s="29"/>
      <c r="N339" s="29"/>
      <c r="O339" s="29"/>
      <c r="P339" s="29"/>
    </row>
    <row r="340">
      <c r="A340" s="1">
        <v>0.929310919619189</v>
      </c>
      <c r="B340" s="1">
        <v>1.0</v>
      </c>
      <c r="C340" s="1" t="s">
        <v>1533</v>
      </c>
      <c r="D340" s="1" t="s">
        <v>1545</v>
      </c>
      <c r="G340" s="29"/>
      <c r="H340" s="29"/>
      <c r="I340" s="29"/>
      <c r="J340" s="29"/>
      <c r="K340" s="29"/>
      <c r="L340" s="29"/>
      <c r="M340" s="29"/>
      <c r="N340" s="29"/>
      <c r="O340" s="29"/>
      <c r="P340" s="29"/>
    </row>
    <row r="341">
      <c r="A341" s="1">
        <v>0.418378730515048</v>
      </c>
      <c r="B341" s="1">
        <v>1.0</v>
      </c>
      <c r="C341" s="1" t="s">
        <v>1533</v>
      </c>
      <c r="D341" s="1" t="s">
        <v>1547</v>
      </c>
      <c r="G341" s="29"/>
      <c r="H341" s="29"/>
      <c r="I341" s="29"/>
      <c r="J341" s="29"/>
      <c r="K341" s="29"/>
      <c r="L341" s="29"/>
      <c r="M341" s="29"/>
      <c r="N341" s="29"/>
      <c r="O341" s="29"/>
      <c r="P341" s="29"/>
    </row>
    <row r="342">
      <c r="A342" s="1">
        <v>0.0942586559860915</v>
      </c>
      <c r="B342" s="1">
        <v>0.0</v>
      </c>
      <c r="C342" s="1" t="s">
        <v>1533</v>
      </c>
      <c r="D342" s="1" t="s">
        <v>1534</v>
      </c>
      <c r="G342" s="29"/>
      <c r="H342" s="29"/>
      <c r="I342" s="29"/>
      <c r="J342" s="29"/>
      <c r="K342" s="29"/>
      <c r="L342" s="29"/>
      <c r="M342" s="29"/>
      <c r="N342" s="29"/>
      <c r="O342" s="29"/>
      <c r="P342" s="29"/>
    </row>
    <row r="343">
      <c r="A343" s="1">
        <v>0.822005805389578</v>
      </c>
      <c r="B343" s="1">
        <v>1.0</v>
      </c>
      <c r="C343" s="1" t="s">
        <v>1533</v>
      </c>
      <c r="D343" s="1" t="s">
        <v>1545</v>
      </c>
      <c r="G343" s="29"/>
      <c r="H343" s="29"/>
      <c r="I343" s="29"/>
      <c r="J343" s="29"/>
      <c r="K343" s="29"/>
      <c r="L343" s="29"/>
      <c r="M343" s="29"/>
      <c r="N343" s="29"/>
      <c r="O343" s="29"/>
      <c r="P343" s="29"/>
    </row>
    <row r="344">
      <c r="A344" s="1">
        <v>0.723123738490818</v>
      </c>
      <c r="B344" s="1">
        <v>1.0</v>
      </c>
      <c r="C344" s="1" t="s">
        <v>1533</v>
      </c>
      <c r="D344" s="1" t="s">
        <v>1548</v>
      </c>
      <c r="G344" s="29"/>
      <c r="H344" s="29"/>
      <c r="I344" s="29"/>
      <c r="J344" s="29"/>
      <c r="K344" s="29"/>
      <c r="L344" s="29"/>
      <c r="M344" s="29"/>
      <c r="N344" s="29"/>
      <c r="O344" s="29"/>
      <c r="P344" s="29"/>
    </row>
    <row r="345">
      <c r="A345" s="1">
        <v>0.286785746795568</v>
      </c>
      <c r="B345" s="1">
        <v>0.0</v>
      </c>
      <c r="C345" s="1" t="s">
        <v>1533</v>
      </c>
      <c r="D345" s="1" t="s">
        <v>1546</v>
      </c>
      <c r="G345" s="29"/>
      <c r="H345" s="29"/>
      <c r="I345" s="29"/>
      <c r="J345" s="29"/>
      <c r="K345" s="29"/>
      <c r="L345" s="29"/>
      <c r="M345" s="29"/>
      <c r="N345" s="29"/>
      <c r="O345" s="29"/>
      <c r="P345" s="29"/>
    </row>
    <row r="346">
      <c r="A346" s="1">
        <v>0.135366994105909</v>
      </c>
      <c r="B346" s="1">
        <v>0.0</v>
      </c>
      <c r="C346" s="1" t="s">
        <v>1533</v>
      </c>
      <c r="D346" s="1" t="s">
        <v>1534</v>
      </c>
      <c r="G346" s="29"/>
      <c r="H346" s="29"/>
      <c r="I346" s="29"/>
      <c r="J346" s="29"/>
      <c r="K346" s="29"/>
      <c r="L346" s="29"/>
      <c r="M346" s="29"/>
      <c r="N346" s="29"/>
      <c r="O346" s="29"/>
      <c r="P346" s="29"/>
    </row>
    <row r="347">
      <c r="A347" s="1">
        <v>0.959160844610107</v>
      </c>
      <c r="B347" s="1">
        <v>1.0</v>
      </c>
      <c r="C347" s="1" t="s">
        <v>1533</v>
      </c>
      <c r="D347" s="1" t="s">
        <v>1545</v>
      </c>
      <c r="G347" s="29"/>
      <c r="H347" s="29"/>
      <c r="I347" s="29"/>
      <c r="J347" s="29"/>
      <c r="K347" s="29"/>
      <c r="L347" s="29"/>
      <c r="M347" s="29"/>
      <c r="N347" s="29"/>
      <c r="O347" s="29"/>
      <c r="P347" s="29"/>
    </row>
    <row r="348">
      <c r="A348" s="1">
        <v>0.773460456887002</v>
      </c>
      <c r="B348" s="1">
        <v>1.0</v>
      </c>
      <c r="C348" s="1" t="s">
        <v>1533</v>
      </c>
      <c r="D348" s="1" t="s">
        <v>1548</v>
      </c>
      <c r="G348" s="29"/>
      <c r="H348" s="29"/>
      <c r="I348" s="29"/>
      <c r="J348" s="29"/>
      <c r="K348" s="29"/>
      <c r="L348" s="29"/>
      <c r="M348" s="29"/>
      <c r="N348" s="29"/>
      <c r="O348" s="29"/>
      <c r="P348" s="29"/>
    </row>
    <row r="349">
      <c r="A349" s="1">
        <v>0.474898002379815</v>
      </c>
      <c r="B349" s="1">
        <v>0.0</v>
      </c>
      <c r="C349" s="1" t="s">
        <v>1533</v>
      </c>
      <c r="D349" s="1" t="s">
        <v>1547</v>
      </c>
      <c r="G349" s="29"/>
      <c r="H349" s="29"/>
      <c r="I349" s="29"/>
      <c r="J349" s="29"/>
      <c r="K349" s="29"/>
      <c r="L349" s="29"/>
      <c r="M349" s="29"/>
      <c r="N349" s="29"/>
      <c r="O349" s="29"/>
      <c r="P349" s="29"/>
    </row>
    <row r="350">
      <c r="A350" s="1">
        <v>0.596481825092645</v>
      </c>
      <c r="B350" s="1">
        <v>0.0</v>
      </c>
      <c r="C350" s="1" t="s">
        <v>1533</v>
      </c>
      <c r="D350" s="1" t="s">
        <v>1547</v>
      </c>
      <c r="G350" s="29"/>
      <c r="H350" s="29"/>
      <c r="I350" s="29"/>
      <c r="J350" s="29"/>
      <c r="K350" s="29"/>
      <c r="L350" s="29"/>
      <c r="M350" s="29"/>
      <c r="N350" s="29"/>
      <c r="O350" s="29"/>
      <c r="P350" s="29"/>
    </row>
    <row r="351">
      <c r="A351" s="1">
        <v>0.875387501798764</v>
      </c>
      <c r="B351" s="1">
        <v>1.0</v>
      </c>
      <c r="C351" s="1" t="s">
        <v>1533</v>
      </c>
      <c r="D351" s="1" t="s">
        <v>1545</v>
      </c>
      <c r="G351" s="29"/>
      <c r="H351" s="29"/>
      <c r="I351" s="29"/>
      <c r="J351" s="29"/>
      <c r="K351" s="29"/>
      <c r="L351" s="29"/>
      <c r="M351" s="29"/>
      <c r="N351" s="29"/>
      <c r="O351" s="29"/>
      <c r="P351" s="29"/>
    </row>
    <row r="352">
      <c r="A352" s="1">
        <v>0.109638670745393</v>
      </c>
      <c r="B352" s="1">
        <v>0.0</v>
      </c>
      <c r="C352" s="1" t="s">
        <v>1533</v>
      </c>
      <c r="D352" s="1" t="s">
        <v>1534</v>
      </c>
      <c r="G352" s="29"/>
      <c r="H352" s="29"/>
      <c r="I352" s="29"/>
      <c r="J352" s="29"/>
      <c r="K352" s="29"/>
      <c r="L352" s="29"/>
      <c r="M352" s="29"/>
      <c r="N352" s="29"/>
      <c r="O352" s="29"/>
      <c r="P352" s="29"/>
    </row>
    <row r="353">
      <c r="A353" s="1">
        <v>0.337122282022346</v>
      </c>
      <c r="B353" s="1">
        <v>0.0</v>
      </c>
      <c r="C353" s="1" t="s">
        <v>1533</v>
      </c>
      <c r="D353" s="1" t="s">
        <v>1546</v>
      </c>
      <c r="G353" s="29"/>
      <c r="H353" s="29"/>
      <c r="I353" s="29"/>
      <c r="J353" s="29"/>
      <c r="K353" s="29"/>
      <c r="L353" s="29"/>
      <c r="M353" s="29"/>
      <c r="N353" s="29"/>
      <c r="O353" s="29"/>
      <c r="P353" s="29"/>
    </row>
    <row r="354">
      <c r="A354" s="1">
        <v>0.116887456727548</v>
      </c>
      <c r="B354" s="1">
        <v>0.0</v>
      </c>
      <c r="C354" s="1" t="s">
        <v>1533</v>
      </c>
      <c r="D354" s="1" t="s">
        <v>1534</v>
      </c>
      <c r="G354" s="29"/>
      <c r="H354" s="29"/>
      <c r="I354" s="29"/>
      <c r="J354" s="29"/>
      <c r="K354" s="29"/>
      <c r="L354" s="29"/>
      <c r="M354" s="29"/>
      <c r="N354" s="29"/>
      <c r="O354" s="29"/>
      <c r="P354" s="29"/>
    </row>
    <row r="355">
      <c r="A355" s="1">
        <v>0.159275640230106</v>
      </c>
      <c r="B355" s="1">
        <v>0.0</v>
      </c>
      <c r="C355" s="1" t="s">
        <v>1533</v>
      </c>
      <c r="D355" s="1" t="s">
        <v>1534</v>
      </c>
      <c r="G355" s="29"/>
      <c r="H355" s="29"/>
      <c r="I355" s="29"/>
      <c r="J355" s="29"/>
      <c r="K355" s="29"/>
      <c r="L355" s="29"/>
      <c r="M355" s="29"/>
      <c r="N355" s="29"/>
      <c r="O355" s="29"/>
      <c r="P355" s="29"/>
    </row>
    <row r="356">
      <c r="A356" s="1">
        <v>0.386179922129582</v>
      </c>
      <c r="B356" s="1">
        <v>1.0</v>
      </c>
      <c r="C356" s="1" t="s">
        <v>1533</v>
      </c>
      <c r="D356" s="1" t="s">
        <v>1546</v>
      </c>
      <c r="G356" s="29"/>
      <c r="H356" s="29"/>
      <c r="I356" s="29"/>
      <c r="J356" s="29"/>
      <c r="K356" s="29"/>
      <c r="L356" s="29"/>
      <c r="M356" s="29"/>
      <c r="N356" s="29"/>
      <c r="O356" s="29"/>
      <c r="P356" s="29"/>
    </row>
    <row r="357">
      <c r="A357" s="1">
        <v>0.272868664773317</v>
      </c>
      <c r="B357" s="1">
        <v>0.0</v>
      </c>
      <c r="C357" s="1" t="s">
        <v>1533</v>
      </c>
      <c r="D357" s="1" t="s">
        <v>1546</v>
      </c>
      <c r="G357" s="29"/>
      <c r="H357" s="29"/>
      <c r="I357" s="29"/>
      <c r="J357" s="29"/>
      <c r="K357" s="29"/>
      <c r="L357" s="29"/>
      <c r="M357" s="29"/>
      <c r="N357" s="29"/>
      <c r="O357" s="29"/>
      <c r="P357" s="29"/>
    </row>
    <row r="358">
      <c r="A358" s="1">
        <v>0.349393783344105</v>
      </c>
      <c r="B358" s="1">
        <v>0.0</v>
      </c>
      <c r="C358" s="1" t="s">
        <v>1533</v>
      </c>
      <c r="D358" s="1" t="s">
        <v>1546</v>
      </c>
      <c r="G358" s="29"/>
      <c r="H358" s="29"/>
      <c r="I358" s="29"/>
      <c r="J358" s="29"/>
      <c r="K358" s="29"/>
      <c r="L358" s="29"/>
      <c r="M358" s="29"/>
      <c r="N358" s="29"/>
      <c r="O358" s="29"/>
      <c r="P358" s="29"/>
    </row>
    <row r="359">
      <c r="A359" s="1">
        <v>0.768731510620372</v>
      </c>
      <c r="B359" s="1">
        <v>1.0</v>
      </c>
      <c r="C359" s="1" t="s">
        <v>1533</v>
      </c>
      <c r="D359" s="1" t="s">
        <v>1548</v>
      </c>
      <c r="G359" s="29"/>
      <c r="H359" s="29"/>
      <c r="I359" s="29"/>
      <c r="J359" s="29"/>
      <c r="K359" s="29"/>
      <c r="L359" s="29"/>
      <c r="M359" s="29"/>
      <c r="N359" s="29"/>
      <c r="O359" s="29"/>
      <c r="P359" s="29"/>
    </row>
    <row r="360">
      <c r="A360" s="1">
        <v>0.773734139236876</v>
      </c>
      <c r="B360" s="1">
        <v>0.0</v>
      </c>
      <c r="C360" s="1" t="s">
        <v>1533</v>
      </c>
      <c r="D360" s="1" t="s">
        <v>1548</v>
      </c>
      <c r="G360" s="29"/>
      <c r="H360" s="29"/>
      <c r="I360" s="29"/>
      <c r="J360" s="29"/>
      <c r="K360" s="29"/>
      <c r="L360" s="29"/>
      <c r="M360" s="29"/>
      <c r="N360" s="29"/>
      <c r="O360" s="29"/>
      <c r="P360" s="29"/>
    </row>
    <row r="361">
      <c r="A361" s="1">
        <v>0.371116185703813</v>
      </c>
      <c r="B361" s="1">
        <v>0.0</v>
      </c>
      <c r="C361" s="1" t="s">
        <v>1533</v>
      </c>
      <c r="D361" s="1" t="s">
        <v>1546</v>
      </c>
      <c r="G361" s="29"/>
      <c r="H361" s="29"/>
      <c r="I361" s="29"/>
      <c r="J361" s="29"/>
      <c r="K361" s="29"/>
      <c r="L361" s="29"/>
      <c r="M361" s="29"/>
      <c r="N361" s="29"/>
      <c r="O361" s="29"/>
      <c r="P361" s="29"/>
    </row>
    <row r="362">
      <c r="A362" s="1">
        <v>0.0356797064219689</v>
      </c>
      <c r="B362" s="1">
        <v>0.0</v>
      </c>
      <c r="C362" s="1" t="s">
        <v>1533</v>
      </c>
      <c r="D362" s="1" t="s">
        <v>1534</v>
      </c>
      <c r="G362" s="29"/>
      <c r="H362" s="29"/>
      <c r="I362" s="29"/>
      <c r="J362" s="29"/>
      <c r="K362" s="29"/>
      <c r="L362" s="29"/>
      <c r="M362" s="29"/>
      <c r="N362" s="29"/>
      <c r="O362" s="29"/>
      <c r="P362" s="29"/>
    </row>
    <row r="363">
      <c r="A363" s="1">
        <v>0.325816861419993</v>
      </c>
      <c r="B363" s="1">
        <v>0.0</v>
      </c>
      <c r="C363" s="1" t="s">
        <v>1533</v>
      </c>
      <c r="D363" s="1" t="s">
        <v>1546</v>
      </c>
      <c r="G363" s="29"/>
      <c r="H363" s="29"/>
      <c r="I363" s="29"/>
      <c r="J363" s="29"/>
      <c r="K363" s="29"/>
      <c r="L363" s="29"/>
      <c r="M363" s="29"/>
      <c r="N363" s="29"/>
      <c r="O363" s="29"/>
      <c r="P363" s="29"/>
    </row>
    <row r="364">
      <c r="A364" s="1">
        <v>0.150163572851977</v>
      </c>
      <c r="B364" s="1">
        <v>0.0</v>
      </c>
      <c r="C364" s="1" t="s">
        <v>1533</v>
      </c>
      <c r="D364" s="1" t="s">
        <v>1534</v>
      </c>
      <c r="G364" s="29"/>
      <c r="H364" s="29"/>
      <c r="I364" s="29"/>
      <c r="J364" s="29"/>
      <c r="K364" s="29"/>
      <c r="L364" s="29"/>
      <c r="M364" s="29"/>
      <c r="N364" s="29"/>
      <c r="O364" s="29"/>
      <c r="P364" s="29"/>
    </row>
    <row r="365">
      <c r="A365" s="1">
        <v>0.547927864225614</v>
      </c>
      <c r="B365" s="1">
        <v>0.0</v>
      </c>
      <c r="C365" s="1" t="s">
        <v>1533</v>
      </c>
      <c r="D365" s="1" t="s">
        <v>1547</v>
      </c>
      <c r="G365" s="29"/>
      <c r="H365" s="29"/>
      <c r="I365" s="29"/>
      <c r="J365" s="29"/>
      <c r="K365" s="29"/>
      <c r="L365" s="29"/>
      <c r="M365" s="29"/>
      <c r="N365" s="29"/>
      <c r="O365" s="29"/>
      <c r="P365" s="29"/>
    </row>
    <row r="366">
      <c r="A366" s="1">
        <v>0.420299112772537</v>
      </c>
      <c r="B366" s="1">
        <v>0.0</v>
      </c>
      <c r="C366" s="1" t="s">
        <v>1533</v>
      </c>
      <c r="D366" s="1" t="s">
        <v>1547</v>
      </c>
      <c r="G366" s="29"/>
      <c r="H366" s="29"/>
      <c r="I366" s="29"/>
      <c r="J366" s="29"/>
      <c r="K366" s="29"/>
      <c r="L366" s="29"/>
      <c r="M366" s="29"/>
      <c r="N366" s="29"/>
      <c r="O366" s="29"/>
      <c r="P366" s="29"/>
    </row>
    <row r="367">
      <c r="A367" s="1">
        <v>0.152693825993732</v>
      </c>
      <c r="B367" s="1">
        <v>0.0</v>
      </c>
      <c r="C367" s="1" t="s">
        <v>1533</v>
      </c>
      <c r="D367" s="1" t="s">
        <v>1534</v>
      </c>
      <c r="G367" s="29"/>
      <c r="H367" s="29"/>
      <c r="I367" s="29"/>
      <c r="J367" s="29"/>
      <c r="K367" s="29"/>
      <c r="L367" s="29"/>
      <c r="M367" s="29"/>
      <c r="N367" s="29"/>
      <c r="O367" s="29"/>
      <c r="P367" s="29"/>
    </row>
    <row r="368">
      <c r="A368" s="1">
        <v>0.108098938357426</v>
      </c>
      <c r="B368" s="1">
        <v>0.0</v>
      </c>
      <c r="C368" s="1" t="s">
        <v>1533</v>
      </c>
      <c r="D368" s="1" t="s">
        <v>1534</v>
      </c>
      <c r="G368" s="29"/>
      <c r="H368" s="29"/>
      <c r="I368" s="29"/>
      <c r="J368" s="29"/>
      <c r="K368" s="29"/>
      <c r="L368" s="29"/>
      <c r="M368" s="29"/>
      <c r="N368" s="29"/>
      <c r="O368" s="29"/>
      <c r="P368" s="29"/>
    </row>
    <row r="369">
      <c r="A369" s="1">
        <v>0.435261961808754</v>
      </c>
      <c r="B369" s="1">
        <v>1.0</v>
      </c>
      <c r="C369" s="1" t="s">
        <v>1533</v>
      </c>
      <c r="D369" s="1" t="s">
        <v>1547</v>
      </c>
      <c r="G369" s="29"/>
      <c r="H369" s="29"/>
      <c r="I369" s="29"/>
      <c r="J369" s="29"/>
      <c r="K369" s="29"/>
      <c r="L369" s="29"/>
      <c r="M369" s="29"/>
      <c r="N369" s="29"/>
      <c r="O369" s="29"/>
      <c r="P369" s="29"/>
    </row>
    <row r="370">
      <c r="A370" s="1">
        <v>0.798578305984506</v>
      </c>
      <c r="B370" s="1">
        <v>1.0</v>
      </c>
      <c r="C370" s="1" t="s">
        <v>1533</v>
      </c>
      <c r="D370" s="1" t="s">
        <v>1548</v>
      </c>
      <c r="G370" s="29"/>
      <c r="H370" s="29"/>
      <c r="I370" s="29"/>
      <c r="J370" s="29"/>
      <c r="K370" s="29"/>
      <c r="L370" s="29"/>
      <c r="M370" s="29"/>
      <c r="N370" s="29"/>
      <c r="O370" s="29"/>
      <c r="P370" s="29"/>
    </row>
    <row r="371">
      <c r="A371" s="1">
        <v>0.100095825574251</v>
      </c>
      <c r="B371" s="1">
        <v>0.0</v>
      </c>
      <c r="C371" s="1" t="s">
        <v>1533</v>
      </c>
      <c r="D371" s="1" t="s">
        <v>1534</v>
      </c>
      <c r="G371" s="29"/>
      <c r="H371" s="29"/>
      <c r="I371" s="29"/>
      <c r="J371" s="29"/>
      <c r="K371" s="29"/>
      <c r="L371" s="29"/>
      <c r="M371" s="29"/>
      <c r="N371" s="29"/>
      <c r="O371" s="29"/>
      <c r="P371" s="29"/>
    </row>
    <row r="372">
      <c r="A372" s="1">
        <v>0.780238826656251</v>
      </c>
      <c r="B372" s="1">
        <v>1.0</v>
      </c>
      <c r="C372" s="1" t="s">
        <v>1533</v>
      </c>
      <c r="D372" s="1" t="s">
        <v>1548</v>
      </c>
      <c r="G372" s="29"/>
      <c r="H372" s="29"/>
      <c r="I372" s="29"/>
      <c r="J372" s="29"/>
      <c r="K372" s="29"/>
      <c r="L372" s="29"/>
      <c r="M372" s="29"/>
      <c r="N372" s="29"/>
      <c r="O372" s="29"/>
      <c r="P372" s="29"/>
    </row>
    <row r="373">
      <c r="A373" s="1">
        <v>0.161658445009587</v>
      </c>
      <c r="B373" s="1">
        <v>0.0</v>
      </c>
      <c r="C373" s="1" t="s">
        <v>1533</v>
      </c>
      <c r="D373" s="1" t="s">
        <v>1534</v>
      </c>
      <c r="G373" s="29"/>
      <c r="H373" s="29"/>
      <c r="I373" s="29"/>
      <c r="J373" s="29"/>
      <c r="K373" s="29"/>
      <c r="L373" s="29"/>
      <c r="M373" s="29"/>
      <c r="N373" s="29"/>
      <c r="O373" s="29"/>
      <c r="P373" s="29"/>
    </row>
    <row r="374">
      <c r="A374" s="1">
        <v>0.113951590912303</v>
      </c>
      <c r="B374" s="1">
        <v>0.0</v>
      </c>
      <c r="C374" s="1" t="s">
        <v>1533</v>
      </c>
      <c r="D374" s="1" t="s">
        <v>1534</v>
      </c>
      <c r="G374" s="29"/>
      <c r="H374" s="29"/>
      <c r="I374" s="29"/>
      <c r="J374" s="29"/>
      <c r="K374" s="29"/>
      <c r="L374" s="29"/>
      <c r="M374" s="29"/>
      <c r="N374" s="29"/>
      <c r="O374" s="29"/>
      <c r="P374" s="29"/>
    </row>
    <row r="375">
      <c r="A375" s="1">
        <v>0.702401298365093</v>
      </c>
      <c r="B375" s="1">
        <v>1.0</v>
      </c>
      <c r="C375" s="1" t="s">
        <v>1533</v>
      </c>
      <c r="D375" s="1" t="s">
        <v>1548</v>
      </c>
      <c r="G375" s="29"/>
      <c r="H375" s="29"/>
      <c r="I375" s="29"/>
      <c r="J375" s="29"/>
      <c r="K375" s="29"/>
      <c r="L375" s="29"/>
      <c r="M375" s="29"/>
      <c r="N375" s="29"/>
      <c r="O375" s="29"/>
      <c r="P375" s="29"/>
    </row>
    <row r="376">
      <c r="A376" s="1">
        <v>0.114408423994469</v>
      </c>
      <c r="B376" s="1">
        <v>0.0</v>
      </c>
      <c r="C376" s="1" t="s">
        <v>1533</v>
      </c>
      <c r="D376" s="1" t="s">
        <v>1534</v>
      </c>
      <c r="G376" s="29"/>
      <c r="H376" s="29"/>
      <c r="I376" s="29"/>
      <c r="J376" s="29"/>
      <c r="K376" s="29"/>
      <c r="L376" s="29"/>
      <c r="M376" s="29"/>
      <c r="N376" s="29"/>
      <c r="O376" s="29"/>
      <c r="P376" s="29"/>
    </row>
    <row r="377">
      <c r="A377" s="1">
        <v>0.0897050848465584</v>
      </c>
      <c r="B377" s="1">
        <v>0.0</v>
      </c>
      <c r="C377" s="1" t="s">
        <v>1533</v>
      </c>
      <c r="D377" s="1" t="s">
        <v>1534</v>
      </c>
      <c r="G377" s="29"/>
      <c r="H377" s="29"/>
      <c r="I377" s="29"/>
      <c r="J377" s="29"/>
      <c r="K377" s="29"/>
      <c r="L377" s="29"/>
      <c r="M377" s="29"/>
      <c r="N377" s="29"/>
      <c r="O377" s="29"/>
      <c r="P377" s="29"/>
    </row>
    <row r="378">
      <c r="A378" s="1">
        <v>0.387230206079895</v>
      </c>
      <c r="B378" s="1">
        <v>0.0</v>
      </c>
      <c r="C378" s="1" t="s">
        <v>1533</v>
      </c>
      <c r="D378" s="1" t="s">
        <v>1546</v>
      </c>
      <c r="G378" s="29"/>
      <c r="H378" s="29"/>
      <c r="I378" s="29"/>
      <c r="J378" s="29"/>
      <c r="K378" s="29"/>
      <c r="L378" s="29"/>
      <c r="M378" s="29"/>
      <c r="N378" s="29"/>
      <c r="O378" s="29"/>
      <c r="P378" s="29"/>
    </row>
    <row r="379">
      <c r="A379" s="1">
        <v>0.230024206159105</v>
      </c>
      <c r="B379" s="1">
        <v>0.0</v>
      </c>
      <c r="C379" s="1" t="s">
        <v>1533</v>
      </c>
      <c r="D379" s="1" t="s">
        <v>1546</v>
      </c>
      <c r="G379" s="29"/>
      <c r="H379" s="29"/>
      <c r="I379" s="29"/>
      <c r="J379" s="29"/>
      <c r="K379" s="29"/>
      <c r="L379" s="29"/>
      <c r="M379" s="29"/>
      <c r="N379" s="29"/>
      <c r="O379" s="29"/>
      <c r="P379" s="29"/>
    </row>
    <row r="380">
      <c r="A380" s="1">
        <v>0.495426323677109</v>
      </c>
      <c r="B380" s="1">
        <v>0.0</v>
      </c>
      <c r="C380" s="1" t="s">
        <v>1533</v>
      </c>
      <c r="D380" s="1" t="s">
        <v>1547</v>
      </c>
      <c r="G380" s="29"/>
      <c r="H380" s="29"/>
      <c r="I380" s="29"/>
      <c r="J380" s="29"/>
      <c r="K380" s="29"/>
      <c r="L380" s="29"/>
      <c r="M380" s="29"/>
      <c r="N380" s="29"/>
      <c r="O380" s="29"/>
      <c r="P380" s="29"/>
    </row>
    <row r="381">
      <c r="A381" s="1">
        <v>0.108118350374336</v>
      </c>
      <c r="B381" s="1">
        <v>0.0</v>
      </c>
      <c r="C381" s="1" t="s">
        <v>1533</v>
      </c>
      <c r="D381" s="1" t="s">
        <v>1534</v>
      </c>
      <c r="G381" s="29"/>
      <c r="H381" s="29"/>
      <c r="I381" s="29"/>
      <c r="J381" s="29"/>
      <c r="K381" s="29"/>
      <c r="L381" s="29"/>
      <c r="M381" s="29"/>
      <c r="N381" s="29"/>
      <c r="O381" s="29"/>
      <c r="P381" s="29"/>
    </row>
    <row r="382">
      <c r="A382" s="1">
        <v>0.745685503162233</v>
      </c>
      <c r="B382" s="1">
        <v>1.0</v>
      </c>
      <c r="C382" s="1" t="s">
        <v>1533</v>
      </c>
      <c r="D382" s="1" t="s">
        <v>1548</v>
      </c>
      <c r="G382" s="29"/>
      <c r="H382" s="29"/>
      <c r="I382" s="29"/>
      <c r="J382" s="29"/>
      <c r="K382" s="29"/>
      <c r="L382" s="29"/>
      <c r="M382" s="29"/>
      <c r="N382" s="29"/>
      <c r="O382" s="29"/>
      <c r="P382" s="29"/>
    </row>
    <row r="383">
      <c r="A383" s="1">
        <v>0.958129242329751</v>
      </c>
      <c r="B383" s="1">
        <v>1.0</v>
      </c>
      <c r="C383" s="1" t="s">
        <v>1533</v>
      </c>
      <c r="D383" s="1" t="s">
        <v>1545</v>
      </c>
      <c r="G383" s="29"/>
      <c r="H383" s="29"/>
      <c r="I383" s="29"/>
      <c r="J383" s="29"/>
      <c r="K383" s="29"/>
      <c r="L383" s="29"/>
      <c r="M383" s="29"/>
      <c r="N383" s="29"/>
      <c r="O383" s="29"/>
      <c r="P383" s="29"/>
    </row>
    <row r="384">
      <c r="A384" s="1">
        <v>0.163075363809316</v>
      </c>
      <c r="B384" s="1">
        <v>1.0</v>
      </c>
      <c r="C384" s="1" t="s">
        <v>1533</v>
      </c>
      <c r="D384" s="1" t="s">
        <v>1534</v>
      </c>
      <c r="G384" s="29"/>
      <c r="H384" s="29"/>
      <c r="I384" s="29"/>
      <c r="J384" s="29"/>
      <c r="K384" s="29"/>
      <c r="L384" s="29"/>
      <c r="M384" s="29"/>
      <c r="N384" s="29"/>
      <c r="O384" s="29"/>
      <c r="P384" s="29"/>
    </row>
    <row r="385">
      <c r="A385" s="1">
        <v>0.486214992200305</v>
      </c>
      <c r="B385" s="1">
        <v>1.0</v>
      </c>
      <c r="C385" s="1" t="s">
        <v>1533</v>
      </c>
      <c r="D385" s="1" t="s">
        <v>1547</v>
      </c>
      <c r="G385" s="29"/>
      <c r="H385" s="29"/>
      <c r="I385" s="29"/>
      <c r="J385" s="29"/>
      <c r="K385" s="29"/>
      <c r="L385" s="29"/>
      <c r="M385" s="29"/>
      <c r="N385" s="29"/>
      <c r="O385" s="29"/>
      <c r="P385" s="29"/>
    </row>
    <row r="386">
      <c r="A386" s="1">
        <v>0.131409946344684</v>
      </c>
      <c r="B386" s="1">
        <v>0.0</v>
      </c>
      <c r="C386" s="1" t="s">
        <v>1533</v>
      </c>
      <c r="D386" s="1" t="s">
        <v>1534</v>
      </c>
      <c r="G386" s="29"/>
      <c r="H386" s="29"/>
      <c r="I386" s="29"/>
      <c r="J386" s="29"/>
      <c r="K386" s="29"/>
      <c r="L386" s="29"/>
      <c r="M386" s="29"/>
      <c r="N386" s="29"/>
      <c r="O386" s="29"/>
      <c r="P386" s="29"/>
    </row>
    <row r="387">
      <c r="A387" s="1">
        <v>0.878850213094821</v>
      </c>
      <c r="B387" s="1">
        <v>1.0</v>
      </c>
      <c r="C387" s="1" t="s">
        <v>1533</v>
      </c>
      <c r="D387" s="1" t="s">
        <v>1545</v>
      </c>
      <c r="G387" s="29"/>
      <c r="H387" s="29"/>
      <c r="I387" s="29"/>
      <c r="J387" s="29"/>
      <c r="K387" s="29"/>
      <c r="L387" s="29"/>
      <c r="M387" s="29"/>
      <c r="N387" s="29"/>
      <c r="O387" s="29"/>
      <c r="P387" s="29"/>
    </row>
    <row r="388">
      <c r="A388" s="1">
        <v>0.522217064274485</v>
      </c>
      <c r="B388" s="1">
        <v>0.0</v>
      </c>
      <c r="C388" s="1" t="s">
        <v>1533</v>
      </c>
      <c r="D388" s="1" t="s">
        <v>1547</v>
      </c>
      <c r="G388" s="29"/>
      <c r="H388" s="29"/>
      <c r="I388" s="29"/>
      <c r="J388" s="29"/>
      <c r="K388" s="29"/>
      <c r="L388" s="29"/>
      <c r="M388" s="29"/>
      <c r="N388" s="29"/>
      <c r="O388" s="29"/>
      <c r="P388" s="29"/>
    </row>
    <row r="389">
      <c r="A389" s="1">
        <v>0.108098938357426</v>
      </c>
      <c r="B389" s="1">
        <v>1.0</v>
      </c>
      <c r="C389" s="1" t="s">
        <v>1533</v>
      </c>
      <c r="D389" s="1" t="s">
        <v>1534</v>
      </c>
      <c r="G389" s="29"/>
      <c r="H389" s="29"/>
      <c r="I389" s="29"/>
      <c r="J389" s="29"/>
      <c r="K389" s="29"/>
      <c r="L389" s="29"/>
      <c r="M389" s="29"/>
      <c r="N389" s="29"/>
      <c r="O389" s="29"/>
      <c r="P389" s="29"/>
    </row>
    <row r="390">
      <c r="A390" s="1">
        <v>0.545755217061767</v>
      </c>
      <c r="B390" s="1">
        <v>1.0</v>
      </c>
      <c r="C390" s="1" t="s">
        <v>1533</v>
      </c>
      <c r="D390" s="1" t="s">
        <v>1547</v>
      </c>
      <c r="G390" s="29"/>
      <c r="H390" s="29"/>
      <c r="I390" s="29"/>
      <c r="J390" s="29"/>
      <c r="K390" s="29"/>
      <c r="L390" s="29"/>
      <c r="M390" s="29"/>
      <c r="N390" s="29"/>
      <c r="O390" s="29"/>
      <c r="P390" s="29"/>
    </row>
    <row r="391">
      <c r="A391" s="1">
        <v>0.0411300827292789</v>
      </c>
      <c r="B391" s="1">
        <v>0.0</v>
      </c>
      <c r="C391" s="1" t="s">
        <v>1533</v>
      </c>
      <c r="D391" s="1" t="s">
        <v>1534</v>
      </c>
      <c r="G391" s="29"/>
      <c r="H391" s="29"/>
      <c r="I391" s="29"/>
      <c r="J391" s="29"/>
      <c r="K391" s="29"/>
      <c r="L391" s="29"/>
      <c r="M391" s="29"/>
      <c r="N391" s="29"/>
      <c r="O391" s="29"/>
      <c r="P391" s="29"/>
    </row>
    <row r="392">
      <c r="A392" s="1">
        <v>0.124191878595741</v>
      </c>
      <c r="B392" s="1">
        <v>0.0</v>
      </c>
      <c r="C392" s="1" t="s">
        <v>1533</v>
      </c>
      <c r="D392" s="1" t="s">
        <v>1534</v>
      </c>
      <c r="G392" s="29"/>
      <c r="H392" s="29"/>
      <c r="I392" s="29"/>
      <c r="J392" s="29"/>
      <c r="K392" s="29"/>
      <c r="L392" s="29"/>
      <c r="M392" s="29"/>
      <c r="N392" s="29"/>
      <c r="O392" s="29"/>
      <c r="P392" s="29"/>
    </row>
    <row r="393">
      <c r="A393" s="1">
        <v>0.839758931270286</v>
      </c>
      <c r="B393" s="1">
        <v>1.0</v>
      </c>
      <c r="C393" s="1" t="s">
        <v>1533</v>
      </c>
      <c r="D393" s="1" t="s">
        <v>1545</v>
      </c>
      <c r="G393" s="29"/>
      <c r="H393" s="29"/>
      <c r="I393" s="29"/>
      <c r="J393" s="29"/>
      <c r="K393" s="29"/>
      <c r="L393" s="29"/>
      <c r="M393" s="29"/>
      <c r="N393" s="29"/>
      <c r="O393" s="29"/>
      <c r="P393" s="29"/>
    </row>
    <row r="394">
      <c r="A394" s="1">
        <v>0.096613550527783</v>
      </c>
      <c r="B394" s="1">
        <v>0.0</v>
      </c>
      <c r="C394" s="1" t="s">
        <v>1533</v>
      </c>
      <c r="D394" s="1" t="s">
        <v>1534</v>
      </c>
      <c r="G394" s="29"/>
      <c r="H394" s="29"/>
      <c r="I394" s="29"/>
      <c r="J394" s="29"/>
      <c r="K394" s="29"/>
      <c r="L394" s="29"/>
      <c r="M394" s="29"/>
      <c r="N394" s="29"/>
      <c r="O394" s="29"/>
      <c r="P394" s="29"/>
    </row>
    <row r="395">
      <c r="A395" s="1">
        <v>0.951892793504387</v>
      </c>
      <c r="B395" s="1">
        <v>1.0</v>
      </c>
      <c r="C395" s="1" t="s">
        <v>1533</v>
      </c>
      <c r="D395" s="1" t="s">
        <v>1545</v>
      </c>
      <c r="G395" s="29"/>
      <c r="H395" s="29"/>
      <c r="I395" s="29"/>
      <c r="J395" s="29"/>
      <c r="K395" s="29"/>
      <c r="L395" s="29"/>
      <c r="M395" s="29"/>
      <c r="N395" s="29"/>
      <c r="O395" s="29"/>
      <c r="P395" s="29"/>
    </row>
    <row r="396">
      <c r="A396" s="1">
        <v>0.43633438764244</v>
      </c>
      <c r="B396" s="1">
        <v>0.0</v>
      </c>
      <c r="C396" s="1" t="s">
        <v>1533</v>
      </c>
      <c r="D396" s="1" t="s">
        <v>1547</v>
      </c>
      <c r="G396" s="29"/>
      <c r="H396" s="29"/>
      <c r="I396" s="29"/>
      <c r="J396" s="29"/>
      <c r="K396" s="29"/>
      <c r="L396" s="29"/>
      <c r="M396" s="29"/>
      <c r="N396" s="29"/>
      <c r="O396" s="29"/>
      <c r="P396" s="29"/>
    </row>
    <row r="397">
      <c r="A397" s="1">
        <v>0.143466000791969</v>
      </c>
      <c r="B397" s="1">
        <v>0.0</v>
      </c>
      <c r="C397" s="1" t="s">
        <v>1533</v>
      </c>
      <c r="D397" s="1" t="s">
        <v>1534</v>
      </c>
      <c r="G397" s="29"/>
      <c r="H397" s="29"/>
      <c r="I397" s="29"/>
      <c r="J397" s="29"/>
      <c r="K397" s="29"/>
      <c r="L397" s="29"/>
      <c r="M397" s="29"/>
      <c r="N397" s="29"/>
      <c r="O397" s="29"/>
      <c r="P397" s="29"/>
    </row>
    <row r="398">
      <c r="A398" s="1">
        <v>0.601296188451302</v>
      </c>
      <c r="B398" s="1">
        <v>0.0</v>
      </c>
      <c r="C398" s="1" t="s">
        <v>1533</v>
      </c>
      <c r="D398" s="1" t="s">
        <v>1548</v>
      </c>
      <c r="G398" s="29"/>
      <c r="H398" s="29"/>
      <c r="I398" s="29"/>
      <c r="J398" s="29"/>
      <c r="K398" s="29"/>
      <c r="L398" s="29"/>
      <c r="M398" s="29"/>
      <c r="N398" s="29"/>
      <c r="O398" s="29"/>
      <c r="P398" s="29"/>
    </row>
    <row r="399">
      <c r="A399" s="1">
        <v>0.916436387965008</v>
      </c>
      <c r="B399" s="1">
        <v>1.0</v>
      </c>
      <c r="C399" s="1" t="s">
        <v>1533</v>
      </c>
      <c r="D399" s="1" t="s">
        <v>1545</v>
      </c>
      <c r="G399" s="29"/>
      <c r="H399" s="29"/>
      <c r="I399" s="29"/>
      <c r="J399" s="29"/>
      <c r="K399" s="29"/>
      <c r="L399" s="29"/>
      <c r="M399" s="29"/>
      <c r="N399" s="29"/>
      <c r="O399" s="29"/>
      <c r="P399" s="29"/>
    </row>
    <row r="400">
      <c r="A400" s="1">
        <v>0.131158681177205</v>
      </c>
      <c r="B400" s="1">
        <v>1.0</v>
      </c>
      <c r="C400" s="1" t="s">
        <v>1533</v>
      </c>
      <c r="D400" s="1" t="s">
        <v>1534</v>
      </c>
      <c r="G400" s="29"/>
      <c r="H400" s="29"/>
      <c r="I400" s="29"/>
      <c r="J400" s="29"/>
      <c r="K400" s="29"/>
      <c r="L400" s="29"/>
      <c r="M400" s="29"/>
      <c r="N400" s="29"/>
      <c r="O400" s="29"/>
      <c r="P400" s="29"/>
    </row>
    <row r="401">
      <c r="A401" s="1">
        <v>0.127444461150177</v>
      </c>
      <c r="B401" s="1">
        <v>1.0</v>
      </c>
      <c r="C401" s="1" t="s">
        <v>1533</v>
      </c>
      <c r="D401" s="1" t="s">
        <v>1534</v>
      </c>
      <c r="G401" s="29"/>
      <c r="H401" s="29"/>
      <c r="I401" s="29"/>
      <c r="J401" s="29"/>
      <c r="K401" s="29"/>
      <c r="L401" s="29"/>
      <c r="M401" s="29"/>
      <c r="N401" s="29"/>
      <c r="O401" s="29"/>
      <c r="P401" s="29"/>
    </row>
    <row r="402">
      <c r="A402" s="1">
        <v>0.160579856468597</v>
      </c>
      <c r="B402" s="1">
        <v>0.0</v>
      </c>
      <c r="C402" s="1" t="s">
        <v>1533</v>
      </c>
      <c r="D402" s="1" t="s">
        <v>1534</v>
      </c>
      <c r="G402" s="29"/>
      <c r="H402" s="29"/>
      <c r="I402" s="29"/>
      <c r="J402" s="29"/>
      <c r="K402" s="29"/>
      <c r="L402" s="29"/>
      <c r="M402" s="29"/>
      <c r="N402" s="29"/>
      <c r="O402" s="29"/>
      <c r="P402" s="29"/>
    </row>
    <row r="403">
      <c r="A403" s="1">
        <v>0.114528680222618</v>
      </c>
      <c r="B403" s="1">
        <v>0.0</v>
      </c>
      <c r="C403" s="1" t="s">
        <v>1533</v>
      </c>
      <c r="D403" s="1" t="s">
        <v>1534</v>
      </c>
      <c r="G403" s="29"/>
      <c r="H403" s="29"/>
      <c r="I403" s="29"/>
      <c r="J403" s="29"/>
      <c r="K403" s="29"/>
      <c r="L403" s="29"/>
      <c r="M403" s="29"/>
      <c r="N403" s="29"/>
      <c r="O403" s="29"/>
      <c r="P403" s="29"/>
    </row>
    <row r="404">
      <c r="A404" s="1">
        <v>0.303803258222758</v>
      </c>
      <c r="B404" s="1">
        <v>0.0</v>
      </c>
      <c r="C404" s="1" t="s">
        <v>1533</v>
      </c>
      <c r="D404" s="1" t="s">
        <v>1546</v>
      </c>
      <c r="G404" s="29"/>
      <c r="H404" s="29"/>
      <c r="I404" s="29"/>
      <c r="J404" s="29"/>
      <c r="K404" s="29"/>
      <c r="L404" s="29"/>
      <c r="M404" s="29"/>
      <c r="N404" s="29"/>
      <c r="O404" s="29"/>
      <c r="P404" s="29"/>
    </row>
    <row r="405">
      <c r="A405" s="1">
        <v>0.549449447151642</v>
      </c>
      <c r="B405" s="1">
        <v>0.0</v>
      </c>
      <c r="C405" s="1" t="s">
        <v>1533</v>
      </c>
      <c r="D405" s="1" t="s">
        <v>1547</v>
      </c>
      <c r="G405" s="29"/>
      <c r="H405" s="29"/>
      <c r="I405" s="29"/>
      <c r="J405" s="29"/>
      <c r="K405" s="29"/>
      <c r="L405" s="29"/>
      <c r="M405" s="29"/>
      <c r="N405" s="29"/>
      <c r="O405" s="29"/>
      <c r="P405" s="29"/>
    </row>
    <row r="406">
      <c r="A406" s="1">
        <v>0.879147614628486</v>
      </c>
      <c r="B406" s="1">
        <v>1.0</v>
      </c>
      <c r="C406" s="1" t="s">
        <v>1533</v>
      </c>
      <c r="D406" s="1" t="s">
        <v>1545</v>
      </c>
      <c r="G406" s="29"/>
      <c r="H406" s="29"/>
      <c r="I406" s="29"/>
      <c r="J406" s="29"/>
      <c r="K406" s="29"/>
      <c r="L406" s="29"/>
      <c r="M406" s="29"/>
      <c r="N406" s="29"/>
      <c r="O406" s="29"/>
      <c r="P406" s="29"/>
    </row>
    <row r="407">
      <c r="A407" s="1">
        <v>0.4063778384907</v>
      </c>
      <c r="B407" s="1">
        <v>1.0</v>
      </c>
      <c r="C407" s="1" t="s">
        <v>1533</v>
      </c>
      <c r="D407" s="1" t="s">
        <v>1547</v>
      </c>
      <c r="G407" s="29"/>
      <c r="H407" s="29"/>
      <c r="I407" s="29"/>
      <c r="J407" s="29"/>
      <c r="K407" s="29"/>
      <c r="L407" s="29"/>
      <c r="M407" s="29"/>
      <c r="N407" s="29"/>
      <c r="O407" s="29"/>
      <c r="P407" s="29"/>
    </row>
    <row r="408">
      <c r="A408" s="1">
        <v>0.0724341512925449</v>
      </c>
      <c r="B408" s="1">
        <v>0.0</v>
      </c>
      <c r="C408" s="1" t="s">
        <v>1533</v>
      </c>
      <c r="D408" s="1" t="s">
        <v>1534</v>
      </c>
      <c r="G408" s="29"/>
      <c r="H408" s="29"/>
      <c r="I408" s="29"/>
      <c r="J408" s="29"/>
      <c r="K408" s="29"/>
      <c r="L408" s="29"/>
      <c r="M408" s="29"/>
      <c r="N408" s="29"/>
      <c r="O408" s="29"/>
      <c r="P408" s="29"/>
    </row>
    <row r="409">
      <c r="A409" s="1">
        <v>0.0876338517706223</v>
      </c>
      <c r="B409" s="1">
        <v>0.0</v>
      </c>
      <c r="C409" s="1" t="s">
        <v>1533</v>
      </c>
      <c r="D409" s="1" t="s">
        <v>1534</v>
      </c>
      <c r="G409" s="29"/>
      <c r="H409" s="29"/>
      <c r="I409" s="29"/>
      <c r="J409" s="29"/>
      <c r="K409" s="29"/>
      <c r="L409" s="29"/>
      <c r="M409" s="29"/>
      <c r="N409" s="29"/>
      <c r="O409" s="29"/>
      <c r="P409" s="29"/>
    </row>
    <row r="410">
      <c r="A410" s="1">
        <v>0.600842496702357</v>
      </c>
      <c r="B410" s="1">
        <v>1.0</v>
      </c>
      <c r="C410" s="1" t="s">
        <v>1533</v>
      </c>
      <c r="D410" s="1" t="s">
        <v>1548</v>
      </c>
      <c r="G410" s="29"/>
      <c r="H410" s="29"/>
      <c r="I410" s="29"/>
      <c r="J410" s="29"/>
      <c r="K410" s="29"/>
      <c r="L410" s="29"/>
      <c r="M410" s="29"/>
      <c r="N410" s="29"/>
      <c r="O410" s="29"/>
      <c r="P410" s="29"/>
    </row>
    <row r="411">
      <c r="A411" s="1">
        <v>0.107889302165631</v>
      </c>
      <c r="B411" s="1">
        <v>0.0</v>
      </c>
      <c r="C411" s="1" t="s">
        <v>1533</v>
      </c>
      <c r="D411" s="1" t="s">
        <v>1534</v>
      </c>
      <c r="G411" s="29"/>
      <c r="H411" s="29"/>
      <c r="I411" s="29"/>
      <c r="J411" s="29"/>
      <c r="K411" s="29"/>
      <c r="L411" s="29"/>
      <c r="M411" s="29"/>
      <c r="N411" s="29"/>
      <c r="O411" s="29"/>
      <c r="P411" s="29"/>
    </row>
    <row r="412">
      <c r="A412" s="1">
        <v>0.598300694678315</v>
      </c>
      <c r="B412" s="1">
        <v>0.0</v>
      </c>
      <c r="C412" s="1" t="s">
        <v>1533</v>
      </c>
      <c r="D412" s="1" t="s">
        <v>1547</v>
      </c>
      <c r="G412" s="29"/>
      <c r="H412" s="29"/>
      <c r="I412" s="29"/>
      <c r="J412" s="29"/>
      <c r="K412" s="29"/>
      <c r="L412" s="29"/>
      <c r="M412" s="29"/>
      <c r="N412" s="29"/>
      <c r="O412" s="29"/>
      <c r="P412" s="29"/>
    </row>
    <row r="413">
      <c r="A413" s="1">
        <v>0.871950846911436</v>
      </c>
      <c r="B413" s="1">
        <v>1.0</v>
      </c>
      <c r="C413" s="1" t="s">
        <v>1533</v>
      </c>
      <c r="D413" s="1" t="s">
        <v>1545</v>
      </c>
      <c r="G413" s="29"/>
      <c r="H413" s="29"/>
      <c r="I413" s="29"/>
      <c r="J413" s="29"/>
      <c r="K413" s="29"/>
      <c r="L413" s="29"/>
      <c r="M413" s="29"/>
      <c r="N413" s="29"/>
      <c r="O413" s="29"/>
      <c r="P413" s="29"/>
    </row>
    <row r="414">
      <c r="A414" s="1">
        <v>0.362273580428996</v>
      </c>
      <c r="B414" s="1">
        <v>0.0</v>
      </c>
      <c r="C414" s="1" t="s">
        <v>1533</v>
      </c>
      <c r="D414" s="1" t="s">
        <v>1546</v>
      </c>
      <c r="G414" s="29"/>
      <c r="H414" s="29"/>
      <c r="I414" s="29"/>
      <c r="J414" s="29"/>
      <c r="K414" s="29"/>
      <c r="L414" s="29"/>
      <c r="M414" s="29"/>
      <c r="N414" s="29"/>
      <c r="O414" s="29"/>
      <c r="P414" s="29"/>
    </row>
    <row r="415">
      <c r="A415" s="1">
        <v>0.790829514896877</v>
      </c>
      <c r="B415" s="1">
        <v>1.0</v>
      </c>
      <c r="C415" s="1" t="s">
        <v>1533</v>
      </c>
      <c r="D415" s="1" t="s">
        <v>1548</v>
      </c>
      <c r="G415" s="29"/>
      <c r="H415" s="29"/>
      <c r="I415" s="29"/>
      <c r="J415" s="29"/>
      <c r="K415" s="29"/>
      <c r="L415" s="29"/>
      <c r="M415" s="29"/>
      <c r="N415" s="29"/>
      <c r="O415" s="29"/>
      <c r="P415" s="29"/>
    </row>
    <row r="416">
      <c r="A416" s="1">
        <v>0.120631803801427</v>
      </c>
      <c r="B416" s="1">
        <v>1.0</v>
      </c>
      <c r="C416" s="1" t="s">
        <v>1533</v>
      </c>
      <c r="D416" s="1" t="s">
        <v>1534</v>
      </c>
      <c r="G416" s="29"/>
      <c r="H416" s="29"/>
      <c r="I416" s="29"/>
      <c r="J416" s="29"/>
      <c r="K416" s="29"/>
      <c r="L416" s="29"/>
      <c r="M416" s="29"/>
      <c r="N416" s="29"/>
      <c r="O416" s="29"/>
      <c r="P416" s="29"/>
    </row>
    <row r="417">
      <c r="A417" s="1">
        <v>0.255493909892347</v>
      </c>
      <c r="B417" s="1">
        <v>0.0</v>
      </c>
      <c r="C417" s="1" t="s">
        <v>1533</v>
      </c>
      <c r="D417" s="1" t="s">
        <v>1546</v>
      </c>
      <c r="G417" s="29"/>
      <c r="H417" s="29"/>
      <c r="I417" s="29"/>
      <c r="J417" s="29"/>
      <c r="K417" s="29"/>
      <c r="L417" s="29"/>
      <c r="M417" s="29"/>
      <c r="N417" s="29"/>
      <c r="O417" s="29"/>
      <c r="P417" s="29"/>
    </row>
    <row r="418">
      <c r="A418" s="1">
        <v>0.090981828098474</v>
      </c>
      <c r="B418" s="1">
        <v>0.0</v>
      </c>
      <c r="C418" s="1" t="s">
        <v>1533</v>
      </c>
      <c r="D418" s="1" t="s">
        <v>1534</v>
      </c>
      <c r="G418" s="29"/>
      <c r="H418" s="29"/>
      <c r="I418" s="29"/>
      <c r="J418" s="29"/>
      <c r="K418" s="29"/>
      <c r="L418" s="29"/>
      <c r="M418" s="29"/>
      <c r="N418" s="29"/>
      <c r="O418" s="29"/>
      <c r="P418" s="29"/>
    </row>
    <row r="419">
      <c r="A419" s="1">
        <v>0.707334748456026</v>
      </c>
      <c r="B419" s="1">
        <v>1.0</v>
      </c>
      <c r="C419" s="1" t="s">
        <v>1533</v>
      </c>
      <c r="D419" s="1" t="s">
        <v>1548</v>
      </c>
      <c r="G419" s="29"/>
      <c r="H419" s="29"/>
      <c r="I419" s="29"/>
      <c r="J419" s="29"/>
      <c r="K419" s="29"/>
      <c r="L419" s="29"/>
      <c r="M419" s="29"/>
      <c r="N419" s="29"/>
      <c r="O419" s="29"/>
      <c r="P419" s="29"/>
    </row>
    <row r="420">
      <c r="A420" s="1">
        <v>0.108181681308715</v>
      </c>
      <c r="B420" s="1">
        <v>1.0</v>
      </c>
      <c r="C420" s="1" t="s">
        <v>1533</v>
      </c>
      <c r="D420" s="1" t="s">
        <v>1534</v>
      </c>
      <c r="G420" s="29"/>
      <c r="H420" s="29"/>
      <c r="I420" s="29"/>
      <c r="J420" s="29"/>
      <c r="K420" s="29"/>
      <c r="L420" s="29"/>
      <c r="M420" s="29"/>
      <c r="N420" s="29"/>
      <c r="O420" s="29"/>
      <c r="P420" s="29"/>
    </row>
    <row r="421">
      <c r="A421" s="1">
        <v>0.32591619552147</v>
      </c>
      <c r="B421" s="1">
        <v>0.0</v>
      </c>
      <c r="C421" s="1" t="s">
        <v>1533</v>
      </c>
      <c r="D421" s="1" t="s">
        <v>1546</v>
      </c>
      <c r="G421" s="29"/>
      <c r="H421" s="29"/>
      <c r="I421" s="29"/>
      <c r="J421" s="29"/>
      <c r="K421" s="29"/>
      <c r="L421" s="29"/>
      <c r="M421" s="29"/>
      <c r="N421" s="29"/>
      <c r="O421" s="29"/>
      <c r="P421" s="29"/>
    </row>
    <row r="422">
      <c r="A422" s="1">
        <v>0.864095871692266</v>
      </c>
      <c r="B422" s="1">
        <v>1.0</v>
      </c>
      <c r="C422" s="1" t="s">
        <v>1533</v>
      </c>
      <c r="D422" s="1" t="s">
        <v>1545</v>
      </c>
      <c r="G422" s="29"/>
      <c r="H422" s="29"/>
      <c r="I422" s="29"/>
      <c r="J422" s="29"/>
      <c r="K422" s="29"/>
      <c r="L422" s="29"/>
      <c r="M422" s="29"/>
      <c r="N422" s="29"/>
      <c r="O422" s="29"/>
      <c r="P422" s="29"/>
    </row>
    <row r="423">
      <c r="A423" s="1">
        <v>0.10816635434242</v>
      </c>
      <c r="B423" s="1">
        <v>0.0</v>
      </c>
      <c r="C423" s="1" t="s">
        <v>1533</v>
      </c>
      <c r="D423" s="1" t="s">
        <v>1534</v>
      </c>
      <c r="G423" s="29"/>
      <c r="H423" s="29"/>
      <c r="I423" s="29"/>
      <c r="J423" s="29"/>
      <c r="K423" s="29"/>
      <c r="L423" s="29"/>
      <c r="M423" s="29"/>
      <c r="N423" s="29"/>
      <c r="O423" s="29"/>
      <c r="P423" s="29"/>
    </row>
    <row r="424">
      <c r="A424" s="1">
        <v>0.496697236995647</v>
      </c>
      <c r="B424" s="1">
        <v>0.0</v>
      </c>
      <c r="C424" s="1" t="s">
        <v>1533</v>
      </c>
      <c r="D424" s="1" t="s">
        <v>1547</v>
      </c>
      <c r="G424" s="29"/>
      <c r="H424" s="29"/>
      <c r="I424" s="29"/>
      <c r="J424" s="29"/>
      <c r="K424" s="29"/>
      <c r="L424" s="29"/>
      <c r="M424" s="29"/>
      <c r="N424" s="29"/>
      <c r="O424" s="29"/>
      <c r="P424" s="29"/>
    </row>
    <row r="425">
      <c r="A425" s="1">
        <v>0.063584964932413</v>
      </c>
      <c r="B425" s="1">
        <v>0.0</v>
      </c>
      <c r="C425" s="1" t="s">
        <v>1533</v>
      </c>
      <c r="D425" s="1" t="s">
        <v>1534</v>
      </c>
      <c r="G425" s="29"/>
      <c r="H425" s="29"/>
      <c r="I425" s="29"/>
      <c r="J425" s="29"/>
      <c r="K425" s="29"/>
      <c r="L425" s="29"/>
      <c r="M425" s="29"/>
      <c r="N425" s="29"/>
      <c r="O425" s="29"/>
      <c r="P425" s="29"/>
    </row>
    <row r="426">
      <c r="A426" s="1">
        <v>0.539865297789399</v>
      </c>
      <c r="B426" s="1">
        <v>0.0</v>
      </c>
      <c r="C426" s="1" t="s">
        <v>1533</v>
      </c>
      <c r="D426" s="1" t="s">
        <v>1547</v>
      </c>
      <c r="G426" s="29"/>
      <c r="H426" s="29"/>
      <c r="I426" s="29"/>
      <c r="J426" s="29"/>
      <c r="K426" s="29"/>
      <c r="L426" s="29"/>
      <c r="M426" s="29"/>
      <c r="N426" s="29"/>
      <c r="O426" s="29"/>
      <c r="P426" s="29"/>
    </row>
    <row r="427">
      <c r="A427" s="1">
        <v>0.541987946992711</v>
      </c>
      <c r="B427" s="1">
        <v>1.0</v>
      </c>
      <c r="C427" s="1" t="s">
        <v>1533</v>
      </c>
      <c r="D427" s="1" t="s">
        <v>1547</v>
      </c>
      <c r="G427" s="29"/>
      <c r="H427" s="29"/>
      <c r="I427" s="29"/>
      <c r="J427" s="29"/>
      <c r="K427" s="29"/>
      <c r="L427" s="29"/>
      <c r="M427" s="29"/>
      <c r="N427" s="29"/>
      <c r="O427" s="29"/>
      <c r="P427" s="29"/>
    </row>
    <row r="428">
      <c r="A428" s="1">
        <v>0.562715219072619</v>
      </c>
      <c r="B428" s="1">
        <v>0.0</v>
      </c>
      <c r="C428" s="1" t="s">
        <v>1533</v>
      </c>
      <c r="D428" s="1" t="s">
        <v>1547</v>
      </c>
      <c r="G428" s="29"/>
      <c r="H428" s="29"/>
      <c r="I428" s="29"/>
      <c r="J428" s="29"/>
      <c r="K428" s="29"/>
      <c r="L428" s="29"/>
      <c r="M428" s="29"/>
      <c r="N428" s="29"/>
      <c r="O428" s="29"/>
      <c r="P428" s="29"/>
    </row>
    <row r="429">
      <c r="A429" s="1">
        <v>0.131152656060315</v>
      </c>
      <c r="B429" s="1">
        <v>0.0</v>
      </c>
      <c r="C429" s="1" t="s">
        <v>1533</v>
      </c>
      <c r="D429" s="1" t="s">
        <v>1534</v>
      </c>
      <c r="G429" s="29"/>
      <c r="H429" s="29"/>
      <c r="I429" s="29"/>
      <c r="J429" s="29"/>
      <c r="K429" s="29"/>
      <c r="L429" s="29"/>
      <c r="M429" s="29"/>
      <c r="N429" s="29"/>
      <c r="O429" s="29"/>
      <c r="P429" s="29"/>
    </row>
    <row r="430">
      <c r="A430" s="1">
        <v>0.0993918941652651</v>
      </c>
      <c r="B430" s="1">
        <v>1.0</v>
      </c>
      <c r="C430" s="1" t="s">
        <v>1533</v>
      </c>
      <c r="D430" s="1" t="s">
        <v>1534</v>
      </c>
      <c r="G430" s="29"/>
      <c r="H430" s="29"/>
      <c r="I430" s="29"/>
      <c r="J430" s="29"/>
      <c r="K430" s="29"/>
      <c r="L430" s="29"/>
      <c r="M430" s="29"/>
      <c r="N430" s="29"/>
      <c r="O430" s="29"/>
      <c r="P430" s="29"/>
    </row>
    <row r="431">
      <c r="A431" s="1">
        <v>0.862238488823352</v>
      </c>
      <c r="B431" s="1">
        <v>1.0</v>
      </c>
      <c r="C431" s="1" t="s">
        <v>1533</v>
      </c>
      <c r="D431" s="1" t="s">
        <v>1545</v>
      </c>
      <c r="G431" s="29"/>
      <c r="H431" s="29"/>
      <c r="I431" s="29"/>
      <c r="J431" s="29"/>
      <c r="K431" s="29"/>
      <c r="L431" s="29"/>
      <c r="M431" s="29"/>
      <c r="N431" s="29"/>
      <c r="O431" s="29"/>
      <c r="P431" s="29"/>
    </row>
    <row r="432">
      <c r="A432" s="1">
        <v>0.326754442588419</v>
      </c>
      <c r="B432" s="1">
        <v>0.0</v>
      </c>
      <c r="C432" s="1" t="s">
        <v>1533</v>
      </c>
      <c r="D432" s="1" t="s">
        <v>1546</v>
      </c>
      <c r="G432" s="29"/>
      <c r="H432" s="29"/>
      <c r="I432" s="29"/>
      <c r="J432" s="29"/>
      <c r="K432" s="29"/>
      <c r="L432" s="29"/>
      <c r="M432" s="29"/>
      <c r="N432" s="29"/>
      <c r="O432" s="29"/>
      <c r="P432" s="29"/>
    </row>
    <row r="433">
      <c r="A433" s="1">
        <v>0.900949554737766</v>
      </c>
      <c r="B433" s="1">
        <v>1.0</v>
      </c>
      <c r="C433" s="1" t="s">
        <v>1533</v>
      </c>
      <c r="D433" s="1" t="s">
        <v>1545</v>
      </c>
      <c r="G433" s="29"/>
      <c r="H433" s="29"/>
      <c r="I433" s="29"/>
      <c r="J433" s="29"/>
      <c r="K433" s="29"/>
      <c r="L433" s="29"/>
      <c r="M433" s="29"/>
      <c r="N433" s="29"/>
      <c r="O433" s="29"/>
      <c r="P433" s="29"/>
    </row>
    <row r="434">
      <c r="A434" s="1">
        <v>0.439462841877395</v>
      </c>
      <c r="B434" s="1">
        <v>1.0</v>
      </c>
      <c r="C434" s="1" t="s">
        <v>1533</v>
      </c>
      <c r="D434" s="1" t="s">
        <v>1547</v>
      </c>
      <c r="G434" s="29"/>
      <c r="H434" s="29"/>
      <c r="I434" s="29"/>
      <c r="J434" s="29"/>
      <c r="K434" s="29"/>
      <c r="L434" s="29"/>
      <c r="M434" s="29"/>
      <c r="N434" s="29"/>
      <c r="O434" s="29"/>
      <c r="P434" s="29"/>
    </row>
    <row r="435">
      <c r="A435" s="1">
        <v>0.124571384044946</v>
      </c>
      <c r="B435" s="1">
        <v>0.0</v>
      </c>
      <c r="C435" s="1" t="s">
        <v>1533</v>
      </c>
      <c r="D435" s="1" t="s">
        <v>1534</v>
      </c>
      <c r="G435" s="29"/>
      <c r="H435" s="29"/>
      <c r="I435" s="29"/>
      <c r="J435" s="29"/>
      <c r="K435" s="29"/>
      <c r="L435" s="29"/>
      <c r="M435" s="29"/>
      <c r="N435" s="29"/>
      <c r="O435" s="29"/>
      <c r="P435" s="29"/>
    </row>
    <row r="436">
      <c r="A436" s="1">
        <v>0.875571842972402</v>
      </c>
      <c r="B436" s="1">
        <v>1.0</v>
      </c>
      <c r="C436" s="1" t="s">
        <v>1533</v>
      </c>
      <c r="D436" s="1" t="s">
        <v>1545</v>
      </c>
      <c r="G436" s="29"/>
      <c r="H436" s="29"/>
      <c r="I436" s="29"/>
      <c r="J436" s="29"/>
      <c r="K436" s="29"/>
      <c r="L436" s="29"/>
      <c r="M436" s="29"/>
      <c r="N436" s="29"/>
      <c r="O436" s="29"/>
      <c r="P436" s="29"/>
    </row>
    <row r="437">
      <c r="A437" s="1">
        <v>0.111382689407216</v>
      </c>
      <c r="B437" s="1">
        <v>1.0</v>
      </c>
      <c r="C437" s="1" t="s">
        <v>1533</v>
      </c>
      <c r="D437" s="1" t="s">
        <v>1534</v>
      </c>
      <c r="G437" s="29"/>
      <c r="H437" s="29"/>
      <c r="I437" s="29"/>
      <c r="J437" s="29"/>
      <c r="K437" s="29"/>
      <c r="L437" s="29"/>
      <c r="M437" s="29"/>
      <c r="N437" s="29"/>
      <c r="O437" s="29"/>
      <c r="P437" s="29"/>
    </row>
    <row r="438">
      <c r="A438" s="1">
        <v>0.153338256625113</v>
      </c>
      <c r="B438" s="1">
        <v>0.0</v>
      </c>
      <c r="C438" s="1" t="s">
        <v>1533</v>
      </c>
      <c r="D438" s="1" t="s">
        <v>1534</v>
      </c>
      <c r="G438" s="29"/>
      <c r="H438" s="29"/>
      <c r="I438" s="29"/>
      <c r="J438" s="29"/>
      <c r="K438" s="29"/>
      <c r="L438" s="29"/>
      <c r="M438" s="29"/>
      <c r="N438" s="29"/>
      <c r="O438" s="29"/>
      <c r="P438" s="29"/>
    </row>
    <row r="439">
      <c r="A439" s="1">
        <v>0.877575374079725</v>
      </c>
      <c r="B439" s="1">
        <v>1.0</v>
      </c>
      <c r="C439" s="1" t="s">
        <v>1533</v>
      </c>
      <c r="D439" s="1" t="s">
        <v>1545</v>
      </c>
      <c r="G439" s="29"/>
      <c r="H439" s="29"/>
      <c r="I439" s="29"/>
      <c r="J439" s="29"/>
      <c r="K439" s="29"/>
      <c r="L439" s="29"/>
      <c r="M439" s="29"/>
      <c r="N439" s="29"/>
      <c r="O439" s="29"/>
      <c r="P439" s="29"/>
    </row>
    <row r="440">
      <c r="A440" s="1">
        <v>0.108128547812284</v>
      </c>
      <c r="B440" s="1">
        <v>0.0</v>
      </c>
      <c r="C440" s="1" t="s">
        <v>1533</v>
      </c>
      <c r="D440" s="1" t="s">
        <v>1534</v>
      </c>
      <c r="G440" s="29"/>
      <c r="H440" s="29"/>
      <c r="I440" s="29"/>
      <c r="J440" s="29"/>
      <c r="K440" s="29"/>
      <c r="L440" s="29"/>
      <c r="M440" s="29"/>
      <c r="N440" s="29"/>
      <c r="O440" s="29"/>
      <c r="P440" s="29"/>
    </row>
    <row r="441">
      <c r="A441" s="1">
        <v>0.10816635434242</v>
      </c>
      <c r="B441" s="1">
        <v>0.0</v>
      </c>
      <c r="C441" s="1" t="s">
        <v>1533</v>
      </c>
      <c r="D441" s="1" t="s">
        <v>1534</v>
      </c>
      <c r="G441" s="29"/>
      <c r="H441" s="29"/>
      <c r="I441" s="29"/>
      <c r="J441" s="29"/>
      <c r="K441" s="29"/>
      <c r="L441" s="29"/>
      <c r="M441" s="29"/>
      <c r="N441" s="29"/>
      <c r="O441" s="29"/>
      <c r="P441" s="29"/>
    </row>
    <row r="442">
      <c r="A442" s="1">
        <v>0.131738604329724</v>
      </c>
      <c r="B442" s="1">
        <v>0.0</v>
      </c>
      <c r="C442" s="1" t="s">
        <v>1533</v>
      </c>
      <c r="D442" s="1" t="s">
        <v>1534</v>
      </c>
      <c r="G442" s="29"/>
      <c r="H442" s="29"/>
      <c r="I442" s="29"/>
      <c r="J442" s="29"/>
      <c r="K442" s="29"/>
      <c r="L442" s="29"/>
      <c r="M442" s="29"/>
      <c r="N442" s="29"/>
      <c r="O442" s="29"/>
      <c r="P442" s="29"/>
    </row>
    <row r="443">
      <c r="A443" s="1">
        <v>0.733030661818924</v>
      </c>
      <c r="B443" s="1">
        <v>0.0</v>
      </c>
      <c r="C443" s="1" t="s">
        <v>1533</v>
      </c>
      <c r="D443" s="1" t="s">
        <v>1548</v>
      </c>
      <c r="G443" s="29"/>
      <c r="H443" s="29"/>
      <c r="I443" s="29"/>
      <c r="J443" s="29"/>
      <c r="K443" s="29"/>
      <c r="L443" s="29"/>
      <c r="M443" s="29"/>
      <c r="N443" s="29"/>
      <c r="O443" s="29"/>
      <c r="P443" s="29"/>
    </row>
    <row r="444">
      <c r="A444" s="1">
        <v>0.142412150249793</v>
      </c>
      <c r="B444" s="1">
        <v>0.0</v>
      </c>
      <c r="C444" s="1" t="s">
        <v>1533</v>
      </c>
      <c r="D444" s="1" t="s">
        <v>1534</v>
      </c>
      <c r="G444" s="29"/>
      <c r="H444" s="29"/>
      <c r="I444" s="29"/>
      <c r="J444" s="29"/>
      <c r="K444" s="29"/>
      <c r="L444" s="29"/>
      <c r="M444" s="29"/>
      <c r="N444" s="29"/>
      <c r="O444" s="29"/>
      <c r="P444" s="29"/>
    </row>
    <row r="445">
      <c r="A445" s="1">
        <v>0.07908387139667</v>
      </c>
      <c r="B445" s="1">
        <v>1.0</v>
      </c>
      <c r="C445" s="1" t="s">
        <v>1533</v>
      </c>
      <c r="D445" s="1" t="s">
        <v>1534</v>
      </c>
      <c r="G445" s="29"/>
      <c r="H445" s="29"/>
      <c r="I445" s="29"/>
      <c r="J445" s="29"/>
      <c r="K445" s="29"/>
      <c r="L445" s="29"/>
      <c r="M445" s="29"/>
      <c r="N445" s="29"/>
      <c r="O445" s="29"/>
      <c r="P445" s="29"/>
    </row>
    <row r="446">
      <c r="A446" s="1">
        <v>0.0608103227720156</v>
      </c>
      <c r="B446" s="1">
        <v>0.0</v>
      </c>
      <c r="C446" s="1" t="s">
        <v>1533</v>
      </c>
      <c r="D446" s="1" t="s">
        <v>1534</v>
      </c>
      <c r="G446" s="29"/>
      <c r="H446" s="29"/>
      <c r="I446" s="29"/>
      <c r="J446" s="29"/>
      <c r="K446" s="29"/>
      <c r="L446" s="29"/>
      <c r="M446" s="29"/>
      <c r="N446" s="29"/>
      <c r="O446" s="29"/>
      <c r="P446" s="29"/>
    </row>
    <row r="447">
      <c r="A447" s="1">
        <v>0.856082322929609</v>
      </c>
      <c r="B447" s="1">
        <v>1.0</v>
      </c>
      <c r="C447" s="1" t="s">
        <v>1533</v>
      </c>
      <c r="D447" s="1" t="s">
        <v>1545</v>
      </c>
      <c r="G447" s="29"/>
      <c r="H447" s="29"/>
      <c r="I447" s="29"/>
      <c r="J447" s="29"/>
      <c r="K447" s="29"/>
      <c r="L447" s="29"/>
      <c r="M447" s="29"/>
      <c r="N447" s="29"/>
      <c r="O447" s="29"/>
      <c r="P447" s="29"/>
    </row>
    <row r="448">
      <c r="A448" s="1">
        <v>0.589704893619616</v>
      </c>
      <c r="B448" s="1">
        <v>0.0</v>
      </c>
      <c r="C448" s="1" t="s">
        <v>1533</v>
      </c>
      <c r="D448" s="1" t="s">
        <v>1547</v>
      </c>
      <c r="G448" s="29"/>
      <c r="H448" s="29"/>
      <c r="I448" s="29"/>
      <c r="J448" s="29"/>
      <c r="K448" s="29"/>
      <c r="L448" s="29"/>
      <c r="M448" s="29"/>
      <c r="N448" s="29"/>
      <c r="O448" s="29"/>
      <c r="P448" s="29"/>
    </row>
    <row r="449">
      <c r="A449" s="1">
        <v>0.837787373453087</v>
      </c>
      <c r="B449" s="1">
        <v>1.0</v>
      </c>
      <c r="C449" s="1" t="s">
        <v>1533</v>
      </c>
      <c r="D449" s="1" t="s">
        <v>1545</v>
      </c>
      <c r="G449" s="29"/>
      <c r="H449" s="29"/>
      <c r="I449" s="29"/>
      <c r="J449" s="29"/>
      <c r="K449" s="29"/>
      <c r="L449" s="29"/>
      <c r="M449" s="29"/>
      <c r="N449" s="29"/>
      <c r="O449" s="29"/>
      <c r="P449" s="29"/>
    </row>
    <row r="450">
      <c r="A450" s="1">
        <v>0.96132078576152</v>
      </c>
      <c r="B450" s="1">
        <v>1.0</v>
      </c>
      <c r="C450" s="1" t="s">
        <v>1533</v>
      </c>
      <c r="D450" s="1" t="s">
        <v>1545</v>
      </c>
      <c r="G450" s="29"/>
      <c r="H450" s="29"/>
      <c r="I450" s="29"/>
      <c r="J450" s="29"/>
      <c r="K450" s="29"/>
      <c r="L450" s="29"/>
      <c r="M450" s="29"/>
      <c r="N450" s="29"/>
      <c r="O450" s="29"/>
      <c r="P450" s="29"/>
    </row>
    <row r="451">
      <c r="A451" s="1">
        <v>0.91881452136204</v>
      </c>
      <c r="B451" s="1">
        <v>1.0</v>
      </c>
      <c r="C451" s="1" t="s">
        <v>1533</v>
      </c>
      <c r="D451" s="1" t="s">
        <v>1545</v>
      </c>
      <c r="G451" s="29"/>
      <c r="H451" s="29"/>
      <c r="I451" s="29"/>
      <c r="J451" s="29"/>
      <c r="K451" s="29"/>
      <c r="L451" s="29"/>
      <c r="M451" s="29"/>
      <c r="N451" s="29"/>
      <c r="O451" s="29"/>
      <c r="P451" s="29"/>
    </row>
    <row r="452">
      <c r="A452" s="1">
        <v>0.509231936508596</v>
      </c>
      <c r="B452" s="1">
        <v>0.0</v>
      </c>
      <c r="C452" s="1" t="s">
        <v>1533</v>
      </c>
      <c r="D452" s="1" t="s">
        <v>1547</v>
      </c>
      <c r="G452" s="29"/>
      <c r="H452" s="29"/>
      <c r="I452" s="29"/>
      <c r="J452" s="29"/>
      <c r="K452" s="29"/>
      <c r="L452" s="29"/>
      <c r="M452" s="29"/>
      <c r="N452" s="29"/>
      <c r="O452" s="29"/>
      <c r="P452" s="29"/>
    </row>
    <row r="453">
      <c r="A453" s="1">
        <v>0.775285758249544</v>
      </c>
      <c r="B453" s="1">
        <v>1.0</v>
      </c>
      <c r="C453" s="1" t="s">
        <v>1533</v>
      </c>
      <c r="D453" s="1" t="s">
        <v>1548</v>
      </c>
      <c r="G453" s="29"/>
      <c r="H453" s="29"/>
      <c r="I453" s="29"/>
      <c r="J453" s="29"/>
      <c r="K453" s="29"/>
      <c r="L453" s="29"/>
      <c r="M453" s="29"/>
      <c r="N453" s="29"/>
      <c r="O453" s="29"/>
      <c r="P453" s="29"/>
    </row>
    <row r="454">
      <c r="A454" s="1">
        <v>0.688857910025105</v>
      </c>
      <c r="B454" s="1">
        <v>1.0</v>
      </c>
      <c r="C454" s="1" t="s">
        <v>1533</v>
      </c>
      <c r="D454" s="1" t="s">
        <v>1548</v>
      </c>
      <c r="G454" s="29"/>
      <c r="H454" s="29"/>
      <c r="I454" s="29"/>
      <c r="J454" s="29"/>
      <c r="K454" s="29"/>
      <c r="L454" s="29"/>
      <c r="M454" s="29"/>
      <c r="N454" s="29"/>
      <c r="O454" s="29"/>
      <c r="P454" s="29"/>
    </row>
    <row r="455">
      <c r="A455" s="1">
        <v>0.0487096679878053</v>
      </c>
      <c r="B455" s="1">
        <v>0.0</v>
      </c>
      <c r="C455" s="1" t="s">
        <v>1533</v>
      </c>
      <c r="D455" s="1" t="s">
        <v>1534</v>
      </c>
      <c r="G455" s="29"/>
      <c r="H455" s="29"/>
      <c r="I455" s="29"/>
      <c r="J455" s="29"/>
      <c r="K455" s="29"/>
      <c r="L455" s="29"/>
      <c r="M455" s="29"/>
      <c r="N455" s="29"/>
      <c r="O455" s="29"/>
      <c r="P455" s="29"/>
    </row>
    <row r="456">
      <c r="A456" s="1">
        <v>0.108128547812284</v>
      </c>
      <c r="B456" s="1">
        <v>0.0</v>
      </c>
      <c r="C456" s="1" t="s">
        <v>1533</v>
      </c>
      <c r="D456" s="1" t="s">
        <v>1534</v>
      </c>
      <c r="G456" s="29"/>
      <c r="H456" s="29"/>
      <c r="I456" s="29"/>
      <c r="J456" s="29"/>
      <c r="K456" s="29"/>
      <c r="L456" s="29"/>
      <c r="M456" s="29"/>
      <c r="N456" s="29"/>
      <c r="O456" s="29"/>
      <c r="P456" s="29"/>
    </row>
    <row r="457">
      <c r="A457" s="1">
        <v>0.127472049058138</v>
      </c>
      <c r="B457" s="1">
        <v>0.0</v>
      </c>
      <c r="C457" s="1" t="s">
        <v>1533</v>
      </c>
      <c r="D457" s="1" t="s">
        <v>1534</v>
      </c>
      <c r="G457" s="29"/>
      <c r="H457" s="29"/>
      <c r="I457" s="29"/>
      <c r="J457" s="29"/>
      <c r="K457" s="29"/>
      <c r="L457" s="29"/>
      <c r="M457" s="29"/>
      <c r="N457" s="29"/>
      <c r="O457" s="29"/>
      <c r="P457" s="29"/>
    </row>
    <row r="458">
      <c r="A458" s="1">
        <v>0.912675527865192</v>
      </c>
      <c r="B458" s="1">
        <v>1.0</v>
      </c>
      <c r="C458" s="1" t="s">
        <v>1533</v>
      </c>
      <c r="D458" s="1" t="s">
        <v>1545</v>
      </c>
      <c r="G458" s="29"/>
      <c r="H458" s="29"/>
      <c r="I458" s="29"/>
      <c r="J458" s="29"/>
      <c r="K458" s="29"/>
      <c r="L458" s="29"/>
      <c r="M458" s="29"/>
      <c r="N458" s="29"/>
      <c r="O458" s="29"/>
      <c r="P458" s="29"/>
    </row>
    <row r="459">
      <c r="A459" s="1">
        <v>0.0579443811636227</v>
      </c>
      <c r="B459" s="1">
        <v>0.0</v>
      </c>
      <c r="C459" s="1" t="s">
        <v>1533</v>
      </c>
      <c r="D459" s="1" t="s">
        <v>1534</v>
      </c>
      <c r="G459" s="29"/>
      <c r="H459" s="29"/>
      <c r="I459" s="29"/>
      <c r="J459" s="29"/>
      <c r="K459" s="29"/>
      <c r="L459" s="29"/>
      <c r="M459" s="29"/>
      <c r="N459" s="29"/>
      <c r="O459" s="29"/>
      <c r="P459" s="29"/>
    </row>
    <row r="460">
      <c r="A460" s="1">
        <v>0.61584425394894</v>
      </c>
      <c r="B460" s="1">
        <v>1.0</v>
      </c>
      <c r="C460" s="1" t="s">
        <v>1533</v>
      </c>
      <c r="D460" s="1" t="s">
        <v>1548</v>
      </c>
      <c r="G460" s="29"/>
      <c r="H460" s="29"/>
      <c r="I460" s="29"/>
      <c r="J460" s="29"/>
      <c r="K460" s="29"/>
      <c r="L460" s="29"/>
      <c r="M460" s="29"/>
      <c r="N460" s="29"/>
      <c r="O460" s="29"/>
      <c r="P460" s="29"/>
    </row>
    <row r="461">
      <c r="A461" s="1">
        <v>0.232140012098448</v>
      </c>
      <c r="B461" s="1">
        <v>0.0</v>
      </c>
      <c r="C461" s="1" t="s">
        <v>1533</v>
      </c>
      <c r="D461" s="1" t="s">
        <v>1546</v>
      </c>
      <c r="G461" s="29"/>
      <c r="H461" s="29"/>
      <c r="I461" s="29"/>
      <c r="J461" s="29"/>
      <c r="K461" s="29"/>
      <c r="L461" s="29"/>
      <c r="M461" s="29"/>
      <c r="N461" s="29"/>
      <c r="O461" s="29"/>
      <c r="P461" s="29"/>
    </row>
    <row r="462">
      <c r="A462" s="1">
        <v>0.487097339730147</v>
      </c>
      <c r="B462" s="1">
        <v>0.0</v>
      </c>
      <c r="C462" s="1" t="s">
        <v>1533</v>
      </c>
      <c r="D462" s="1" t="s">
        <v>1547</v>
      </c>
      <c r="G462" s="29"/>
      <c r="H462" s="29"/>
      <c r="I462" s="29"/>
      <c r="J462" s="29"/>
      <c r="K462" s="29"/>
      <c r="L462" s="29"/>
      <c r="M462" s="29"/>
      <c r="N462" s="29"/>
      <c r="O462" s="29"/>
      <c r="P462" s="29"/>
    </row>
    <row r="463">
      <c r="A463" s="1">
        <v>0.917483986138977</v>
      </c>
      <c r="B463" s="1">
        <v>1.0</v>
      </c>
      <c r="C463" s="1" t="s">
        <v>1533</v>
      </c>
      <c r="D463" s="1" t="s">
        <v>1545</v>
      </c>
      <c r="G463" s="29"/>
      <c r="H463" s="29"/>
      <c r="I463" s="29"/>
      <c r="J463" s="29"/>
      <c r="K463" s="29"/>
      <c r="L463" s="29"/>
      <c r="M463" s="29"/>
      <c r="N463" s="29"/>
      <c r="O463" s="29"/>
      <c r="P463" s="29"/>
    </row>
    <row r="464">
      <c r="A464" s="1">
        <v>0.221361942386638</v>
      </c>
      <c r="B464" s="1">
        <v>0.0</v>
      </c>
      <c r="C464" s="1" t="s">
        <v>1533</v>
      </c>
      <c r="D464" s="1" t="s">
        <v>1546</v>
      </c>
      <c r="G464" s="29"/>
      <c r="H464" s="29"/>
      <c r="I464" s="29"/>
      <c r="J464" s="29"/>
      <c r="K464" s="29"/>
      <c r="L464" s="29"/>
      <c r="M464" s="29"/>
      <c r="N464" s="29"/>
      <c r="O464" s="29"/>
      <c r="P464" s="29"/>
    </row>
    <row r="465">
      <c r="A465" s="1">
        <v>0.120724429864003</v>
      </c>
      <c r="B465" s="1">
        <v>0.0</v>
      </c>
      <c r="C465" s="1" t="s">
        <v>1533</v>
      </c>
      <c r="D465" s="1" t="s">
        <v>1534</v>
      </c>
      <c r="G465" s="29"/>
      <c r="H465" s="29"/>
      <c r="I465" s="29"/>
      <c r="J465" s="29"/>
      <c r="K465" s="29"/>
      <c r="L465" s="29"/>
      <c r="M465" s="29"/>
      <c r="N465" s="29"/>
      <c r="O465" s="29"/>
      <c r="P465" s="29"/>
    </row>
    <row r="466">
      <c r="A466" s="1">
        <v>0.754871844668736</v>
      </c>
      <c r="B466" s="1">
        <v>1.0</v>
      </c>
      <c r="C466" s="1" t="s">
        <v>1533</v>
      </c>
      <c r="D466" s="1" t="s">
        <v>1548</v>
      </c>
      <c r="G466" s="29"/>
      <c r="H466" s="29"/>
      <c r="I466" s="29"/>
      <c r="J466" s="29"/>
      <c r="K466" s="29"/>
      <c r="L466" s="29"/>
      <c r="M466" s="29"/>
      <c r="N466" s="29"/>
      <c r="O466" s="29"/>
      <c r="P466" s="29"/>
    </row>
    <row r="467">
      <c r="A467" s="1">
        <v>0.10816635434242</v>
      </c>
      <c r="B467" s="1">
        <v>0.0</v>
      </c>
      <c r="C467" s="1" t="s">
        <v>1533</v>
      </c>
      <c r="D467" s="1" t="s">
        <v>1534</v>
      </c>
      <c r="G467" s="29"/>
      <c r="H467" s="29"/>
      <c r="I467" s="29"/>
      <c r="J467" s="29"/>
      <c r="K467" s="29"/>
      <c r="L467" s="29"/>
      <c r="M467" s="29"/>
      <c r="N467" s="29"/>
      <c r="O467" s="29"/>
      <c r="P467" s="29"/>
    </row>
    <row r="468">
      <c r="A468" s="1">
        <v>0.783957576571601</v>
      </c>
      <c r="B468" s="1">
        <v>1.0</v>
      </c>
      <c r="C468" s="1" t="s">
        <v>1533</v>
      </c>
      <c r="D468" s="1" t="s">
        <v>1548</v>
      </c>
      <c r="G468" s="29"/>
      <c r="H468" s="29"/>
      <c r="I468" s="29"/>
      <c r="J468" s="29"/>
      <c r="K468" s="29"/>
      <c r="L468" s="29"/>
      <c r="M468" s="29"/>
      <c r="N468" s="29"/>
      <c r="O468" s="29"/>
      <c r="P468" s="29"/>
    </row>
    <row r="469">
      <c r="A469" s="1">
        <v>0.301504078008883</v>
      </c>
      <c r="B469" s="1">
        <v>1.0</v>
      </c>
      <c r="C469" s="1" t="s">
        <v>1533</v>
      </c>
      <c r="D469" s="1" t="s">
        <v>1546</v>
      </c>
      <c r="G469" s="29"/>
      <c r="H469" s="29"/>
      <c r="I469" s="29"/>
      <c r="J469" s="29"/>
      <c r="K469" s="29"/>
      <c r="L469" s="29"/>
      <c r="M469" s="29"/>
      <c r="N469" s="29"/>
      <c r="O469" s="29"/>
      <c r="P469" s="29"/>
    </row>
    <row r="470">
      <c r="A470" s="1">
        <v>0.0625359849614824</v>
      </c>
      <c r="B470" s="1">
        <v>0.0</v>
      </c>
      <c r="C470" s="1" t="s">
        <v>1533</v>
      </c>
      <c r="D470" s="1" t="s">
        <v>1534</v>
      </c>
      <c r="G470" s="29"/>
      <c r="H470" s="29"/>
      <c r="I470" s="29"/>
      <c r="J470" s="29"/>
      <c r="K470" s="29"/>
      <c r="L470" s="29"/>
      <c r="M470" s="29"/>
      <c r="N470" s="29"/>
      <c r="O470" s="29"/>
      <c r="P470" s="29"/>
    </row>
    <row r="471">
      <c r="A471" s="1">
        <v>0.360215149209464</v>
      </c>
      <c r="B471" s="1">
        <v>1.0</v>
      </c>
      <c r="C471" s="1" t="s">
        <v>1533</v>
      </c>
      <c r="D471" s="1" t="s">
        <v>1546</v>
      </c>
      <c r="G471" s="29"/>
      <c r="H471" s="29"/>
      <c r="I471" s="29"/>
      <c r="J471" s="29"/>
      <c r="K471" s="29"/>
      <c r="L471" s="29"/>
      <c r="M471" s="29"/>
      <c r="N471" s="29"/>
      <c r="O471" s="29"/>
      <c r="P471" s="29"/>
    </row>
    <row r="472">
      <c r="A472" s="1">
        <v>0.0966200291189388</v>
      </c>
      <c r="B472" s="1">
        <v>0.0</v>
      </c>
      <c r="C472" s="1" t="s">
        <v>1533</v>
      </c>
      <c r="D472" s="1" t="s">
        <v>1534</v>
      </c>
      <c r="G472" s="29"/>
      <c r="H472" s="29"/>
      <c r="I472" s="29"/>
      <c r="J472" s="29"/>
      <c r="K472" s="29"/>
      <c r="L472" s="29"/>
      <c r="M472" s="29"/>
      <c r="N472" s="29"/>
      <c r="O472" s="29"/>
      <c r="P472" s="29"/>
    </row>
    <row r="473">
      <c r="A473" s="1">
        <v>0.642008093451954</v>
      </c>
      <c r="B473" s="1">
        <v>0.0</v>
      </c>
      <c r="C473" s="1" t="s">
        <v>1533</v>
      </c>
      <c r="D473" s="1" t="s">
        <v>1548</v>
      </c>
      <c r="G473" s="29"/>
      <c r="H473" s="29"/>
      <c r="I473" s="29"/>
      <c r="J473" s="29"/>
      <c r="K473" s="29"/>
      <c r="L473" s="29"/>
      <c r="M473" s="29"/>
      <c r="N473" s="29"/>
      <c r="O473" s="29"/>
      <c r="P473" s="29"/>
    </row>
    <row r="474">
      <c r="A474" s="1">
        <v>0.874362917340319</v>
      </c>
      <c r="B474" s="1">
        <v>1.0</v>
      </c>
      <c r="C474" s="1" t="s">
        <v>1533</v>
      </c>
      <c r="D474" s="1" t="s">
        <v>1545</v>
      </c>
      <c r="G474" s="29"/>
      <c r="H474" s="29"/>
      <c r="I474" s="29"/>
      <c r="J474" s="29"/>
      <c r="K474" s="29"/>
      <c r="L474" s="29"/>
      <c r="M474" s="29"/>
      <c r="N474" s="29"/>
      <c r="O474" s="29"/>
      <c r="P474" s="29"/>
    </row>
    <row r="475">
      <c r="A475" s="1">
        <v>0.916429914129207</v>
      </c>
      <c r="B475" s="1">
        <v>0.0</v>
      </c>
      <c r="C475" s="1" t="s">
        <v>1533</v>
      </c>
      <c r="D475" s="1" t="s">
        <v>1545</v>
      </c>
      <c r="G475" s="29"/>
      <c r="H475" s="29"/>
      <c r="I475" s="29"/>
      <c r="J475" s="29"/>
      <c r="K475" s="29"/>
      <c r="L475" s="29"/>
      <c r="M475" s="29"/>
      <c r="N475" s="29"/>
      <c r="O475" s="29"/>
      <c r="P475" s="29"/>
    </row>
    <row r="476">
      <c r="A476" s="1">
        <v>0.177511000898581</v>
      </c>
      <c r="B476" s="1">
        <v>1.0</v>
      </c>
      <c r="C476" s="1" t="s">
        <v>1533</v>
      </c>
      <c r="D476" s="1" t="s">
        <v>1534</v>
      </c>
      <c r="G476" s="29"/>
      <c r="H476" s="29"/>
      <c r="I476" s="29"/>
      <c r="J476" s="29"/>
      <c r="K476" s="29"/>
      <c r="L476" s="29"/>
      <c r="M476" s="29"/>
      <c r="N476" s="29"/>
      <c r="O476" s="29"/>
      <c r="P476" s="29"/>
    </row>
    <row r="477">
      <c r="A477" s="1">
        <v>0.107946448197993</v>
      </c>
      <c r="B477" s="1">
        <v>1.0</v>
      </c>
      <c r="C477" s="1" t="s">
        <v>1533</v>
      </c>
      <c r="D477" s="1" t="s">
        <v>1534</v>
      </c>
      <c r="G477" s="29"/>
      <c r="H477" s="29"/>
      <c r="I477" s="29"/>
      <c r="J477" s="29"/>
      <c r="K477" s="29"/>
      <c r="L477" s="29"/>
      <c r="M477" s="29"/>
      <c r="N477" s="29"/>
      <c r="O477" s="29"/>
      <c r="P477" s="29"/>
    </row>
    <row r="478">
      <c r="A478" s="1">
        <v>0.134811879860932</v>
      </c>
      <c r="B478" s="1">
        <v>0.0</v>
      </c>
      <c r="C478" s="1" t="s">
        <v>1533</v>
      </c>
      <c r="D478" s="1" t="s">
        <v>1534</v>
      </c>
      <c r="G478" s="29"/>
      <c r="H478" s="29"/>
      <c r="I478" s="29"/>
      <c r="J478" s="29"/>
      <c r="K478" s="29"/>
      <c r="L478" s="29"/>
      <c r="M478" s="29"/>
      <c r="N478" s="29"/>
      <c r="O478" s="29"/>
      <c r="P478" s="29"/>
    </row>
    <row r="479">
      <c r="A479" s="1">
        <v>0.878791338359048</v>
      </c>
      <c r="B479" s="1">
        <v>1.0</v>
      </c>
      <c r="C479" s="1" t="s">
        <v>1533</v>
      </c>
      <c r="D479" s="1" t="s">
        <v>1545</v>
      </c>
      <c r="G479" s="29"/>
      <c r="H479" s="29"/>
      <c r="I479" s="29"/>
      <c r="J479" s="29"/>
      <c r="K479" s="29"/>
      <c r="L479" s="29"/>
      <c r="M479" s="29"/>
      <c r="N479" s="29"/>
      <c r="O479" s="29"/>
      <c r="P479" s="29"/>
    </row>
    <row r="480">
      <c r="A480" s="1">
        <v>0.472251655669159</v>
      </c>
      <c r="B480" s="1">
        <v>0.0</v>
      </c>
      <c r="C480" s="1" t="s">
        <v>1533</v>
      </c>
      <c r="D480" s="1" t="s">
        <v>1547</v>
      </c>
      <c r="G480" s="29"/>
      <c r="H480" s="29"/>
      <c r="I480" s="29"/>
      <c r="J480" s="29"/>
      <c r="K480" s="29"/>
      <c r="L480" s="29"/>
      <c r="M480" s="29"/>
      <c r="N480" s="29"/>
      <c r="O480" s="29"/>
      <c r="P480" s="29"/>
    </row>
    <row r="481">
      <c r="A481" s="1">
        <v>0.585849525656058</v>
      </c>
      <c r="B481" s="1">
        <v>0.0</v>
      </c>
      <c r="C481" s="1" t="s">
        <v>1533</v>
      </c>
      <c r="D481" s="1" t="s">
        <v>1547</v>
      </c>
      <c r="G481" s="29"/>
      <c r="H481" s="29"/>
      <c r="I481" s="29"/>
      <c r="J481" s="29"/>
      <c r="K481" s="29"/>
      <c r="L481" s="29"/>
      <c r="M481" s="29"/>
      <c r="N481" s="29"/>
      <c r="O481" s="29"/>
      <c r="P481" s="29"/>
    </row>
    <row r="482">
      <c r="A482" s="1">
        <v>0.893402719272134</v>
      </c>
      <c r="B482" s="1">
        <v>1.0</v>
      </c>
      <c r="C482" s="1" t="s">
        <v>1533</v>
      </c>
      <c r="D482" s="1" t="s">
        <v>1545</v>
      </c>
      <c r="G482" s="29"/>
      <c r="H482" s="29"/>
      <c r="I482" s="29"/>
      <c r="J482" s="29"/>
      <c r="K482" s="29"/>
      <c r="L482" s="29"/>
      <c r="M482" s="29"/>
      <c r="N482" s="29"/>
      <c r="O482" s="29"/>
      <c r="P482" s="29"/>
    </row>
    <row r="483">
      <c r="A483" s="1">
        <v>0.749262997562297</v>
      </c>
      <c r="B483" s="1">
        <v>1.0</v>
      </c>
      <c r="C483" s="1" t="s">
        <v>1533</v>
      </c>
      <c r="D483" s="1" t="s">
        <v>1548</v>
      </c>
      <c r="G483" s="29"/>
      <c r="H483" s="29"/>
      <c r="I483" s="29"/>
      <c r="J483" s="29"/>
      <c r="K483" s="29"/>
      <c r="L483" s="29"/>
      <c r="M483" s="29"/>
      <c r="N483" s="29"/>
      <c r="O483" s="29"/>
      <c r="P483" s="29"/>
    </row>
    <row r="484">
      <c r="A484" s="1">
        <v>0.745685503162233</v>
      </c>
      <c r="B484" s="1">
        <v>1.0</v>
      </c>
      <c r="C484" s="1" t="s">
        <v>1533</v>
      </c>
      <c r="D484" s="1" t="s">
        <v>1548</v>
      </c>
      <c r="G484" s="29"/>
      <c r="H484" s="29"/>
      <c r="I484" s="29"/>
      <c r="J484" s="29"/>
      <c r="K484" s="29"/>
      <c r="L484" s="29"/>
      <c r="M484" s="29"/>
      <c r="N484" s="29"/>
      <c r="O484" s="29"/>
      <c r="P484" s="29"/>
    </row>
    <row r="485">
      <c r="A485" s="1">
        <v>0.108522431687339</v>
      </c>
      <c r="B485" s="1">
        <v>0.0</v>
      </c>
      <c r="C485" s="1" t="s">
        <v>1533</v>
      </c>
      <c r="D485" s="1" t="s">
        <v>1534</v>
      </c>
      <c r="G485" s="29"/>
      <c r="H485" s="29"/>
      <c r="I485" s="29"/>
      <c r="J485" s="29"/>
      <c r="K485" s="29"/>
      <c r="L485" s="29"/>
      <c r="M485" s="29"/>
      <c r="N485" s="29"/>
      <c r="O485" s="29"/>
      <c r="P485" s="29"/>
    </row>
    <row r="486">
      <c r="A486" s="1">
        <v>0.670213156316439</v>
      </c>
      <c r="B486" s="1">
        <v>0.0</v>
      </c>
      <c r="C486" s="1" t="s">
        <v>1533</v>
      </c>
      <c r="D486" s="1" t="s">
        <v>1548</v>
      </c>
      <c r="G486" s="29"/>
      <c r="H486" s="29"/>
      <c r="I486" s="29"/>
      <c r="J486" s="29"/>
      <c r="K486" s="29"/>
      <c r="L486" s="29"/>
      <c r="M486" s="29"/>
      <c r="N486" s="29"/>
      <c r="O486" s="29"/>
      <c r="P486" s="29"/>
    </row>
    <row r="487">
      <c r="A487" s="1">
        <v>0.335199259040259</v>
      </c>
      <c r="B487" s="1">
        <v>0.0</v>
      </c>
      <c r="C487" s="1" t="s">
        <v>1533</v>
      </c>
      <c r="D487" s="1" t="s">
        <v>1546</v>
      </c>
      <c r="G487" s="29"/>
      <c r="H487" s="29"/>
      <c r="I487" s="29"/>
      <c r="J487" s="29"/>
      <c r="K487" s="29"/>
      <c r="L487" s="29"/>
      <c r="M487" s="29"/>
      <c r="N487" s="29"/>
      <c r="O487" s="29"/>
      <c r="P487" s="29"/>
    </row>
    <row r="488">
      <c r="A488" s="1">
        <v>0.570649064787287</v>
      </c>
      <c r="B488" s="1">
        <v>1.0</v>
      </c>
      <c r="C488" s="1" t="s">
        <v>1533</v>
      </c>
      <c r="D488" s="1" t="s">
        <v>1547</v>
      </c>
      <c r="G488" s="29"/>
      <c r="H488" s="29"/>
      <c r="I488" s="29"/>
      <c r="J488" s="29"/>
      <c r="K488" s="29"/>
      <c r="L488" s="29"/>
      <c r="M488" s="29"/>
      <c r="N488" s="29"/>
      <c r="O488" s="29"/>
      <c r="P488" s="29"/>
    </row>
    <row r="489">
      <c r="A489" s="1">
        <v>0.943419523851596</v>
      </c>
      <c r="B489" s="1">
        <v>1.0</v>
      </c>
      <c r="C489" s="1" t="s">
        <v>1533</v>
      </c>
      <c r="D489" s="1" t="s">
        <v>1545</v>
      </c>
      <c r="G489" s="29"/>
      <c r="H489" s="29"/>
      <c r="I489" s="29"/>
      <c r="J489" s="29"/>
      <c r="K489" s="29"/>
      <c r="L489" s="29"/>
      <c r="M489" s="29"/>
      <c r="N489" s="29"/>
      <c r="O489" s="29"/>
      <c r="P489" s="29"/>
    </row>
    <row r="490">
      <c r="A490" s="1">
        <v>0.0890995954314401</v>
      </c>
      <c r="B490" s="1">
        <v>0.0</v>
      </c>
      <c r="C490" s="1" t="s">
        <v>1533</v>
      </c>
      <c r="D490" s="1" t="s">
        <v>1534</v>
      </c>
      <c r="G490" s="29"/>
      <c r="H490" s="29"/>
      <c r="I490" s="29"/>
      <c r="J490" s="29"/>
      <c r="K490" s="29"/>
      <c r="L490" s="29"/>
      <c r="M490" s="29"/>
      <c r="N490" s="29"/>
      <c r="O490" s="29"/>
      <c r="P490" s="29"/>
    </row>
    <row r="491">
      <c r="A491" s="1">
        <v>0.108128547812284</v>
      </c>
      <c r="B491" s="1">
        <v>0.0</v>
      </c>
      <c r="C491" s="1" t="s">
        <v>1533</v>
      </c>
      <c r="D491" s="1" t="s">
        <v>1534</v>
      </c>
      <c r="G491" s="29"/>
      <c r="H491" s="29"/>
      <c r="I491" s="29"/>
      <c r="J491" s="29"/>
      <c r="K491" s="29"/>
      <c r="L491" s="29"/>
      <c r="M491" s="29"/>
      <c r="N491" s="29"/>
      <c r="O491" s="29"/>
      <c r="P491" s="29"/>
    </row>
    <row r="492">
      <c r="A492" s="1">
        <v>0.947087701537885</v>
      </c>
      <c r="B492" s="1">
        <v>1.0</v>
      </c>
      <c r="C492" s="1" t="s">
        <v>1533</v>
      </c>
      <c r="D492" s="1" t="s">
        <v>1545</v>
      </c>
      <c r="G492" s="29"/>
      <c r="H492" s="29"/>
      <c r="I492" s="29"/>
      <c r="J492" s="29"/>
      <c r="K492" s="29"/>
      <c r="L492" s="29"/>
      <c r="M492" s="29"/>
      <c r="N492" s="29"/>
      <c r="O492" s="29"/>
      <c r="P492" s="29"/>
    </row>
    <row r="493">
      <c r="A493" s="1">
        <v>0.146400101469619</v>
      </c>
      <c r="B493" s="1">
        <v>0.0</v>
      </c>
      <c r="C493" s="1" t="s">
        <v>1533</v>
      </c>
      <c r="D493" s="1" t="s">
        <v>1534</v>
      </c>
      <c r="G493" s="29"/>
      <c r="H493" s="29"/>
      <c r="I493" s="29"/>
      <c r="J493" s="29"/>
      <c r="K493" s="29"/>
      <c r="L493" s="29"/>
      <c r="M493" s="29"/>
      <c r="N493" s="29"/>
      <c r="O493" s="29"/>
      <c r="P493" s="29"/>
    </row>
    <row r="494">
      <c r="A494" s="1">
        <v>0.573168740320608</v>
      </c>
      <c r="B494" s="1">
        <v>0.0</v>
      </c>
      <c r="C494" s="1" t="s">
        <v>1533</v>
      </c>
      <c r="D494" s="1" t="s">
        <v>1547</v>
      </c>
      <c r="G494" s="29"/>
      <c r="H494" s="29"/>
      <c r="I494" s="29"/>
      <c r="J494" s="29"/>
      <c r="K494" s="29"/>
      <c r="L494" s="29"/>
      <c r="M494" s="29"/>
      <c r="N494" s="29"/>
      <c r="O494" s="29"/>
      <c r="P494" s="29"/>
    </row>
    <row r="495">
      <c r="A495" s="1">
        <v>0.128066957574752</v>
      </c>
      <c r="B495" s="1">
        <v>0.0</v>
      </c>
      <c r="C495" s="1" t="s">
        <v>1533</v>
      </c>
      <c r="D495" s="1" t="s">
        <v>1534</v>
      </c>
      <c r="G495" s="29"/>
      <c r="H495" s="29"/>
      <c r="I495" s="29"/>
      <c r="J495" s="29"/>
      <c r="K495" s="29"/>
      <c r="L495" s="29"/>
      <c r="M495" s="29"/>
      <c r="N495" s="29"/>
      <c r="O495" s="29"/>
      <c r="P495" s="29"/>
    </row>
    <row r="496">
      <c r="A496" s="1">
        <v>0.430022283932774</v>
      </c>
      <c r="B496" s="1">
        <v>0.0</v>
      </c>
      <c r="C496" s="1" t="s">
        <v>1533</v>
      </c>
      <c r="D496" s="1" t="s">
        <v>1547</v>
      </c>
      <c r="G496" s="29"/>
      <c r="H496" s="29"/>
      <c r="I496" s="29"/>
      <c r="J496" s="29"/>
      <c r="K496" s="29"/>
      <c r="L496" s="29"/>
      <c r="M496" s="29"/>
      <c r="N496" s="29"/>
      <c r="O496" s="29"/>
      <c r="P496" s="29"/>
    </row>
    <row r="497">
      <c r="A497" s="1">
        <v>0.904855950997014</v>
      </c>
      <c r="B497" s="1">
        <v>1.0</v>
      </c>
      <c r="C497" s="1" t="s">
        <v>1533</v>
      </c>
      <c r="D497" s="1" t="s">
        <v>1545</v>
      </c>
      <c r="G497" s="29"/>
      <c r="H497" s="29"/>
      <c r="I497" s="29"/>
      <c r="J497" s="29"/>
      <c r="K497" s="29"/>
      <c r="L497" s="29"/>
      <c r="M497" s="29"/>
      <c r="N497" s="29"/>
      <c r="O497" s="29"/>
      <c r="P497" s="29"/>
    </row>
    <row r="498">
      <c r="A498" s="1">
        <v>0.931990778418893</v>
      </c>
      <c r="B498" s="1">
        <v>1.0</v>
      </c>
      <c r="C498" s="1" t="s">
        <v>1533</v>
      </c>
      <c r="D498" s="1" t="s">
        <v>1545</v>
      </c>
      <c r="G498" s="29"/>
      <c r="H498" s="29"/>
      <c r="I498" s="29"/>
      <c r="J498" s="29"/>
      <c r="K498" s="29"/>
      <c r="L498" s="29"/>
      <c r="M498" s="29"/>
      <c r="N498" s="29"/>
      <c r="O498" s="29"/>
      <c r="P498" s="29"/>
    </row>
    <row r="499">
      <c r="A499" s="1">
        <v>0.563129552545933</v>
      </c>
      <c r="B499" s="1">
        <v>0.0</v>
      </c>
      <c r="C499" s="1" t="s">
        <v>1533</v>
      </c>
      <c r="D499" s="1" t="s">
        <v>1547</v>
      </c>
      <c r="G499" s="29"/>
      <c r="H499" s="29"/>
      <c r="I499" s="29"/>
      <c r="J499" s="29"/>
      <c r="K499" s="29"/>
      <c r="L499" s="29"/>
      <c r="M499" s="29"/>
      <c r="N499" s="29"/>
      <c r="O499" s="29"/>
      <c r="P499" s="29"/>
    </row>
    <row r="500">
      <c r="A500" s="1">
        <v>0.57831432711172</v>
      </c>
      <c r="B500" s="1">
        <v>1.0</v>
      </c>
      <c r="C500" s="1" t="s">
        <v>1533</v>
      </c>
      <c r="D500" s="1" t="s">
        <v>1547</v>
      </c>
      <c r="G500" s="29"/>
      <c r="H500" s="29"/>
      <c r="I500" s="29"/>
      <c r="J500" s="29"/>
      <c r="K500" s="29"/>
      <c r="L500" s="29"/>
      <c r="M500" s="29"/>
      <c r="N500" s="29"/>
      <c r="O500" s="29"/>
      <c r="P500" s="29"/>
    </row>
    <row r="501">
      <c r="A501" s="1">
        <v>0.154143012733384</v>
      </c>
      <c r="B501" s="1">
        <v>0.0</v>
      </c>
      <c r="C501" s="1" t="s">
        <v>1533</v>
      </c>
      <c r="D501" s="1" t="s">
        <v>1534</v>
      </c>
      <c r="G501" s="29"/>
      <c r="H501" s="29"/>
      <c r="I501" s="29"/>
      <c r="J501" s="29"/>
      <c r="K501" s="29"/>
      <c r="L501" s="29"/>
      <c r="M501" s="29"/>
      <c r="N501" s="29"/>
      <c r="O501" s="29"/>
      <c r="P501" s="29"/>
    </row>
    <row r="502">
      <c r="A502" s="1">
        <v>0.127654745897986</v>
      </c>
      <c r="B502" s="1">
        <v>0.0</v>
      </c>
      <c r="C502" s="1" t="s">
        <v>1533</v>
      </c>
      <c r="D502" s="1" t="s">
        <v>1534</v>
      </c>
      <c r="G502" s="29"/>
      <c r="H502" s="29"/>
      <c r="I502" s="29"/>
      <c r="J502" s="29"/>
      <c r="K502" s="29"/>
      <c r="L502" s="29"/>
      <c r="M502" s="29"/>
      <c r="N502" s="29"/>
      <c r="O502" s="29"/>
      <c r="P502" s="29"/>
    </row>
    <row r="503">
      <c r="A503" s="1">
        <v>0.608530499192933</v>
      </c>
      <c r="B503" s="1">
        <v>0.0</v>
      </c>
      <c r="C503" s="1" t="s">
        <v>1533</v>
      </c>
      <c r="D503" s="1" t="s">
        <v>1548</v>
      </c>
      <c r="G503" s="29"/>
      <c r="H503" s="29"/>
      <c r="I503" s="29"/>
      <c r="J503" s="29"/>
      <c r="K503" s="29"/>
      <c r="L503" s="29"/>
      <c r="M503" s="29"/>
      <c r="N503" s="29"/>
      <c r="O503" s="29"/>
      <c r="P503" s="29"/>
    </row>
    <row r="504">
      <c r="A504" s="1">
        <v>0.718892960074431</v>
      </c>
      <c r="B504" s="1">
        <v>1.0</v>
      </c>
      <c r="C504" s="1" t="s">
        <v>1533</v>
      </c>
      <c r="D504" s="1" t="s">
        <v>1548</v>
      </c>
      <c r="G504" s="29"/>
      <c r="H504" s="29"/>
      <c r="I504" s="29"/>
      <c r="J504" s="29"/>
      <c r="K504" s="29"/>
      <c r="L504" s="29"/>
      <c r="M504" s="29"/>
      <c r="N504" s="29"/>
      <c r="O504" s="29"/>
      <c r="P504" s="29"/>
    </row>
    <row r="505">
      <c r="A505" s="1">
        <v>0.501548492911369</v>
      </c>
      <c r="B505" s="1">
        <v>0.0</v>
      </c>
      <c r="C505" s="1" t="s">
        <v>1533</v>
      </c>
      <c r="D505" s="1" t="s">
        <v>1547</v>
      </c>
      <c r="G505" s="29"/>
      <c r="H505" s="29"/>
      <c r="I505" s="29"/>
      <c r="J505" s="29"/>
      <c r="K505" s="29"/>
      <c r="L505" s="29"/>
      <c r="M505" s="29"/>
      <c r="N505" s="29"/>
      <c r="O505" s="29"/>
      <c r="P505" s="29"/>
    </row>
    <row r="506">
      <c r="A506" s="1">
        <v>0.135750991453763</v>
      </c>
      <c r="B506" s="1">
        <v>1.0</v>
      </c>
      <c r="C506" s="1" t="s">
        <v>1533</v>
      </c>
      <c r="D506" s="1" t="s">
        <v>1534</v>
      </c>
      <c r="G506" s="29"/>
      <c r="H506" s="29"/>
      <c r="I506" s="29"/>
      <c r="J506" s="29"/>
      <c r="K506" s="29"/>
      <c r="L506" s="29"/>
      <c r="M506" s="29"/>
      <c r="N506" s="29"/>
      <c r="O506" s="29"/>
      <c r="P506" s="29"/>
    </row>
    <row r="507">
      <c r="A507" s="1">
        <v>0.21042843299473</v>
      </c>
      <c r="B507" s="1">
        <v>0.0</v>
      </c>
      <c r="C507" s="1" t="s">
        <v>1533</v>
      </c>
      <c r="D507" s="1" t="s">
        <v>1546</v>
      </c>
      <c r="G507" s="29"/>
      <c r="H507" s="29"/>
      <c r="I507" s="29"/>
      <c r="J507" s="29"/>
      <c r="K507" s="29"/>
      <c r="L507" s="29"/>
      <c r="M507" s="29"/>
      <c r="N507" s="29"/>
      <c r="O507" s="29"/>
      <c r="P507" s="29"/>
    </row>
    <row r="508">
      <c r="A508" s="1">
        <v>0.0627972859286292</v>
      </c>
      <c r="B508" s="1">
        <v>0.0</v>
      </c>
      <c r="C508" s="1" t="s">
        <v>1533</v>
      </c>
      <c r="D508" s="1" t="s">
        <v>1534</v>
      </c>
      <c r="G508" s="29"/>
      <c r="H508" s="29"/>
      <c r="I508" s="29"/>
      <c r="J508" s="29"/>
      <c r="K508" s="29"/>
      <c r="L508" s="29"/>
      <c r="M508" s="29"/>
      <c r="N508" s="29"/>
      <c r="O508" s="29"/>
      <c r="P508" s="29"/>
    </row>
    <row r="509">
      <c r="A509" s="1">
        <v>0.108128547812284</v>
      </c>
      <c r="B509" s="1">
        <v>0.0</v>
      </c>
      <c r="C509" s="1" t="s">
        <v>1533</v>
      </c>
      <c r="D509" s="1" t="s">
        <v>1534</v>
      </c>
      <c r="G509" s="29"/>
      <c r="H509" s="29"/>
      <c r="I509" s="29"/>
      <c r="J509" s="29"/>
      <c r="K509" s="29"/>
      <c r="L509" s="29"/>
      <c r="M509" s="29"/>
      <c r="N509" s="29"/>
      <c r="O509" s="29"/>
      <c r="P509" s="29"/>
    </row>
    <row r="510">
      <c r="A510" s="1">
        <v>0.438379290175832</v>
      </c>
      <c r="B510" s="1">
        <v>0.0</v>
      </c>
      <c r="C510" s="1" t="s">
        <v>1533</v>
      </c>
      <c r="D510" s="1" t="s">
        <v>1547</v>
      </c>
      <c r="G510" s="29"/>
      <c r="H510" s="29"/>
      <c r="I510" s="29"/>
      <c r="J510" s="29"/>
      <c r="K510" s="29"/>
      <c r="L510" s="29"/>
      <c r="M510" s="29"/>
      <c r="N510" s="29"/>
      <c r="O510" s="29"/>
      <c r="P510" s="29"/>
    </row>
    <row r="511">
      <c r="A511" s="1">
        <v>0.0662718461269443</v>
      </c>
      <c r="B511" s="1">
        <v>0.0</v>
      </c>
      <c r="C511" s="1" t="s">
        <v>1533</v>
      </c>
      <c r="D511" s="1" t="s">
        <v>1534</v>
      </c>
      <c r="G511" s="29"/>
      <c r="H511" s="29"/>
      <c r="I511" s="29"/>
      <c r="J511" s="29"/>
      <c r="K511" s="29"/>
      <c r="L511" s="29"/>
      <c r="M511" s="29"/>
      <c r="N511" s="29"/>
      <c r="O511" s="29"/>
      <c r="P511" s="29"/>
    </row>
    <row r="512">
      <c r="A512" s="1">
        <v>0.146927202089353</v>
      </c>
      <c r="B512" s="1">
        <v>0.0</v>
      </c>
      <c r="C512" s="1" t="s">
        <v>1533</v>
      </c>
      <c r="D512" s="1" t="s">
        <v>1534</v>
      </c>
      <c r="G512" s="29"/>
      <c r="H512" s="29"/>
      <c r="I512" s="29"/>
      <c r="J512" s="29"/>
      <c r="K512" s="29"/>
      <c r="L512" s="29"/>
      <c r="M512" s="29"/>
      <c r="N512" s="29"/>
      <c r="O512" s="29"/>
      <c r="P512" s="29"/>
    </row>
    <row r="513">
      <c r="A513" s="1">
        <v>0.161888222117875</v>
      </c>
      <c r="B513" s="1">
        <v>0.0</v>
      </c>
      <c r="C513" s="1" t="s">
        <v>1533</v>
      </c>
      <c r="D513" s="1" t="s">
        <v>1534</v>
      </c>
      <c r="G513" s="29"/>
      <c r="H513" s="29"/>
      <c r="I513" s="29"/>
      <c r="J513" s="29"/>
      <c r="K513" s="29"/>
      <c r="L513" s="29"/>
      <c r="M513" s="29"/>
      <c r="N513" s="29"/>
      <c r="O513" s="29"/>
      <c r="P513" s="29"/>
    </row>
    <row r="514">
      <c r="A514" s="1">
        <v>0.138465919144667</v>
      </c>
      <c r="B514" s="1">
        <v>0.0</v>
      </c>
      <c r="C514" s="1" t="s">
        <v>1533</v>
      </c>
      <c r="D514" s="1" t="s">
        <v>1534</v>
      </c>
      <c r="G514" s="29"/>
      <c r="H514" s="29"/>
      <c r="I514" s="29"/>
      <c r="J514" s="29"/>
      <c r="K514" s="29"/>
      <c r="L514" s="29"/>
      <c r="M514" s="29"/>
      <c r="N514" s="29"/>
      <c r="O514" s="29"/>
      <c r="P514" s="29"/>
    </row>
    <row r="515">
      <c r="A515" s="1">
        <v>0.352286291190711</v>
      </c>
      <c r="B515" s="1">
        <v>0.0</v>
      </c>
      <c r="C515" s="1" t="s">
        <v>1533</v>
      </c>
      <c r="D515" s="1" t="s">
        <v>1546</v>
      </c>
      <c r="G515" s="29"/>
      <c r="H515" s="29"/>
      <c r="I515" s="29"/>
      <c r="J515" s="29"/>
      <c r="K515" s="29"/>
      <c r="L515" s="29"/>
      <c r="M515" s="29"/>
      <c r="N515" s="29"/>
      <c r="O515" s="29"/>
      <c r="P515" s="29"/>
    </row>
    <row r="516">
      <c r="A516" s="1">
        <v>0.608608734072066</v>
      </c>
      <c r="B516" s="1">
        <v>1.0</v>
      </c>
      <c r="C516" s="1" t="s">
        <v>1533</v>
      </c>
      <c r="D516" s="1" t="s">
        <v>1548</v>
      </c>
      <c r="G516" s="29"/>
      <c r="H516" s="29"/>
      <c r="I516" s="29"/>
      <c r="J516" s="29"/>
      <c r="K516" s="29"/>
      <c r="L516" s="29"/>
      <c r="M516" s="29"/>
      <c r="N516" s="29"/>
      <c r="O516" s="29"/>
      <c r="P516" s="29"/>
    </row>
    <row r="517">
      <c r="A517" s="1">
        <v>0.186110762760074</v>
      </c>
      <c r="B517" s="1">
        <v>1.0</v>
      </c>
      <c r="C517" s="1" t="s">
        <v>1533</v>
      </c>
      <c r="D517" s="1" t="s">
        <v>1534</v>
      </c>
      <c r="G517" s="29"/>
      <c r="H517" s="29"/>
      <c r="I517" s="29"/>
      <c r="J517" s="29"/>
      <c r="K517" s="29"/>
      <c r="L517" s="29"/>
      <c r="M517" s="29"/>
      <c r="N517" s="29"/>
      <c r="O517" s="29"/>
      <c r="P517" s="29"/>
    </row>
    <row r="518">
      <c r="A518" s="1">
        <v>0.33021081334996</v>
      </c>
      <c r="B518" s="1">
        <v>1.0</v>
      </c>
      <c r="C518" s="1" t="s">
        <v>1533</v>
      </c>
      <c r="D518" s="1" t="s">
        <v>1546</v>
      </c>
      <c r="G518" s="29"/>
      <c r="H518" s="29"/>
      <c r="I518" s="29"/>
      <c r="J518" s="29"/>
      <c r="K518" s="29"/>
      <c r="L518" s="29"/>
      <c r="M518" s="29"/>
      <c r="N518" s="29"/>
      <c r="O518" s="29"/>
      <c r="P518" s="29"/>
    </row>
    <row r="519">
      <c r="A519" s="1">
        <v>0.0356797064219689</v>
      </c>
      <c r="B519" s="1">
        <v>0.0</v>
      </c>
      <c r="C519" s="1" t="s">
        <v>1533</v>
      </c>
      <c r="D519" s="1" t="s">
        <v>1534</v>
      </c>
      <c r="G519" s="29"/>
      <c r="H519" s="29"/>
      <c r="I519" s="29"/>
      <c r="J519" s="29"/>
      <c r="K519" s="29"/>
      <c r="L519" s="29"/>
      <c r="M519" s="29"/>
      <c r="N519" s="29"/>
      <c r="O519" s="29"/>
      <c r="P519" s="29"/>
    </row>
    <row r="520">
      <c r="A520" s="1">
        <v>0.091309100229414</v>
      </c>
      <c r="B520" s="1">
        <v>0.0</v>
      </c>
      <c r="C520" s="1" t="s">
        <v>1533</v>
      </c>
      <c r="D520" s="1" t="s">
        <v>1534</v>
      </c>
      <c r="G520" s="29"/>
      <c r="H520" s="29"/>
      <c r="I520" s="29"/>
      <c r="J520" s="29"/>
      <c r="K520" s="29"/>
      <c r="L520" s="29"/>
      <c r="M520" s="29"/>
      <c r="N520" s="29"/>
      <c r="O520" s="29"/>
      <c r="P520" s="29"/>
    </row>
    <row r="521">
      <c r="A521" s="1">
        <v>0.146400101469619</v>
      </c>
      <c r="B521" s="1">
        <v>0.0</v>
      </c>
      <c r="C521" s="1" t="s">
        <v>1533</v>
      </c>
      <c r="D521" s="1" t="s">
        <v>1534</v>
      </c>
      <c r="G521" s="29"/>
      <c r="H521" s="29"/>
      <c r="I521" s="29"/>
      <c r="J521" s="29"/>
      <c r="K521" s="29"/>
      <c r="L521" s="29"/>
      <c r="M521" s="29"/>
      <c r="N521" s="29"/>
      <c r="O521" s="29"/>
      <c r="P521" s="29"/>
    </row>
    <row r="522">
      <c r="A522" s="1">
        <v>0.117540639515046</v>
      </c>
      <c r="B522" s="1">
        <v>0.0</v>
      </c>
      <c r="C522" s="1" t="s">
        <v>1533</v>
      </c>
      <c r="D522" s="1" t="s">
        <v>1534</v>
      </c>
      <c r="G522" s="29"/>
      <c r="H522" s="29"/>
      <c r="I522" s="29"/>
      <c r="J522" s="29"/>
      <c r="K522" s="29"/>
      <c r="L522" s="29"/>
      <c r="M522" s="29"/>
      <c r="N522" s="29"/>
      <c r="O522" s="29"/>
      <c r="P522" s="29"/>
    </row>
    <row r="523">
      <c r="A523" s="1">
        <v>0.887114075274745</v>
      </c>
      <c r="B523" s="1">
        <v>1.0</v>
      </c>
      <c r="C523" s="1" t="s">
        <v>1533</v>
      </c>
      <c r="D523" s="1" t="s">
        <v>1545</v>
      </c>
      <c r="G523" s="29"/>
      <c r="H523" s="29"/>
      <c r="I523" s="29"/>
      <c r="J523" s="29"/>
      <c r="K523" s="29"/>
      <c r="L523" s="29"/>
      <c r="M523" s="29"/>
      <c r="N523" s="29"/>
      <c r="O523" s="29"/>
      <c r="P523" s="29"/>
    </row>
    <row r="524">
      <c r="A524" s="1">
        <v>0.161658445009587</v>
      </c>
      <c r="B524" s="1">
        <v>0.0</v>
      </c>
      <c r="C524" s="1" t="s">
        <v>1533</v>
      </c>
      <c r="D524" s="1" t="s">
        <v>1534</v>
      </c>
      <c r="G524" s="29"/>
      <c r="H524" s="29"/>
      <c r="I524" s="29"/>
      <c r="J524" s="29"/>
      <c r="K524" s="29"/>
      <c r="L524" s="29"/>
      <c r="M524" s="29"/>
      <c r="N524" s="29"/>
      <c r="O524" s="29"/>
      <c r="P524" s="29"/>
    </row>
    <row r="525">
      <c r="A525" s="1">
        <v>0.629352393796158</v>
      </c>
      <c r="B525" s="1">
        <v>1.0</v>
      </c>
      <c r="C525" s="1" t="s">
        <v>1533</v>
      </c>
      <c r="D525" s="1" t="s">
        <v>1548</v>
      </c>
      <c r="G525" s="29"/>
      <c r="H525" s="29"/>
      <c r="I525" s="29"/>
      <c r="J525" s="29"/>
      <c r="K525" s="29"/>
      <c r="L525" s="29"/>
      <c r="M525" s="29"/>
      <c r="N525" s="29"/>
      <c r="O525" s="29"/>
      <c r="P525" s="29"/>
    </row>
    <row r="526">
      <c r="A526" s="1">
        <v>0.108128547812284</v>
      </c>
      <c r="B526" s="1">
        <v>0.0</v>
      </c>
      <c r="C526" s="1" t="s">
        <v>1533</v>
      </c>
      <c r="D526" s="1" t="s">
        <v>1534</v>
      </c>
      <c r="G526" s="29"/>
      <c r="H526" s="29"/>
      <c r="I526" s="29"/>
      <c r="J526" s="29"/>
      <c r="K526" s="29"/>
      <c r="L526" s="29"/>
      <c r="M526" s="29"/>
      <c r="N526" s="29"/>
      <c r="O526" s="29"/>
      <c r="P526" s="29"/>
    </row>
    <row r="527">
      <c r="A527" s="1">
        <v>0.867405202194264</v>
      </c>
      <c r="B527" s="1">
        <v>1.0</v>
      </c>
      <c r="C527" s="1" t="s">
        <v>1533</v>
      </c>
      <c r="D527" s="1" t="s">
        <v>1545</v>
      </c>
      <c r="G527" s="29"/>
      <c r="H527" s="29"/>
      <c r="I527" s="29"/>
      <c r="J527" s="29"/>
      <c r="K527" s="29"/>
      <c r="L527" s="29"/>
      <c r="M527" s="29"/>
      <c r="N527" s="29"/>
      <c r="O527" s="29"/>
      <c r="P527" s="29"/>
    </row>
    <row r="528">
      <c r="A528" s="1">
        <v>0.128730965894184</v>
      </c>
      <c r="B528" s="1">
        <v>0.0</v>
      </c>
      <c r="C528" s="1" t="s">
        <v>1533</v>
      </c>
      <c r="D528" s="1" t="s">
        <v>1534</v>
      </c>
      <c r="G528" s="29"/>
      <c r="H528" s="29"/>
      <c r="I528" s="29"/>
      <c r="J528" s="29"/>
      <c r="K528" s="29"/>
      <c r="L528" s="29"/>
      <c r="M528" s="29"/>
      <c r="N528" s="29"/>
      <c r="O528" s="29"/>
      <c r="P528" s="29"/>
    </row>
    <row r="529">
      <c r="A529" s="1">
        <v>0.942190697010964</v>
      </c>
      <c r="B529" s="1">
        <v>1.0</v>
      </c>
      <c r="C529" s="1" t="s">
        <v>1533</v>
      </c>
      <c r="D529" s="1" t="s">
        <v>1545</v>
      </c>
      <c r="G529" s="29"/>
      <c r="H529" s="29"/>
      <c r="I529" s="29"/>
      <c r="J529" s="29"/>
      <c r="K529" s="29"/>
      <c r="L529" s="29"/>
      <c r="M529" s="29"/>
      <c r="N529" s="29"/>
      <c r="O529" s="29"/>
      <c r="P529" s="29"/>
    </row>
    <row r="530">
      <c r="A530" s="1">
        <v>0.581444601251743</v>
      </c>
      <c r="B530" s="1">
        <v>0.0</v>
      </c>
      <c r="C530" s="1" t="s">
        <v>1533</v>
      </c>
      <c r="D530" s="1" t="s">
        <v>1547</v>
      </c>
      <c r="G530" s="29"/>
      <c r="H530" s="29"/>
      <c r="I530" s="29"/>
      <c r="J530" s="29"/>
      <c r="K530" s="29"/>
      <c r="L530" s="29"/>
      <c r="M530" s="29"/>
      <c r="N530" s="29"/>
      <c r="O530" s="29"/>
      <c r="P530" s="29"/>
    </row>
    <row r="531">
      <c r="A531" s="1">
        <v>0.107985640199815</v>
      </c>
      <c r="B531" s="1">
        <v>0.0</v>
      </c>
      <c r="C531" s="1" t="s">
        <v>1533</v>
      </c>
      <c r="D531" s="1" t="s">
        <v>1534</v>
      </c>
      <c r="G531" s="29"/>
      <c r="H531" s="29"/>
      <c r="I531" s="29"/>
      <c r="J531" s="29"/>
      <c r="K531" s="29"/>
      <c r="L531" s="29"/>
      <c r="M531" s="29"/>
      <c r="N531" s="29"/>
      <c r="O531" s="29"/>
      <c r="P531" s="29"/>
    </row>
    <row r="532">
      <c r="A532" s="1">
        <v>0.491406283171068</v>
      </c>
      <c r="B532" s="1">
        <v>1.0</v>
      </c>
      <c r="C532" s="1" t="s">
        <v>1533</v>
      </c>
      <c r="D532" s="1" t="s">
        <v>1547</v>
      </c>
      <c r="G532" s="29"/>
      <c r="H532" s="29"/>
      <c r="I532" s="29"/>
      <c r="J532" s="29"/>
      <c r="K532" s="29"/>
      <c r="L532" s="29"/>
      <c r="M532" s="29"/>
      <c r="N532" s="29"/>
      <c r="O532" s="29"/>
      <c r="P532" s="29"/>
    </row>
    <row r="533">
      <c r="A533" s="1">
        <v>0.666404560356494</v>
      </c>
      <c r="B533" s="1">
        <v>0.0</v>
      </c>
      <c r="C533" s="1" t="s">
        <v>1533</v>
      </c>
      <c r="D533" s="1" t="s">
        <v>1548</v>
      </c>
      <c r="G533" s="29"/>
      <c r="H533" s="29"/>
      <c r="I533" s="29"/>
      <c r="J533" s="29"/>
      <c r="K533" s="29"/>
      <c r="L533" s="29"/>
      <c r="M533" s="29"/>
      <c r="N533" s="29"/>
      <c r="O533" s="29"/>
      <c r="P533" s="29"/>
    </row>
    <row r="534">
      <c r="A534" s="1">
        <v>0.0573525377827484</v>
      </c>
      <c r="B534" s="1">
        <v>0.0</v>
      </c>
      <c r="C534" s="1" t="s">
        <v>1533</v>
      </c>
      <c r="D534" s="1" t="s">
        <v>1534</v>
      </c>
      <c r="G534" s="29"/>
      <c r="H534" s="29"/>
      <c r="I534" s="29"/>
      <c r="J534" s="29"/>
      <c r="K534" s="29"/>
      <c r="L534" s="29"/>
      <c r="M534" s="29"/>
      <c r="N534" s="29"/>
      <c r="O534" s="29"/>
      <c r="P534" s="29"/>
    </row>
    <row r="535">
      <c r="A535" s="1">
        <v>0.671972228119941</v>
      </c>
      <c r="B535" s="1">
        <v>1.0</v>
      </c>
      <c r="C535" s="1" t="s">
        <v>1533</v>
      </c>
      <c r="D535" s="1" t="s">
        <v>1548</v>
      </c>
      <c r="G535" s="29"/>
      <c r="H535" s="29"/>
      <c r="I535" s="29"/>
      <c r="J535" s="29"/>
      <c r="K535" s="29"/>
      <c r="L535" s="29"/>
      <c r="M535" s="29"/>
      <c r="N535" s="29"/>
      <c r="O535" s="29"/>
      <c r="P535" s="29"/>
    </row>
    <row r="536">
      <c r="A536" s="1">
        <v>0.114816389092478</v>
      </c>
      <c r="B536" s="1">
        <v>0.0</v>
      </c>
      <c r="C536" s="1" t="s">
        <v>1533</v>
      </c>
      <c r="D536" s="1" t="s">
        <v>1534</v>
      </c>
      <c r="G536" s="29"/>
      <c r="H536" s="29"/>
      <c r="I536" s="29"/>
      <c r="J536" s="29"/>
      <c r="K536" s="29"/>
      <c r="L536" s="29"/>
      <c r="M536" s="29"/>
      <c r="N536" s="29"/>
      <c r="O536" s="29"/>
      <c r="P536" s="29"/>
    </row>
    <row r="537">
      <c r="A537" s="1">
        <v>0.483357913655295</v>
      </c>
      <c r="B537" s="1">
        <v>0.0</v>
      </c>
      <c r="C537" s="1" t="s">
        <v>1533</v>
      </c>
      <c r="D537" s="1" t="s">
        <v>1547</v>
      </c>
      <c r="G537" s="29"/>
      <c r="H537" s="29"/>
      <c r="I537" s="29"/>
      <c r="J537" s="29"/>
      <c r="K537" s="29"/>
      <c r="L537" s="29"/>
      <c r="M537" s="29"/>
      <c r="N537" s="29"/>
      <c r="O537" s="29"/>
      <c r="P537" s="29"/>
    </row>
    <row r="538">
      <c r="A538" s="1">
        <v>0.10792138228017</v>
      </c>
      <c r="B538" s="1">
        <v>0.0</v>
      </c>
      <c r="C538" s="1" t="s">
        <v>1533</v>
      </c>
      <c r="D538" s="1" t="s">
        <v>1534</v>
      </c>
      <c r="G538" s="29"/>
      <c r="H538" s="29"/>
      <c r="I538" s="29"/>
      <c r="J538" s="29"/>
      <c r="K538" s="29"/>
      <c r="L538" s="29"/>
      <c r="M538" s="29"/>
      <c r="N538" s="29"/>
      <c r="O538" s="29"/>
      <c r="P538" s="29"/>
    </row>
    <row r="539">
      <c r="A539" s="1">
        <v>0.127646518036363</v>
      </c>
      <c r="B539" s="1">
        <v>0.0</v>
      </c>
      <c r="C539" s="1" t="s">
        <v>1533</v>
      </c>
      <c r="D539" s="1" t="s">
        <v>1534</v>
      </c>
      <c r="G539" s="29"/>
      <c r="H539" s="29"/>
      <c r="I539" s="29"/>
      <c r="J539" s="29"/>
      <c r="K539" s="29"/>
      <c r="L539" s="29"/>
      <c r="M539" s="29"/>
      <c r="N539" s="29"/>
      <c r="O539" s="29"/>
      <c r="P539" s="29"/>
    </row>
    <row r="540">
      <c r="A540" s="1">
        <v>0.957548881939139</v>
      </c>
      <c r="B540" s="1">
        <v>0.0</v>
      </c>
      <c r="C540" s="1" t="s">
        <v>1533</v>
      </c>
      <c r="D540" s="1" t="s">
        <v>1545</v>
      </c>
      <c r="G540" s="29"/>
      <c r="H540" s="29"/>
      <c r="I540" s="29"/>
      <c r="J540" s="29"/>
      <c r="K540" s="29"/>
      <c r="L540" s="29"/>
      <c r="M540" s="29"/>
      <c r="N540" s="29"/>
      <c r="O540" s="29"/>
      <c r="P540" s="29"/>
    </row>
    <row r="541">
      <c r="A541" s="1">
        <v>0.489314328214829</v>
      </c>
      <c r="B541" s="1">
        <v>0.0</v>
      </c>
      <c r="C541" s="1" t="s">
        <v>1533</v>
      </c>
      <c r="D541" s="1" t="s">
        <v>1547</v>
      </c>
      <c r="G541" s="29"/>
      <c r="H541" s="29"/>
      <c r="I541" s="29"/>
      <c r="J541" s="29"/>
      <c r="K541" s="29"/>
      <c r="L541" s="29"/>
      <c r="M541" s="29"/>
      <c r="N541" s="29"/>
      <c r="O541" s="29"/>
      <c r="P541" s="29"/>
    </row>
    <row r="542">
      <c r="A542" s="1">
        <v>0.574439973116846</v>
      </c>
      <c r="B542" s="1">
        <v>0.0</v>
      </c>
      <c r="C542" s="1" t="s">
        <v>1533</v>
      </c>
      <c r="D542" s="1" t="s">
        <v>1547</v>
      </c>
      <c r="G542" s="29"/>
      <c r="H542" s="29"/>
      <c r="I542" s="29"/>
      <c r="J542" s="29"/>
      <c r="K542" s="29"/>
      <c r="L542" s="29"/>
      <c r="M542" s="29"/>
      <c r="N542" s="29"/>
      <c r="O542" s="29"/>
      <c r="P542" s="29"/>
    </row>
    <row r="543">
      <c r="A543" s="1">
        <v>0.242889198265084</v>
      </c>
      <c r="B543" s="1">
        <v>0.0</v>
      </c>
      <c r="C543" s="1" t="s">
        <v>1533</v>
      </c>
      <c r="D543" s="1" t="s">
        <v>1546</v>
      </c>
      <c r="G543" s="29"/>
      <c r="H543" s="29"/>
      <c r="I543" s="29"/>
      <c r="J543" s="29"/>
      <c r="K543" s="29"/>
      <c r="L543" s="29"/>
      <c r="M543" s="29"/>
      <c r="N543" s="29"/>
      <c r="O543" s="29"/>
      <c r="P543" s="29"/>
    </row>
    <row r="544">
      <c r="A544" s="1">
        <v>0.0684127911084706</v>
      </c>
      <c r="B544" s="1">
        <v>0.0</v>
      </c>
      <c r="C544" s="1" t="s">
        <v>1533</v>
      </c>
      <c r="D544" s="1" t="s">
        <v>1534</v>
      </c>
      <c r="G544" s="29"/>
      <c r="H544" s="29"/>
      <c r="I544" s="29"/>
      <c r="J544" s="29"/>
      <c r="K544" s="29"/>
      <c r="L544" s="29"/>
      <c r="M544" s="29"/>
      <c r="N544" s="29"/>
      <c r="O544" s="29"/>
      <c r="P544" s="29"/>
    </row>
    <row r="545">
      <c r="A545" s="1">
        <v>0.46366940035538</v>
      </c>
      <c r="B545" s="1">
        <v>0.0</v>
      </c>
      <c r="C545" s="1" t="s">
        <v>1533</v>
      </c>
      <c r="D545" s="1" t="s">
        <v>1547</v>
      </c>
      <c r="G545" s="29"/>
      <c r="H545" s="29"/>
      <c r="I545" s="29"/>
      <c r="J545" s="29"/>
      <c r="K545" s="29"/>
      <c r="L545" s="29"/>
      <c r="M545" s="29"/>
      <c r="N545" s="29"/>
      <c r="O545" s="29"/>
      <c r="P545" s="29"/>
    </row>
    <row r="546">
      <c r="A546" s="1">
        <v>0.756224834408537</v>
      </c>
      <c r="B546" s="1">
        <v>1.0</v>
      </c>
      <c r="C546" s="1" t="s">
        <v>1533</v>
      </c>
      <c r="D546" s="1" t="s">
        <v>1548</v>
      </c>
      <c r="G546" s="29"/>
      <c r="H546" s="29"/>
      <c r="I546" s="29"/>
      <c r="J546" s="29"/>
      <c r="K546" s="29"/>
      <c r="L546" s="29"/>
      <c r="M546" s="29"/>
      <c r="N546" s="29"/>
      <c r="O546" s="29"/>
      <c r="P546" s="29"/>
    </row>
    <row r="547">
      <c r="A547" s="1">
        <v>0.161658445009587</v>
      </c>
      <c r="B547" s="1">
        <v>1.0</v>
      </c>
      <c r="C547" s="1" t="s">
        <v>1533</v>
      </c>
      <c r="D547" s="1" t="s">
        <v>1534</v>
      </c>
      <c r="G547" s="29"/>
      <c r="H547" s="29"/>
      <c r="I547" s="29"/>
      <c r="J547" s="29"/>
      <c r="K547" s="29"/>
      <c r="L547" s="29"/>
      <c r="M547" s="29"/>
      <c r="N547" s="29"/>
      <c r="O547" s="29"/>
      <c r="P547" s="29"/>
    </row>
    <row r="548">
      <c r="A548" s="1">
        <v>0.764860134818095</v>
      </c>
      <c r="B548" s="1">
        <v>1.0</v>
      </c>
      <c r="C548" s="1" t="s">
        <v>1533</v>
      </c>
      <c r="D548" s="1" t="s">
        <v>1548</v>
      </c>
      <c r="G548" s="29"/>
      <c r="H548" s="29"/>
      <c r="I548" s="29"/>
      <c r="J548" s="29"/>
      <c r="K548" s="29"/>
      <c r="L548" s="29"/>
      <c r="M548" s="29"/>
      <c r="N548" s="29"/>
      <c r="O548" s="29"/>
      <c r="P548" s="29"/>
    </row>
    <row r="549">
      <c r="A549" s="1">
        <v>0.10816635434242</v>
      </c>
      <c r="B549" s="1">
        <v>0.0</v>
      </c>
      <c r="C549" s="1" t="s">
        <v>1533</v>
      </c>
      <c r="D549" s="1" t="s">
        <v>1534</v>
      </c>
      <c r="G549" s="29"/>
      <c r="H549" s="29"/>
      <c r="I549" s="29"/>
      <c r="J549" s="29"/>
      <c r="K549" s="29"/>
      <c r="L549" s="29"/>
      <c r="M549" s="29"/>
      <c r="N549" s="29"/>
      <c r="O549" s="29"/>
      <c r="P549" s="29"/>
    </row>
    <row r="550">
      <c r="A550" s="1">
        <v>0.0726243845305865</v>
      </c>
      <c r="B550" s="1">
        <v>0.0</v>
      </c>
      <c r="C550" s="1" t="s">
        <v>1533</v>
      </c>
      <c r="D550" s="1" t="s">
        <v>1534</v>
      </c>
      <c r="G550" s="29"/>
      <c r="H550" s="29"/>
      <c r="I550" s="29"/>
      <c r="J550" s="29"/>
      <c r="K550" s="29"/>
      <c r="L550" s="29"/>
      <c r="M550" s="29"/>
      <c r="N550" s="29"/>
      <c r="O550" s="29"/>
      <c r="P550" s="29"/>
    </row>
    <row r="551">
      <c r="A551" s="1">
        <v>0.764860134818095</v>
      </c>
      <c r="B551" s="1">
        <v>1.0</v>
      </c>
      <c r="C551" s="1" t="s">
        <v>1533</v>
      </c>
      <c r="D551" s="1" t="s">
        <v>1548</v>
      </c>
      <c r="G551" s="29"/>
      <c r="H551" s="29"/>
      <c r="I551" s="29"/>
      <c r="J551" s="29"/>
      <c r="K551" s="29"/>
      <c r="L551" s="29"/>
      <c r="M551" s="29"/>
      <c r="N551" s="29"/>
      <c r="O551" s="29"/>
      <c r="P551" s="29"/>
    </row>
    <row r="552">
      <c r="A552" s="1">
        <v>0.108128547812284</v>
      </c>
      <c r="B552" s="1">
        <v>0.0</v>
      </c>
      <c r="C552" s="1" t="s">
        <v>1533</v>
      </c>
      <c r="D552" s="1" t="s">
        <v>1534</v>
      </c>
      <c r="G552" s="29"/>
      <c r="H552" s="29"/>
      <c r="I552" s="29"/>
      <c r="J552" s="29"/>
      <c r="K552" s="29"/>
      <c r="L552" s="29"/>
      <c r="M552" s="29"/>
      <c r="N552" s="29"/>
      <c r="O552" s="29"/>
      <c r="P552" s="29"/>
    </row>
    <row r="553">
      <c r="A553" s="1">
        <v>0.181706117542314</v>
      </c>
      <c r="B553" s="1">
        <v>0.0</v>
      </c>
      <c r="C553" s="1" t="s">
        <v>1533</v>
      </c>
      <c r="D553" s="1" t="s">
        <v>1534</v>
      </c>
      <c r="G553" s="29"/>
      <c r="H553" s="29"/>
      <c r="I553" s="29"/>
      <c r="J553" s="29"/>
      <c r="K553" s="29"/>
      <c r="L553" s="29"/>
      <c r="M553" s="29"/>
      <c r="N553" s="29"/>
      <c r="O553" s="29"/>
      <c r="P553" s="29"/>
    </row>
    <row r="554">
      <c r="A554" s="1">
        <v>0.0812318267417607</v>
      </c>
      <c r="B554" s="1">
        <v>0.0</v>
      </c>
      <c r="C554" s="1" t="s">
        <v>1533</v>
      </c>
      <c r="D554" s="1" t="s">
        <v>1534</v>
      </c>
      <c r="G554" s="29"/>
      <c r="H554" s="29"/>
      <c r="I554" s="29"/>
      <c r="J554" s="29"/>
      <c r="K554" s="29"/>
      <c r="L554" s="29"/>
      <c r="M554" s="29"/>
      <c r="N554" s="29"/>
      <c r="O554" s="29"/>
      <c r="P554" s="29"/>
    </row>
    <row r="555">
      <c r="A555" s="1">
        <v>0.181323342219689</v>
      </c>
      <c r="B555" s="1">
        <v>0.0</v>
      </c>
      <c r="C555" s="1" t="s">
        <v>1533</v>
      </c>
      <c r="D555" s="1" t="s">
        <v>1534</v>
      </c>
      <c r="G555" s="29"/>
      <c r="H555" s="29"/>
      <c r="I555" s="29"/>
      <c r="J555" s="29"/>
      <c r="K555" s="29"/>
      <c r="L555" s="29"/>
      <c r="M555" s="29"/>
      <c r="N555" s="29"/>
      <c r="O555" s="29"/>
      <c r="P555" s="29"/>
    </row>
    <row r="556">
      <c r="A556" s="1">
        <v>0.105112589880271</v>
      </c>
      <c r="B556" s="1">
        <v>0.0</v>
      </c>
      <c r="C556" s="1" t="s">
        <v>1533</v>
      </c>
      <c r="D556" s="1" t="s">
        <v>1534</v>
      </c>
      <c r="G556" s="29"/>
      <c r="H556" s="29"/>
      <c r="I556" s="29"/>
      <c r="J556" s="29"/>
      <c r="K556" s="29"/>
      <c r="L556" s="29"/>
      <c r="M556" s="29"/>
      <c r="N556" s="29"/>
      <c r="O556" s="29"/>
      <c r="P556" s="29"/>
    </row>
    <row r="557">
      <c r="A557" s="1">
        <v>0.0755784567172121</v>
      </c>
      <c r="B557" s="1">
        <v>0.0</v>
      </c>
      <c r="C557" s="1" t="s">
        <v>1533</v>
      </c>
      <c r="D557" s="1" t="s">
        <v>1534</v>
      </c>
      <c r="G557" s="29"/>
      <c r="H557" s="29"/>
      <c r="I557" s="29"/>
      <c r="J557" s="29"/>
      <c r="K557" s="29"/>
      <c r="L557" s="29"/>
      <c r="M557" s="29"/>
      <c r="N557" s="29"/>
      <c r="O557" s="29"/>
      <c r="P557" s="29"/>
    </row>
    <row r="558">
      <c r="A558" s="1">
        <v>0.485897491114806</v>
      </c>
      <c r="B558" s="1">
        <v>0.0</v>
      </c>
      <c r="C558" s="1" t="s">
        <v>1533</v>
      </c>
      <c r="D558" s="1" t="s">
        <v>1547</v>
      </c>
      <c r="G558" s="29"/>
      <c r="H558" s="29"/>
      <c r="I558" s="29"/>
      <c r="J558" s="29"/>
      <c r="K558" s="29"/>
      <c r="L558" s="29"/>
      <c r="M558" s="29"/>
      <c r="N558" s="29"/>
      <c r="O558" s="29"/>
      <c r="P558" s="29"/>
    </row>
    <row r="559">
      <c r="A559" s="1">
        <v>0.612856651687807</v>
      </c>
      <c r="B559" s="1">
        <v>1.0</v>
      </c>
      <c r="C559" s="1" t="s">
        <v>1533</v>
      </c>
      <c r="D559" s="1" t="s">
        <v>1548</v>
      </c>
      <c r="G559" s="29"/>
      <c r="H559" s="29"/>
      <c r="I559" s="29"/>
      <c r="J559" s="29"/>
      <c r="K559" s="29"/>
      <c r="L559" s="29"/>
      <c r="M559" s="29"/>
      <c r="N559" s="29"/>
      <c r="O559" s="29"/>
      <c r="P559" s="29"/>
    </row>
    <row r="560">
      <c r="A560" s="1">
        <v>0.135030691865</v>
      </c>
      <c r="B560" s="1">
        <v>0.0</v>
      </c>
      <c r="C560" s="1" t="s">
        <v>1533</v>
      </c>
      <c r="D560" s="1" t="s">
        <v>1534</v>
      </c>
      <c r="G560" s="29"/>
      <c r="H560" s="29"/>
      <c r="I560" s="29"/>
      <c r="J560" s="29"/>
      <c r="K560" s="29"/>
      <c r="L560" s="29"/>
      <c r="M560" s="29"/>
      <c r="N560" s="29"/>
      <c r="O560" s="29"/>
      <c r="P560" s="29"/>
    </row>
    <row r="561">
      <c r="A561" s="1">
        <v>0.10816635434242</v>
      </c>
      <c r="B561" s="1">
        <v>0.0</v>
      </c>
      <c r="C561" s="1" t="s">
        <v>1533</v>
      </c>
      <c r="D561" s="1" t="s">
        <v>1534</v>
      </c>
      <c r="G561" s="29"/>
      <c r="H561" s="29"/>
      <c r="I561" s="29"/>
      <c r="J561" s="29"/>
      <c r="K561" s="29"/>
      <c r="L561" s="29"/>
      <c r="M561" s="29"/>
      <c r="N561" s="29"/>
      <c r="O561" s="29"/>
      <c r="P561" s="29"/>
    </row>
    <row r="562">
      <c r="A562" s="1">
        <v>0.0899783609646486</v>
      </c>
      <c r="B562" s="1">
        <v>0.0</v>
      </c>
      <c r="C562" s="1" t="s">
        <v>1533</v>
      </c>
      <c r="D562" s="1" t="s">
        <v>1534</v>
      </c>
      <c r="G562" s="29"/>
      <c r="H562" s="29"/>
      <c r="I562" s="29"/>
      <c r="J562" s="29"/>
      <c r="K562" s="29"/>
      <c r="L562" s="29"/>
      <c r="M562" s="29"/>
      <c r="N562" s="29"/>
      <c r="O562" s="29"/>
      <c r="P562" s="29"/>
    </row>
    <row r="563">
      <c r="A563" s="1">
        <v>0.0998130627151433</v>
      </c>
      <c r="B563" s="1">
        <v>0.0</v>
      </c>
      <c r="C563" s="1" t="s">
        <v>1533</v>
      </c>
      <c r="D563" s="1" t="s">
        <v>1534</v>
      </c>
      <c r="G563" s="29"/>
      <c r="H563" s="29"/>
      <c r="I563" s="29"/>
      <c r="J563" s="29"/>
      <c r="K563" s="29"/>
      <c r="L563" s="29"/>
      <c r="M563" s="29"/>
      <c r="N563" s="29"/>
      <c r="O563" s="29"/>
      <c r="P563" s="29"/>
    </row>
    <row r="564">
      <c r="A564" s="1">
        <v>0.293242247616439</v>
      </c>
      <c r="B564" s="1">
        <v>0.0</v>
      </c>
      <c r="C564" s="1" t="s">
        <v>1533</v>
      </c>
      <c r="D564" s="1" t="s">
        <v>1546</v>
      </c>
      <c r="G564" s="29"/>
      <c r="H564" s="29"/>
      <c r="I564" s="29"/>
      <c r="J564" s="29"/>
      <c r="K564" s="29"/>
      <c r="L564" s="29"/>
      <c r="M564" s="29"/>
      <c r="N564" s="29"/>
      <c r="O564" s="29"/>
      <c r="P564" s="29"/>
    </row>
    <row r="565">
      <c r="A565" s="1">
        <v>0.291926906148065</v>
      </c>
      <c r="B565" s="1">
        <v>0.0</v>
      </c>
      <c r="C565" s="1" t="s">
        <v>1533</v>
      </c>
      <c r="D565" s="1" t="s">
        <v>1546</v>
      </c>
      <c r="G565" s="29"/>
      <c r="H565" s="29"/>
      <c r="I565" s="29"/>
      <c r="J565" s="29"/>
      <c r="K565" s="29"/>
      <c r="L565" s="29"/>
      <c r="M565" s="29"/>
      <c r="N565" s="29"/>
      <c r="O565" s="29"/>
      <c r="P565" s="29"/>
    </row>
    <row r="566">
      <c r="A566" s="1">
        <v>0.277696610371618</v>
      </c>
      <c r="B566" s="1">
        <v>0.0</v>
      </c>
      <c r="C566" s="1" t="s">
        <v>1533</v>
      </c>
      <c r="D566" s="1" t="s">
        <v>1546</v>
      </c>
      <c r="G566" s="29"/>
      <c r="H566" s="29"/>
      <c r="I566" s="29"/>
      <c r="J566" s="29"/>
      <c r="K566" s="29"/>
      <c r="L566" s="29"/>
      <c r="M566" s="29"/>
      <c r="N566" s="29"/>
      <c r="O566" s="29"/>
      <c r="P566" s="29"/>
    </row>
    <row r="567">
      <c r="A567" s="1">
        <v>0.815590132671537</v>
      </c>
      <c r="B567" s="1">
        <v>1.0</v>
      </c>
      <c r="C567" s="1" t="s">
        <v>1533</v>
      </c>
      <c r="D567" s="1" t="s">
        <v>1545</v>
      </c>
      <c r="G567" s="29"/>
      <c r="H567" s="29"/>
      <c r="I567" s="29"/>
      <c r="J567" s="29"/>
      <c r="K567" s="29"/>
      <c r="L567" s="29"/>
      <c r="M567" s="29"/>
      <c r="N567" s="29"/>
      <c r="O567" s="29"/>
      <c r="P567" s="29"/>
    </row>
    <row r="568">
      <c r="A568" s="1">
        <v>0.124203380926672</v>
      </c>
      <c r="B568" s="1">
        <v>0.0</v>
      </c>
      <c r="C568" s="1" t="s">
        <v>1533</v>
      </c>
      <c r="D568" s="1" t="s">
        <v>1534</v>
      </c>
      <c r="G568" s="29"/>
      <c r="H568" s="29"/>
      <c r="I568" s="29"/>
      <c r="J568" s="29"/>
      <c r="K568" s="29"/>
      <c r="L568" s="29"/>
      <c r="M568" s="29"/>
      <c r="N568" s="29"/>
      <c r="O568" s="29"/>
      <c r="P568" s="29"/>
    </row>
    <row r="569">
      <c r="A569" s="1">
        <v>0.594095888762977</v>
      </c>
      <c r="B569" s="1">
        <v>0.0</v>
      </c>
      <c r="C569" s="1" t="s">
        <v>1533</v>
      </c>
      <c r="D569" s="1" t="s">
        <v>1547</v>
      </c>
      <c r="G569" s="29"/>
      <c r="H569" s="29"/>
      <c r="I569" s="29"/>
      <c r="J569" s="29"/>
      <c r="K569" s="29"/>
      <c r="L569" s="29"/>
      <c r="M569" s="29"/>
      <c r="N569" s="29"/>
      <c r="O569" s="29"/>
      <c r="P569" s="29"/>
    </row>
    <row r="570">
      <c r="A570" s="1">
        <v>0.131232334045186</v>
      </c>
      <c r="B570" s="1">
        <v>0.0</v>
      </c>
      <c r="C570" s="1" t="s">
        <v>1533</v>
      </c>
      <c r="D570" s="1" t="s">
        <v>1534</v>
      </c>
      <c r="G570" s="29"/>
      <c r="H570" s="29"/>
      <c r="I570" s="29"/>
      <c r="J570" s="29"/>
      <c r="K570" s="29"/>
      <c r="L570" s="29"/>
      <c r="M570" s="29"/>
      <c r="N570" s="29"/>
      <c r="O570" s="29"/>
      <c r="P570" s="29"/>
    </row>
    <row r="571">
      <c r="A571" s="1">
        <v>0.850276361104649</v>
      </c>
      <c r="B571" s="1">
        <v>1.0</v>
      </c>
      <c r="C571" s="1" t="s">
        <v>1533</v>
      </c>
      <c r="D571" s="1" t="s">
        <v>1545</v>
      </c>
      <c r="G571" s="29"/>
      <c r="H571" s="29"/>
      <c r="I571" s="29"/>
      <c r="J571" s="29"/>
      <c r="K571" s="29"/>
      <c r="L571" s="29"/>
      <c r="M571" s="29"/>
      <c r="N571" s="29"/>
      <c r="O571" s="29"/>
      <c r="P571" s="29"/>
    </row>
    <row r="572">
      <c r="A572" s="1">
        <v>0.867509634748195</v>
      </c>
      <c r="B572" s="1">
        <v>1.0</v>
      </c>
      <c r="C572" s="1" t="s">
        <v>1533</v>
      </c>
      <c r="D572" s="1" t="s">
        <v>1545</v>
      </c>
      <c r="G572" s="29"/>
      <c r="H572" s="29"/>
      <c r="I572" s="29"/>
      <c r="J572" s="29"/>
      <c r="K572" s="29"/>
      <c r="L572" s="29"/>
      <c r="M572" s="29"/>
      <c r="N572" s="29"/>
      <c r="O572" s="29"/>
      <c r="P572" s="29"/>
    </row>
    <row r="573">
      <c r="A573" s="1">
        <v>0.10816635434242</v>
      </c>
      <c r="B573" s="1">
        <v>0.0</v>
      </c>
      <c r="C573" s="1" t="s">
        <v>1533</v>
      </c>
      <c r="D573" s="1" t="s">
        <v>1534</v>
      </c>
      <c r="G573" s="29"/>
      <c r="H573" s="29"/>
      <c r="I573" s="29"/>
      <c r="J573" s="29"/>
      <c r="K573" s="29"/>
      <c r="L573" s="29"/>
      <c r="M573" s="29"/>
      <c r="N573" s="29"/>
      <c r="O573" s="29"/>
      <c r="P573" s="29"/>
    </row>
    <row r="574">
      <c r="A574" s="1">
        <v>0.634769431769205</v>
      </c>
      <c r="B574" s="1">
        <v>1.0</v>
      </c>
      <c r="C574" s="1" t="s">
        <v>1533</v>
      </c>
      <c r="D574" s="1" t="s">
        <v>1548</v>
      </c>
      <c r="G574" s="29"/>
      <c r="H574" s="29"/>
      <c r="I574" s="29"/>
      <c r="J574" s="29"/>
      <c r="K574" s="29"/>
      <c r="L574" s="29"/>
      <c r="M574" s="29"/>
      <c r="N574" s="29"/>
      <c r="O574" s="29"/>
      <c r="P574" s="29"/>
    </row>
    <row r="575">
      <c r="A575" s="1">
        <v>0.390557577027078</v>
      </c>
      <c r="B575" s="1">
        <v>1.0</v>
      </c>
      <c r="C575" s="1" t="s">
        <v>1533</v>
      </c>
      <c r="D575" s="1" t="s">
        <v>1546</v>
      </c>
      <c r="G575" s="29"/>
      <c r="H575" s="29"/>
      <c r="I575" s="29"/>
      <c r="J575" s="29"/>
      <c r="K575" s="29"/>
      <c r="L575" s="29"/>
      <c r="M575" s="29"/>
      <c r="N575" s="29"/>
      <c r="O575" s="29"/>
      <c r="P575" s="29"/>
    </row>
    <row r="576">
      <c r="A576" s="1">
        <v>0.563027943248961</v>
      </c>
      <c r="B576" s="1">
        <v>0.0</v>
      </c>
      <c r="C576" s="1" t="s">
        <v>1533</v>
      </c>
      <c r="D576" s="1" t="s">
        <v>1547</v>
      </c>
      <c r="G576" s="29"/>
      <c r="H576" s="29"/>
      <c r="I576" s="29"/>
      <c r="J576" s="29"/>
      <c r="K576" s="29"/>
      <c r="L576" s="29"/>
      <c r="M576" s="29"/>
      <c r="N576" s="29"/>
      <c r="O576" s="29"/>
      <c r="P576" s="29"/>
    </row>
    <row r="577">
      <c r="A577" s="1">
        <v>0.765932348841515</v>
      </c>
      <c r="B577" s="1">
        <v>1.0</v>
      </c>
      <c r="C577" s="1" t="s">
        <v>1533</v>
      </c>
      <c r="D577" s="1" t="s">
        <v>1548</v>
      </c>
      <c r="G577" s="29"/>
      <c r="H577" s="29"/>
      <c r="I577" s="29"/>
      <c r="J577" s="29"/>
      <c r="K577" s="29"/>
      <c r="L577" s="29"/>
      <c r="M577" s="29"/>
      <c r="N577" s="29"/>
      <c r="O577" s="29"/>
      <c r="P577" s="29"/>
    </row>
    <row r="578">
      <c r="A578" s="1">
        <v>0.142241485307247</v>
      </c>
      <c r="B578" s="1">
        <v>0.0</v>
      </c>
      <c r="C578" s="1" t="s">
        <v>1533</v>
      </c>
      <c r="D578" s="1" t="s">
        <v>1534</v>
      </c>
      <c r="G578" s="29"/>
      <c r="H578" s="29"/>
      <c r="I578" s="29"/>
      <c r="J578" s="29"/>
      <c r="K578" s="29"/>
      <c r="L578" s="29"/>
      <c r="M578" s="29"/>
      <c r="N578" s="29"/>
      <c r="O578" s="29"/>
      <c r="P578" s="29"/>
    </row>
    <row r="579">
      <c r="A579" s="1">
        <v>0.848451236820312</v>
      </c>
      <c r="B579" s="1">
        <v>1.0</v>
      </c>
      <c r="C579" s="1" t="s">
        <v>1533</v>
      </c>
      <c r="D579" s="1" t="s">
        <v>1545</v>
      </c>
      <c r="G579" s="29"/>
      <c r="H579" s="29"/>
      <c r="I579" s="29"/>
      <c r="J579" s="29"/>
      <c r="K579" s="29"/>
      <c r="L579" s="29"/>
      <c r="M579" s="29"/>
      <c r="N579" s="29"/>
      <c r="O579" s="29"/>
      <c r="P579" s="29"/>
    </row>
    <row r="580">
      <c r="A580" s="1">
        <v>0.134848945562378</v>
      </c>
      <c r="B580" s="1">
        <v>0.0</v>
      </c>
      <c r="C580" s="1" t="s">
        <v>1533</v>
      </c>
      <c r="D580" s="1" t="s">
        <v>1534</v>
      </c>
      <c r="G580" s="29"/>
      <c r="H580" s="29"/>
      <c r="I580" s="29"/>
      <c r="J580" s="29"/>
      <c r="K580" s="29"/>
      <c r="L580" s="29"/>
      <c r="M580" s="29"/>
      <c r="N580" s="29"/>
      <c r="O580" s="29"/>
      <c r="P580" s="29"/>
    </row>
    <row r="581">
      <c r="A581" s="1">
        <v>0.0278478807958975</v>
      </c>
      <c r="B581" s="1">
        <v>0.0</v>
      </c>
      <c r="C581" s="1" t="s">
        <v>1533</v>
      </c>
      <c r="D581" s="1" t="s">
        <v>1534</v>
      </c>
      <c r="G581" s="29"/>
      <c r="H581" s="29"/>
      <c r="I581" s="29"/>
      <c r="J581" s="29"/>
      <c r="K581" s="29"/>
      <c r="L581" s="29"/>
      <c r="M581" s="29"/>
      <c r="N581" s="29"/>
      <c r="O581" s="29"/>
      <c r="P581" s="29"/>
    </row>
    <row r="582">
      <c r="A582" s="1">
        <v>0.206137993151507</v>
      </c>
      <c r="B582" s="1">
        <v>0.0</v>
      </c>
      <c r="C582" s="1" t="s">
        <v>1533</v>
      </c>
      <c r="D582" s="1" t="s">
        <v>1546</v>
      </c>
      <c r="G582" s="29"/>
      <c r="H582" s="29"/>
      <c r="I582" s="29"/>
      <c r="J582" s="29"/>
      <c r="K582" s="29"/>
      <c r="L582" s="29"/>
      <c r="M582" s="29"/>
      <c r="N582" s="29"/>
      <c r="O582" s="29"/>
      <c r="P582" s="29"/>
    </row>
    <row r="583">
      <c r="A583" s="1">
        <v>0.262076125390222</v>
      </c>
      <c r="B583" s="1">
        <v>0.0</v>
      </c>
      <c r="C583" s="1" t="s">
        <v>1533</v>
      </c>
      <c r="D583" s="1" t="s">
        <v>1546</v>
      </c>
      <c r="G583" s="29"/>
      <c r="H583" s="29"/>
      <c r="I583" s="29"/>
      <c r="J583" s="29"/>
      <c r="K583" s="29"/>
      <c r="L583" s="29"/>
      <c r="M583" s="29"/>
      <c r="N583" s="29"/>
      <c r="O583" s="29"/>
      <c r="P583" s="29"/>
    </row>
    <row r="584">
      <c r="A584" s="1">
        <v>0.71199925636054</v>
      </c>
      <c r="B584" s="1">
        <v>1.0</v>
      </c>
      <c r="C584" s="1" t="s">
        <v>1533</v>
      </c>
      <c r="D584" s="1" t="s">
        <v>1548</v>
      </c>
      <c r="G584" s="29"/>
      <c r="H584" s="29"/>
      <c r="I584" s="29"/>
      <c r="J584" s="29"/>
      <c r="K584" s="29"/>
      <c r="L584" s="29"/>
      <c r="M584" s="29"/>
      <c r="N584" s="29"/>
      <c r="O584" s="29"/>
      <c r="P584" s="29"/>
    </row>
    <row r="585">
      <c r="A585" s="1">
        <v>0.351834980541134</v>
      </c>
      <c r="B585" s="1">
        <v>1.0</v>
      </c>
      <c r="C585" s="1" t="s">
        <v>1533</v>
      </c>
      <c r="D585" s="1" t="s">
        <v>1546</v>
      </c>
      <c r="G585" s="29"/>
      <c r="H585" s="29"/>
      <c r="I585" s="29"/>
      <c r="J585" s="29"/>
      <c r="K585" s="29"/>
      <c r="L585" s="29"/>
      <c r="M585" s="29"/>
      <c r="N585" s="29"/>
      <c r="O585" s="29"/>
      <c r="P585" s="29"/>
    </row>
    <row r="586">
      <c r="A586" s="1">
        <v>0.785013556985163</v>
      </c>
      <c r="B586" s="1">
        <v>1.0</v>
      </c>
      <c r="C586" s="1" t="s">
        <v>1533</v>
      </c>
      <c r="D586" s="1" t="s">
        <v>1548</v>
      </c>
      <c r="G586" s="29"/>
      <c r="H586" s="29"/>
      <c r="I586" s="29"/>
      <c r="J586" s="29"/>
      <c r="K586" s="29"/>
      <c r="L586" s="29"/>
      <c r="M586" s="29"/>
      <c r="N586" s="29"/>
      <c r="O586" s="29"/>
      <c r="P586" s="29"/>
    </row>
    <row r="587">
      <c r="A587" s="1">
        <v>0.108128547812284</v>
      </c>
      <c r="B587" s="1">
        <v>0.0</v>
      </c>
      <c r="C587" s="1" t="s">
        <v>1533</v>
      </c>
      <c r="D587" s="1" t="s">
        <v>1534</v>
      </c>
      <c r="G587" s="29"/>
      <c r="H587" s="29"/>
      <c r="I587" s="29"/>
      <c r="J587" s="29"/>
      <c r="K587" s="29"/>
      <c r="L587" s="29"/>
      <c r="M587" s="29"/>
      <c r="N587" s="29"/>
      <c r="O587" s="29"/>
      <c r="P587" s="29"/>
    </row>
    <row r="588">
      <c r="A588" s="1">
        <v>0.330692268456666</v>
      </c>
      <c r="B588" s="1">
        <v>1.0</v>
      </c>
      <c r="C588" s="1" t="s">
        <v>1533</v>
      </c>
      <c r="D588" s="1" t="s">
        <v>1546</v>
      </c>
      <c r="G588" s="29"/>
      <c r="H588" s="29"/>
      <c r="I588" s="29"/>
      <c r="J588" s="29"/>
      <c r="K588" s="29"/>
      <c r="L588" s="29"/>
      <c r="M588" s="29"/>
      <c r="N588" s="29"/>
      <c r="O588" s="29"/>
      <c r="P588" s="29"/>
    </row>
    <row r="589">
      <c r="A589" s="1">
        <v>0.172520729006078</v>
      </c>
      <c r="B589" s="1">
        <v>0.0</v>
      </c>
      <c r="C589" s="1" t="s">
        <v>1533</v>
      </c>
      <c r="D589" s="1" t="s">
        <v>1534</v>
      </c>
      <c r="G589" s="29"/>
      <c r="H589" s="29"/>
      <c r="I589" s="29"/>
      <c r="J589" s="29"/>
      <c r="K589" s="29"/>
      <c r="L589" s="29"/>
      <c r="M589" s="29"/>
      <c r="N589" s="29"/>
      <c r="O589" s="29"/>
      <c r="P589" s="29"/>
    </row>
    <row r="590">
      <c r="A590" s="1">
        <v>0.493787919308547</v>
      </c>
      <c r="B590" s="1">
        <v>0.0</v>
      </c>
      <c r="C590" s="1" t="s">
        <v>1533</v>
      </c>
      <c r="D590" s="1" t="s">
        <v>1547</v>
      </c>
      <c r="G590" s="29"/>
      <c r="H590" s="29"/>
      <c r="I590" s="29"/>
      <c r="J590" s="29"/>
      <c r="K590" s="29"/>
      <c r="L590" s="29"/>
      <c r="M590" s="29"/>
      <c r="N590" s="29"/>
      <c r="O590" s="29"/>
      <c r="P590" s="29"/>
    </row>
    <row r="591">
      <c r="A591" s="1">
        <v>0.483040524211079</v>
      </c>
      <c r="B591" s="1">
        <v>1.0</v>
      </c>
      <c r="C591" s="1" t="s">
        <v>1533</v>
      </c>
      <c r="D591" s="1" t="s">
        <v>1547</v>
      </c>
      <c r="G591" s="29"/>
      <c r="H591" s="29"/>
      <c r="I591" s="29"/>
      <c r="J591" s="29"/>
      <c r="K591" s="29"/>
      <c r="L591" s="29"/>
      <c r="M591" s="29"/>
      <c r="N591" s="29"/>
      <c r="O591" s="29"/>
      <c r="P591" s="29"/>
    </row>
    <row r="592">
      <c r="A592" s="1">
        <v>0.608530499192933</v>
      </c>
      <c r="B592" s="1">
        <v>1.0</v>
      </c>
      <c r="C592" s="1" t="s">
        <v>1533</v>
      </c>
      <c r="D592" s="1" t="s">
        <v>1548</v>
      </c>
      <c r="G592" s="29"/>
      <c r="H592" s="29"/>
      <c r="I592" s="29"/>
      <c r="J592" s="29"/>
      <c r="K592" s="29"/>
      <c r="L592" s="29"/>
      <c r="M592" s="29"/>
      <c r="N592" s="29"/>
      <c r="O592" s="29"/>
      <c r="P592" s="29"/>
    </row>
    <row r="593">
      <c r="A593" s="1">
        <v>0.217954017443317</v>
      </c>
      <c r="B593" s="1">
        <v>1.0</v>
      </c>
      <c r="C593" s="1" t="s">
        <v>1533</v>
      </c>
      <c r="D593" s="1" t="s">
        <v>1546</v>
      </c>
      <c r="G593" s="29"/>
      <c r="H593" s="29"/>
      <c r="I593" s="29"/>
      <c r="J593" s="29"/>
      <c r="K593" s="29"/>
      <c r="L593" s="29"/>
      <c r="M593" s="29"/>
      <c r="N593" s="29"/>
      <c r="O593" s="29"/>
      <c r="P593" s="29"/>
    </row>
    <row r="594">
      <c r="A594" s="1">
        <v>0.117653846194336</v>
      </c>
      <c r="B594" s="1">
        <v>1.0</v>
      </c>
      <c r="C594" s="1" t="s">
        <v>1533</v>
      </c>
      <c r="D594" s="1" t="s">
        <v>1534</v>
      </c>
      <c r="G594" s="29"/>
      <c r="H594" s="29"/>
      <c r="I594" s="29"/>
      <c r="J594" s="29"/>
      <c r="K594" s="29"/>
      <c r="L594" s="29"/>
      <c r="M594" s="29"/>
      <c r="N594" s="29"/>
      <c r="O594" s="29"/>
      <c r="P594" s="29"/>
    </row>
    <row r="595">
      <c r="A595" s="1">
        <v>0.142255690528011</v>
      </c>
      <c r="B595" s="1">
        <v>0.0</v>
      </c>
      <c r="C595" s="1" t="s">
        <v>1533</v>
      </c>
      <c r="D595" s="1" t="s">
        <v>1534</v>
      </c>
      <c r="G595" s="29"/>
      <c r="H595" s="29"/>
      <c r="I595" s="29"/>
      <c r="J595" s="29"/>
      <c r="K595" s="29"/>
      <c r="L595" s="29"/>
      <c r="M595" s="29"/>
      <c r="N595" s="29"/>
      <c r="O595" s="29"/>
      <c r="P595" s="29"/>
    </row>
    <row r="596">
      <c r="A596" s="1">
        <v>0.442011846082856</v>
      </c>
      <c r="B596" s="1">
        <v>0.0</v>
      </c>
      <c r="C596" s="1" t="s">
        <v>1533</v>
      </c>
      <c r="D596" s="1" t="s">
        <v>1547</v>
      </c>
      <c r="G596" s="29"/>
      <c r="H596" s="29"/>
      <c r="I596" s="29"/>
      <c r="J596" s="29"/>
      <c r="K596" s="29"/>
      <c r="L596" s="29"/>
      <c r="M596" s="29"/>
      <c r="N596" s="29"/>
      <c r="O596" s="29"/>
      <c r="P596" s="29"/>
    </row>
    <row r="597">
      <c r="A597" s="1">
        <v>0.255493909892347</v>
      </c>
      <c r="B597" s="1">
        <v>0.0</v>
      </c>
      <c r="C597" s="1" t="s">
        <v>1533</v>
      </c>
      <c r="D597" s="1" t="s">
        <v>1546</v>
      </c>
      <c r="G597" s="29"/>
      <c r="H597" s="29"/>
      <c r="I597" s="29"/>
      <c r="J597" s="29"/>
      <c r="K597" s="29"/>
      <c r="L597" s="29"/>
      <c r="M597" s="29"/>
      <c r="N597" s="29"/>
      <c r="O597" s="29"/>
      <c r="P597" s="29"/>
    </row>
    <row r="598">
      <c r="A598" s="1">
        <v>0.134266767740722</v>
      </c>
      <c r="B598" s="1">
        <v>0.0</v>
      </c>
      <c r="C598" s="1" t="s">
        <v>1533</v>
      </c>
      <c r="D598" s="1" t="s">
        <v>1534</v>
      </c>
      <c r="G598" s="29"/>
      <c r="H598" s="29"/>
      <c r="I598" s="29"/>
      <c r="J598" s="29"/>
      <c r="K598" s="29"/>
      <c r="L598" s="29"/>
      <c r="M598" s="29"/>
      <c r="N598" s="29"/>
      <c r="O598" s="29"/>
      <c r="P598" s="29"/>
    </row>
    <row r="599">
      <c r="A599" s="1">
        <v>0.082605309585467</v>
      </c>
      <c r="B599" s="1">
        <v>0.0</v>
      </c>
      <c r="C599" s="1" t="s">
        <v>1533</v>
      </c>
      <c r="D599" s="1" t="s">
        <v>1534</v>
      </c>
      <c r="G599" s="29"/>
      <c r="H599" s="29"/>
      <c r="I599" s="29"/>
      <c r="J599" s="29"/>
      <c r="K599" s="29"/>
      <c r="L599" s="29"/>
      <c r="M599" s="29"/>
      <c r="N599" s="29"/>
      <c r="O599" s="29"/>
      <c r="P599" s="29"/>
    </row>
    <row r="600">
      <c r="A600" s="1">
        <v>0.563027943248961</v>
      </c>
      <c r="B600" s="1">
        <v>0.0</v>
      </c>
      <c r="C600" s="1" t="s">
        <v>1533</v>
      </c>
      <c r="D600" s="1" t="s">
        <v>1547</v>
      </c>
      <c r="G600" s="29"/>
      <c r="H600" s="29"/>
      <c r="I600" s="29"/>
      <c r="J600" s="29"/>
      <c r="K600" s="29"/>
      <c r="L600" s="29"/>
      <c r="M600" s="29"/>
      <c r="N600" s="29"/>
      <c r="O600" s="29"/>
      <c r="P600" s="29"/>
    </row>
    <row r="601">
      <c r="A601" s="1">
        <v>0.105178363056771</v>
      </c>
      <c r="B601" s="1">
        <v>0.0</v>
      </c>
      <c r="C601" s="1" t="s">
        <v>1533</v>
      </c>
      <c r="D601" s="1" t="s">
        <v>1534</v>
      </c>
      <c r="G601" s="29"/>
      <c r="H601" s="29"/>
      <c r="I601" s="29"/>
      <c r="J601" s="29"/>
      <c r="K601" s="29"/>
      <c r="L601" s="29"/>
      <c r="M601" s="29"/>
      <c r="N601" s="29"/>
      <c r="O601" s="29"/>
      <c r="P601" s="29"/>
    </row>
    <row r="602">
      <c r="A602" s="1">
        <v>0.636798732010769</v>
      </c>
      <c r="B602" s="1">
        <v>1.0</v>
      </c>
      <c r="C602" s="1" t="s">
        <v>1533</v>
      </c>
      <c r="D602" s="1" t="s">
        <v>1548</v>
      </c>
      <c r="G602" s="29"/>
      <c r="H602" s="29"/>
      <c r="I602" s="29"/>
      <c r="J602" s="29"/>
      <c r="K602" s="29"/>
      <c r="L602" s="29"/>
      <c r="M602" s="29"/>
      <c r="N602" s="29"/>
      <c r="O602" s="29"/>
      <c r="P602" s="29"/>
    </row>
    <row r="603">
      <c r="A603" s="1">
        <v>0.13479088966317</v>
      </c>
      <c r="B603" s="1">
        <v>0.0</v>
      </c>
      <c r="C603" s="1" t="s">
        <v>1533</v>
      </c>
      <c r="D603" s="1" t="s">
        <v>1534</v>
      </c>
      <c r="G603" s="29"/>
      <c r="H603" s="29"/>
      <c r="I603" s="29"/>
      <c r="J603" s="29"/>
      <c r="K603" s="29"/>
      <c r="L603" s="29"/>
      <c r="M603" s="29"/>
      <c r="N603" s="29"/>
      <c r="O603" s="29"/>
      <c r="P603" s="29"/>
    </row>
    <row r="604">
      <c r="A604" s="1">
        <v>0.339271788268178</v>
      </c>
      <c r="B604" s="1">
        <v>0.0</v>
      </c>
      <c r="C604" s="1" t="s">
        <v>1533</v>
      </c>
      <c r="D604" s="1" t="s">
        <v>1546</v>
      </c>
      <c r="G604" s="29"/>
      <c r="H604" s="29"/>
      <c r="I604" s="29"/>
      <c r="J604" s="29"/>
      <c r="K604" s="29"/>
      <c r="L604" s="29"/>
      <c r="M604" s="29"/>
      <c r="N604" s="29"/>
      <c r="O604" s="29"/>
      <c r="P604" s="29"/>
    </row>
    <row r="605">
      <c r="A605" s="1">
        <v>0.0940752610405728</v>
      </c>
      <c r="B605" s="1">
        <v>0.0</v>
      </c>
      <c r="C605" s="1" t="s">
        <v>1533</v>
      </c>
      <c r="D605" s="1" t="s">
        <v>1534</v>
      </c>
      <c r="G605" s="29"/>
      <c r="H605" s="29"/>
      <c r="I605" s="29"/>
      <c r="J605" s="29"/>
      <c r="K605" s="29"/>
      <c r="L605" s="29"/>
      <c r="M605" s="29"/>
      <c r="N605" s="29"/>
      <c r="O605" s="29"/>
      <c r="P605" s="29"/>
    </row>
    <row r="606">
      <c r="A606" s="1">
        <v>0.900315951350811</v>
      </c>
      <c r="B606" s="1">
        <v>1.0</v>
      </c>
      <c r="C606" s="1" t="s">
        <v>1533</v>
      </c>
      <c r="D606" s="1" t="s">
        <v>1545</v>
      </c>
      <c r="G606" s="29"/>
      <c r="H606" s="29"/>
      <c r="I606" s="29"/>
      <c r="J606" s="29"/>
      <c r="K606" s="29"/>
      <c r="L606" s="29"/>
      <c r="M606" s="29"/>
      <c r="N606" s="29"/>
      <c r="O606" s="29"/>
      <c r="P606" s="29"/>
    </row>
    <row r="607">
      <c r="A607" s="1">
        <v>0.879805528866346</v>
      </c>
      <c r="B607" s="1">
        <v>1.0</v>
      </c>
      <c r="C607" s="1" t="s">
        <v>1533</v>
      </c>
      <c r="D607" s="1" t="s">
        <v>1545</v>
      </c>
      <c r="G607" s="29"/>
      <c r="H607" s="29"/>
      <c r="I607" s="29"/>
      <c r="J607" s="29"/>
      <c r="K607" s="29"/>
      <c r="L607" s="29"/>
      <c r="M607" s="29"/>
      <c r="N607" s="29"/>
      <c r="O607" s="29"/>
      <c r="P607" s="29"/>
    </row>
    <row r="608">
      <c r="A608" s="1">
        <v>0.161658445009587</v>
      </c>
      <c r="B608" s="1">
        <v>0.0</v>
      </c>
      <c r="C608" s="1" t="s">
        <v>1533</v>
      </c>
      <c r="D608" s="1" t="s">
        <v>1534</v>
      </c>
      <c r="G608" s="29"/>
      <c r="H608" s="29"/>
      <c r="I608" s="29"/>
      <c r="J608" s="29"/>
      <c r="K608" s="29"/>
      <c r="L608" s="29"/>
      <c r="M608" s="29"/>
      <c r="N608" s="29"/>
      <c r="O608" s="29"/>
      <c r="P608" s="29"/>
    </row>
    <row r="609">
      <c r="A609" s="1">
        <v>0.213215076150169</v>
      </c>
      <c r="B609" s="1">
        <v>0.0</v>
      </c>
      <c r="C609" s="1" t="s">
        <v>1533</v>
      </c>
      <c r="D609" s="1" t="s">
        <v>1546</v>
      </c>
      <c r="G609" s="29"/>
      <c r="H609" s="29"/>
      <c r="I609" s="29"/>
      <c r="J609" s="29"/>
      <c r="K609" s="29"/>
      <c r="L609" s="29"/>
      <c r="M609" s="29"/>
      <c r="N609" s="29"/>
      <c r="O609" s="29"/>
      <c r="P609" s="29"/>
    </row>
    <row r="610">
      <c r="A610" s="1">
        <v>0.545623585971927</v>
      </c>
      <c r="B610" s="1">
        <v>1.0</v>
      </c>
      <c r="C610" s="1" t="s">
        <v>1533</v>
      </c>
      <c r="D610" s="1" t="s">
        <v>1547</v>
      </c>
      <c r="G610" s="29"/>
      <c r="H610" s="29"/>
      <c r="I610" s="29"/>
      <c r="J610" s="29"/>
      <c r="K610" s="29"/>
      <c r="L610" s="29"/>
      <c r="M610" s="29"/>
      <c r="N610" s="29"/>
      <c r="O610" s="29"/>
      <c r="P610" s="29"/>
    </row>
    <row r="611">
      <c r="A611" s="1">
        <v>0.111189935987121</v>
      </c>
      <c r="B611" s="1">
        <v>0.0</v>
      </c>
      <c r="C611" s="1" t="s">
        <v>1533</v>
      </c>
      <c r="D611" s="1" t="s">
        <v>1534</v>
      </c>
      <c r="G611" s="29"/>
      <c r="H611" s="29"/>
      <c r="I611" s="29"/>
      <c r="J611" s="29"/>
      <c r="K611" s="29"/>
      <c r="L611" s="29"/>
      <c r="M611" s="29"/>
      <c r="N611" s="29"/>
      <c r="O611" s="29"/>
      <c r="P611" s="29"/>
    </row>
    <row r="612">
      <c r="A612" s="1">
        <v>0.505717842968547</v>
      </c>
      <c r="B612" s="1">
        <v>1.0</v>
      </c>
      <c r="C612" s="1" t="s">
        <v>1533</v>
      </c>
      <c r="D612" s="1" t="s">
        <v>1547</v>
      </c>
      <c r="G612" s="29"/>
      <c r="H612" s="29"/>
      <c r="I612" s="29"/>
      <c r="J612" s="29"/>
      <c r="K612" s="29"/>
      <c r="L612" s="29"/>
      <c r="M612" s="29"/>
      <c r="N612" s="29"/>
      <c r="O612" s="29"/>
      <c r="P612" s="29"/>
    </row>
    <row r="613">
      <c r="A613" s="1">
        <v>0.198598083643687</v>
      </c>
      <c r="B613" s="1">
        <v>1.0</v>
      </c>
      <c r="C613" s="1" t="s">
        <v>1533</v>
      </c>
      <c r="D613" s="1" t="s">
        <v>1534</v>
      </c>
      <c r="G613" s="29"/>
      <c r="H613" s="29"/>
      <c r="I613" s="29"/>
      <c r="J613" s="29"/>
      <c r="K613" s="29"/>
      <c r="L613" s="29"/>
      <c r="M613" s="29"/>
      <c r="N613" s="29"/>
      <c r="O613" s="29"/>
      <c r="P613" s="29"/>
    </row>
    <row r="614">
      <c r="A614" s="1">
        <v>0.0966200291189388</v>
      </c>
      <c r="B614" s="1">
        <v>1.0</v>
      </c>
      <c r="C614" s="1" t="s">
        <v>1533</v>
      </c>
      <c r="D614" s="1" t="s">
        <v>1534</v>
      </c>
      <c r="G614" s="29"/>
      <c r="H614" s="29"/>
      <c r="I614" s="29"/>
      <c r="J614" s="29"/>
      <c r="K614" s="29"/>
      <c r="L614" s="29"/>
      <c r="M614" s="29"/>
      <c r="N614" s="29"/>
      <c r="O614" s="29"/>
      <c r="P614" s="29"/>
    </row>
    <row r="615">
      <c r="A615" s="1">
        <v>0.508976964179475</v>
      </c>
      <c r="B615" s="1">
        <v>0.0</v>
      </c>
      <c r="C615" s="1" t="s">
        <v>1533</v>
      </c>
      <c r="D615" s="1" t="s">
        <v>1547</v>
      </c>
      <c r="G615" s="29"/>
      <c r="H615" s="29"/>
      <c r="I615" s="29"/>
      <c r="J615" s="29"/>
      <c r="K615" s="29"/>
      <c r="L615" s="29"/>
      <c r="M615" s="29"/>
      <c r="N615" s="29"/>
      <c r="O615" s="29"/>
      <c r="P615" s="29"/>
    </row>
    <row r="616">
      <c r="A616" s="1">
        <v>0.0943224864236237</v>
      </c>
      <c r="B616" s="1">
        <v>0.0</v>
      </c>
      <c r="C616" s="1" t="s">
        <v>1533</v>
      </c>
      <c r="D616" s="1" t="s">
        <v>1534</v>
      </c>
      <c r="G616" s="29"/>
      <c r="H616" s="29"/>
      <c r="I616" s="29"/>
      <c r="J616" s="29"/>
      <c r="K616" s="29"/>
      <c r="L616" s="29"/>
      <c r="M616" s="29"/>
      <c r="N616" s="29"/>
      <c r="O616" s="29"/>
      <c r="P616" s="29"/>
    </row>
    <row r="617">
      <c r="A617" s="1">
        <v>0.188803235176933</v>
      </c>
      <c r="B617" s="1">
        <v>1.0</v>
      </c>
      <c r="C617" s="1" t="s">
        <v>1533</v>
      </c>
      <c r="D617" s="1" t="s">
        <v>1534</v>
      </c>
      <c r="G617" s="29"/>
      <c r="H617" s="29"/>
      <c r="I617" s="29"/>
      <c r="J617" s="29"/>
      <c r="K617" s="29"/>
      <c r="L617" s="29"/>
      <c r="M617" s="29"/>
      <c r="N617" s="29"/>
      <c r="O617" s="29"/>
      <c r="P617" s="29"/>
    </row>
    <row r="618">
      <c r="A618" s="1">
        <v>0.91127793720716</v>
      </c>
      <c r="B618" s="1">
        <v>1.0</v>
      </c>
      <c r="C618" s="1" t="s">
        <v>1533</v>
      </c>
      <c r="D618" s="1" t="s">
        <v>1545</v>
      </c>
      <c r="G618" s="29"/>
      <c r="H618" s="29"/>
      <c r="I618" s="29"/>
      <c r="J618" s="29"/>
      <c r="K618" s="29"/>
      <c r="L618" s="29"/>
      <c r="M618" s="29"/>
      <c r="N618" s="29"/>
      <c r="O618" s="29"/>
      <c r="P618" s="29"/>
    </row>
    <row r="619">
      <c r="A619" s="1">
        <v>0.462466900111448</v>
      </c>
      <c r="B619" s="1">
        <v>1.0</v>
      </c>
      <c r="C619" s="1" t="s">
        <v>1533</v>
      </c>
      <c r="D619" s="1" t="s">
        <v>1547</v>
      </c>
      <c r="G619" s="29"/>
      <c r="H619" s="29"/>
      <c r="I619" s="29"/>
      <c r="J619" s="29"/>
      <c r="K619" s="29"/>
      <c r="L619" s="29"/>
      <c r="M619" s="29"/>
      <c r="N619" s="29"/>
      <c r="O619" s="29"/>
      <c r="P619" s="29"/>
    </row>
    <row r="620">
      <c r="A620" s="1">
        <v>0.146400101469619</v>
      </c>
      <c r="B620" s="1">
        <v>0.0</v>
      </c>
      <c r="C620" s="1" t="s">
        <v>1533</v>
      </c>
      <c r="D620" s="1" t="s">
        <v>1534</v>
      </c>
      <c r="G620" s="29"/>
      <c r="H620" s="29"/>
      <c r="I620" s="29"/>
      <c r="J620" s="29"/>
      <c r="K620" s="29"/>
      <c r="L620" s="29"/>
      <c r="M620" s="29"/>
      <c r="N620" s="29"/>
      <c r="O620" s="29"/>
      <c r="P620" s="29"/>
    </row>
    <row r="621">
      <c r="A621" s="1">
        <v>0.608156970152264</v>
      </c>
      <c r="B621" s="1">
        <v>1.0</v>
      </c>
      <c r="C621" s="1" t="s">
        <v>1533</v>
      </c>
      <c r="D621" s="1" t="s">
        <v>1548</v>
      </c>
      <c r="G621" s="29"/>
      <c r="H621" s="29"/>
      <c r="I621" s="29"/>
      <c r="J621" s="29"/>
      <c r="K621" s="29"/>
      <c r="L621" s="29"/>
      <c r="M621" s="29"/>
      <c r="N621" s="29"/>
      <c r="O621" s="29"/>
      <c r="P621" s="29"/>
    </row>
    <row r="622">
      <c r="A622" s="1">
        <v>0.066441141800909</v>
      </c>
      <c r="B622" s="1">
        <v>1.0</v>
      </c>
      <c r="C622" s="1" t="s">
        <v>1533</v>
      </c>
      <c r="D622" s="1" t="s">
        <v>1534</v>
      </c>
      <c r="G622" s="29"/>
      <c r="H622" s="29"/>
      <c r="I622" s="29"/>
      <c r="J622" s="29"/>
      <c r="K622" s="29"/>
      <c r="L622" s="29"/>
      <c r="M622" s="29"/>
      <c r="N622" s="29"/>
      <c r="O622" s="29"/>
      <c r="P622" s="29"/>
    </row>
    <row r="623">
      <c r="A623" s="1">
        <v>0.531385803171249</v>
      </c>
      <c r="B623" s="1">
        <v>0.0</v>
      </c>
      <c r="C623" s="1" t="s">
        <v>1533</v>
      </c>
      <c r="D623" s="1" t="s">
        <v>1547</v>
      </c>
      <c r="G623" s="29"/>
      <c r="H623" s="29"/>
      <c r="I623" s="29"/>
      <c r="J623" s="29"/>
      <c r="K623" s="29"/>
      <c r="L623" s="29"/>
      <c r="M623" s="29"/>
      <c r="N623" s="29"/>
      <c r="O623" s="29"/>
      <c r="P623" s="29"/>
    </row>
    <row r="624">
      <c r="A624" s="1">
        <v>0.248702052999651</v>
      </c>
      <c r="B624" s="1">
        <v>0.0</v>
      </c>
      <c r="C624" s="1" t="s">
        <v>1533</v>
      </c>
      <c r="D624" s="1" t="s">
        <v>1546</v>
      </c>
      <c r="G624" s="29"/>
      <c r="H624" s="29"/>
      <c r="I624" s="29"/>
      <c r="J624" s="29"/>
      <c r="K624" s="29"/>
      <c r="L624" s="29"/>
      <c r="M624" s="29"/>
      <c r="N624" s="29"/>
      <c r="O624" s="29"/>
      <c r="P624" s="29"/>
    </row>
    <row r="625">
      <c r="A625" s="1">
        <v>0.561551568020905</v>
      </c>
      <c r="B625" s="1">
        <v>1.0</v>
      </c>
      <c r="C625" s="1" t="s">
        <v>1532</v>
      </c>
      <c r="D625" s="1" t="s">
        <v>1547</v>
      </c>
      <c r="G625" s="29"/>
      <c r="H625" s="29"/>
      <c r="I625" s="29"/>
      <c r="J625" s="29"/>
      <c r="K625" s="29"/>
      <c r="L625" s="29"/>
      <c r="M625" s="29"/>
      <c r="N625" s="29"/>
      <c r="O625" s="29"/>
      <c r="P625" s="29"/>
    </row>
    <row r="626">
      <c r="A626" s="1">
        <v>0.10816635434242</v>
      </c>
      <c r="B626" s="1">
        <v>0.0</v>
      </c>
      <c r="C626" s="1" t="s">
        <v>1532</v>
      </c>
      <c r="D626" s="1" t="s">
        <v>1534</v>
      </c>
      <c r="G626" s="29"/>
      <c r="H626" s="29"/>
      <c r="I626" s="29"/>
      <c r="J626" s="29"/>
      <c r="K626" s="29"/>
      <c r="L626" s="29"/>
      <c r="M626" s="29"/>
      <c r="N626" s="29"/>
      <c r="O626" s="29"/>
      <c r="P626" s="29"/>
    </row>
    <row r="627">
      <c r="A627" s="1">
        <v>0.0356797064219689</v>
      </c>
      <c r="B627" s="1">
        <v>0.0</v>
      </c>
      <c r="C627" s="1" t="s">
        <v>1532</v>
      </c>
      <c r="D627" s="1" t="s">
        <v>1534</v>
      </c>
      <c r="G627" s="29"/>
      <c r="H627" s="29"/>
      <c r="I627" s="29"/>
      <c r="J627" s="29"/>
      <c r="K627" s="29"/>
      <c r="L627" s="29"/>
      <c r="M627" s="29"/>
      <c r="N627" s="29"/>
      <c r="O627" s="29"/>
      <c r="P627" s="29"/>
    </row>
    <row r="628">
      <c r="A628" s="1">
        <v>0.747846313119029</v>
      </c>
      <c r="B628" s="1">
        <v>1.0</v>
      </c>
      <c r="C628" s="1" t="s">
        <v>1532</v>
      </c>
      <c r="D628" s="1" t="s">
        <v>1548</v>
      </c>
      <c r="G628" s="29"/>
      <c r="H628" s="29"/>
      <c r="I628" s="29"/>
      <c r="J628" s="29"/>
      <c r="K628" s="29"/>
      <c r="L628" s="29"/>
      <c r="M628" s="29"/>
      <c r="N628" s="29"/>
      <c r="O628" s="29"/>
      <c r="P628" s="29"/>
    </row>
    <row r="629">
      <c r="A629" s="1">
        <v>0.0846382839088905</v>
      </c>
      <c r="B629" s="1">
        <v>0.0</v>
      </c>
      <c r="C629" s="1" t="s">
        <v>1532</v>
      </c>
      <c r="D629" s="1" t="s">
        <v>1534</v>
      </c>
      <c r="G629" s="29"/>
      <c r="H629" s="29"/>
      <c r="I629" s="29"/>
      <c r="J629" s="29"/>
      <c r="K629" s="29"/>
      <c r="L629" s="29"/>
      <c r="M629" s="29"/>
      <c r="N629" s="29"/>
      <c r="O629" s="29"/>
      <c r="P629" s="29"/>
    </row>
    <row r="630">
      <c r="A630" s="1">
        <v>0.114326888947904</v>
      </c>
      <c r="B630" s="1">
        <v>0.0</v>
      </c>
      <c r="C630" s="1" t="s">
        <v>1532</v>
      </c>
      <c r="D630" s="1" t="s">
        <v>1534</v>
      </c>
      <c r="G630" s="29"/>
      <c r="H630" s="29"/>
      <c r="I630" s="29"/>
      <c r="J630" s="29"/>
      <c r="K630" s="29"/>
      <c r="L630" s="29"/>
      <c r="M630" s="29"/>
      <c r="N630" s="29"/>
      <c r="O630" s="29"/>
      <c r="P630" s="29"/>
    </row>
    <row r="631">
      <c r="A631" s="1">
        <v>0.310212006379204</v>
      </c>
      <c r="B631" s="1">
        <v>1.0</v>
      </c>
      <c r="C631" s="1" t="s">
        <v>1532</v>
      </c>
      <c r="D631" s="1" t="s">
        <v>1546</v>
      </c>
      <c r="G631" s="29"/>
      <c r="H631" s="29"/>
      <c r="I631" s="29"/>
      <c r="J631" s="29"/>
      <c r="K631" s="29"/>
      <c r="L631" s="29"/>
      <c r="M631" s="29"/>
      <c r="N631" s="29"/>
      <c r="O631" s="29"/>
      <c r="P631" s="29"/>
    </row>
    <row r="632">
      <c r="A632" s="1">
        <v>0.066695144444267</v>
      </c>
      <c r="B632" s="1">
        <v>0.0</v>
      </c>
      <c r="C632" s="1" t="s">
        <v>1532</v>
      </c>
      <c r="D632" s="1" t="s">
        <v>1534</v>
      </c>
      <c r="G632" s="29"/>
      <c r="H632" s="29"/>
      <c r="I632" s="29"/>
      <c r="J632" s="29"/>
      <c r="K632" s="29"/>
      <c r="L632" s="29"/>
      <c r="M632" s="29"/>
      <c r="N632" s="29"/>
      <c r="O632" s="29"/>
      <c r="P632" s="29"/>
    </row>
    <row r="633">
      <c r="A633" s="1">
        <v>0.127698402128133</v>
      </c>
      <c r="B633" s="1">
        <v>0.0</v>
      </c>
      <c r="C633" s="1" t="s">
        <v>1532</v>
      </c>
      <c r="D633" s="1" t="s">
        <v>1534</v>
      </c>
      <c r="G633" s="29"/>
      <c r="H633" s="29"/>
      <c r="I633" s="29"/>
      <c r="J633" s="29"/>
      <c r="K633" s="29"/>
      <c r="L633" s="29"/>
      <c r="M633" s="29"/>
      <c r="N633" s="29"/>
      <c r="O633" s="29"/>
      <c r="P633" s="29"/>
    </row>
    <row r="634">
      <c r="A634" s="1">
        <v>0.610134020831957</v>
      </c>
      <c r="B634" s="1">
        <v>0.0</v>
      </c>
      <c r="C634" s="1" t="s">
        <v>1532</v>
      </c>
      <c r="D634" s="1" t="s">
        <v>1548</v>
      </c>
      <c r="G634" s="29"/>
      <c r="H634" s="29"/>
      <c r="I634" s="29"/>
      <c r="J634" s="29"/>
      <c r="K634" s="29"/>
      <c r="L634" s="29"/>
      <c r="M634" s="29"/>
      <c r="N634" s="29"/>
      <c r="O634" s="29"/>
      <c r="P634" s="29"/>
    </row>
    <row r="635">
      <c r="A635" s="1">
        <v>0.164164398841854</v>
      </c>
      <c r="B635" s="1">
        <v>0.0</v>
      </c>
      <c r="C635" s="1" t="s">
        <v>1532</v>
      </c>
      <c r="D635" s="1" t="s">
        <v>1534</v>
      </c>
      <c r="G635" s="29"/>
      <c r="H635" s="29"/>
      <c r="I635" s="29"/>
      <c r="J635" s="29"/>
      <c r="K635" s="29"/>
      <c r="L635" s="29"/>
      <c r="M635" s="29"/>
      <c r="N635" s="29"/>
      <c r="O635" s="29"/>
      <c r="P635" s="29"/>
    </row>
    <row r="636">
      <c r="A636" s="1">
        <v>0.367055880197776</v>
      </c>
      <c r="B636" s="1">
        <v>0.0</v>
      </c>
      <c r="C636" s="1" t="s">
        <v>1532</v>
      </c>
      <c r="D636" s="1" t="s">
        <v>1546</v>
      </c>
      <c r="G636" s="29"/>
      <c r="H636" s="29"/>
      <c r="I636" s="29"/>
      <c r="J636" s="29"/>
      <c r="K636" s="29"/>
      <c r="L636" s="29"/>
      <c r="M636" s="29"/>
      <c r="N636" s="29"/>
      <c r="O636" s="29"/>
      <c r="P636" s="29"/>
    </row>
    <row r="637">
      <c r="A637" s="1">
        <v>0.114319407545262</v>
      </c>
      <c r="B637" s="1">
        <v>0.0</v>
      </c>
      <c r="C637" s="1" t="s">
        <v>1532</v>
      </c>
      <c r="D637" s="1" t="s">
        <v>1534</v>
      </c>
      <c r="G637" s="29"/>
      <c r="H637" s="29"/>
      <c r="I637" s="29"/>
      <c r="J637" s="29"/>
      <c r="K637" s="29"/>
      <c r="L637" s="29"/>
      <c r="M637" s="29"/>
      <c r="N637" s="29"/>
      <c r="O637" s="29"/>
      <c r="P637" s="29"/>
    </row>
    <row r="638">
      <c r="A638" s="1">
        <v>0.443916813354778</v>
      </c>
      <c r="B638" s="1">
        <v>0.0</v>
      </c>
      <c r="C638" s="1" t="s">
        <v>1532</v>
      </c>
      <c r="D638" s="1" t="s">
        <v>1547</v>
      </c>
      <c r="G638" s="29"/>
      <c r="H638" s="29"/>
      <c r="I638" s="29"/>
      <c r="J638" s="29"/>
      <c r="K638" s="29"/>
      <c r="L638" s="29"/>
      <c r="M638" s="29"/>
      <c r="N638" s="29"/>
      <c r="O638" s="29"/>
      <c r="P638" s="29"/>
    </row>
    <row r="639">
      <c r="A639" s="1">
        <v>0.13612502015489</v>
      </c>
      <c r="B639" s="1">
        <v>0.0</v>
      </c>
      <c r="C639" s="1" t="s">
        <v>1532</v>
      </c>
      <c r="D639" s="1" t="s">
        <v>1534</v>
      </c>
      <c r="G639" s="29"/>
      <c r="H639" s="29"/>
      <c r="I639" s="29"/>
      <c r="J639" s="29"/>
      <c r="K639" s="29"/>
      <c r="L639" s="29"/>
      <c r="M639" s="29"/>
      <c r="N639" s="29"/>
      <c r="O639" s="29"/>
      <c r="P639" s="29"/>
    </row>
    <row r="640">
      <c r="A640" s="1">
        <v>0.0963416887385213</v>
      </c>
      <c r="B640" s="1">
        <v>0.0</v>
      </c>
      <c r="C640" s="1" t="s">
        <v>1532</v>
      </c>
      <c r="D640" s="1" t="s">
        <v>1534</v>
      </c>
      <c r="G640" s="29"/>
      <c r="H640" s="29"/>
      <c r="I640" s="29"/>
      <c r="J640" s="29"/>
      <c r="K640" s="29"/>
      <c r="L640" s="29"/>
      <c r="M640" s="29"/>
      <c r="N640" s="29"/>
      <c r="O640" s="29"/>
      <c r="P640" s="29"/>
    </row>
    <row r="641">
      <c r="A641" s="1">
        <v>0.61425114819819</v>
      </c>
      <c r="B641" s="1">
        <v>0.0</v>
      </c>
      <c r="C641" s="1" t="s">
        <v>1532</v>
      </c>
      <c r="D641" s="1" t="s">
        <v>1548</v>
      </c>
      <c r="G641" s="29"/>
      <c r="H641" s="29"/>
      <c r="I641" s="29"/>
      <c r="J641" s="29"/>
      <c r="K641" s="29"/>
      <c r="L641" s="29"/>
      <c r="M641" s="29"/>
      <c r="N641" s="29"/>
      <c r="O641" s="29"/>
      <c r="P641" s="29"/>
    </row>
    <row r="642">
      <c r="A642" s="1">
        <v>0.108128547812284</v>
      </c>
      <c r="B642" s="1">
        <v>0.0</v>
      </c>
      <c r="C642" s="1" t="s">
        <v>1532</v>
      </c>
      <c r="D642" s="1" t="s">
        <v>1534</v>
      </c>
      <c r="G642" s="29"/>
      <c r="H642" s="29"/>
      <c r="I642" s="29"/>
      <c r="J642" s="29"/>
      <c r="K642" s="29"/>
      <c r="L642" s="29"/>
      <c r="M642" s="29"/>
      <c r="N642" s="29"/>
      <c r="O642" s="29"/>
      <c r="P642" s="29"/>
    </row>
    <row r="643">
      <c r="A643" s="1">
        <v>0.773460456887002</v>
      </c>
      <c r="B643" s="1">
        <v>1.0</v>
      </c>
      <c r="C643" s="1" t="s">
        <v>1532</v>
      </c>
      <c r="D643" s="1" t="s">
        <v>1548</v>
      </c>
      <c r="G643" s="29"/>
      <c r="H643" s="29"/>
      <c r="I643" s="29"/>
      <c r="J643" s="29"/>
      <c r="K643" s="29"/>
      <c r="L643" s="29"/>
      <c r="M643" s="29"/>
      <c r="N643" s="29"/>
      <c r="O643" s="29"/>
      <c r="P643" s="29"/>
    </row>
    <row r="644">
      <c r="A644" s="1">
        <v>0.608608734072066</v>
      </c>
      <c r="B644" s="1">
        <v>1.0</v>
      </c>
      <c r="C644" s="1" t="s">
        <v>1532</v>
      </c>
      <c r="D644" s="1" t="s">
        <v>1548</v>
      </c>
      <c r="G644" s="29"/>
      <c r="H644" s="29"/>
      <c r="I644" s="29"/>
      <c r="J644" s="29"/>
      <c r="K644" s="29"/>
      <c r="L644" s="29"/>
      <c r="M644" s="29"/>
      <c r="N644" s="29"/>
      <c r="O644" s="29"/>
      <c r="P644" s="29"/>
    </row>
    <row r="645">
      <c r="A645" s="1">
        <v>0.108128547812284</v>
      </c>
      <c r="B645" s="1">
        <v>0.0</v>
      </c>
      <c r="C645" s="1" t="s">
        <v>1532</v>
      </c>
      <c r="D645" s="1" t="s">
        <v>1534</v>
      </c>
      <c r="G645" s="29"/>
      <c r="H645" s="29"/>
      <c r="I645" s="29"/>
      <c r="J645" s="29"/>
      <c r="K645" s="29"/>
      <c r="L645" s="29"/>
      <c r="M645" s="29"/>
      <c r="N645" s="29"/>
      <c r="O645" s="29"/>
      <c r="P645" s="29"/>
    </row>
    <row r="646">
      <c r="A646" s="1">
        <v>0.463715272531107</v>
      </c>
      <c r="B646" s="1">
        <v>0.0</v>
      </c>
      <c r="C646" s="1" t="s">
        <v>1532</v>
      </c>
      <c r="D646" s="1" t="s">
        <v>1547</v>
      </c>
      <c r="G646" s="29"/>
      <c r="H646" s="29"/>
      <c r="I646" s="29"/>
      <c r="J646" s="29"/>
      <c r="K646" s="29"/>
      <c r="L646" s="29"/>
      <c r="M646" s="29"/>
      <c r="N646" s="29"/>
      <c r="O646" s="29"/>
      <c r="P646" s="29"/>
    </row>
    <row r="647">
      <c r="A647" s="1">
        <v>0.639129965946985</v>
      </c>
      <c r="B647" s="1">
        <v>1.0</v>
      </c>
      <c r="C647" s="1" t="s">
        <v>1532</v>
      </c>
      <c r="D647" s="1" t="s">
        <v>1548</v>
      </c>
      <c r="G647" s="29"/>
      <c r="H647" s="29"/>
      <c r="I647" s="29"/>
      <c r="J647" s="29"/>
      <c r="K647" s="29"/>
      <c r="L647" s="29"/>
      <c r="M647" s="29"/>
      <c r="N647" s="29"/>
      <c r="O647" s="29"/>
      <c r="P647" s="29"/>
    </row>
    <row r="648">
      <c r="A648" s="1">
        <v>0.816541303048602</v>
      </c>
      <c r="B648" s="1">
        <v>1.0</v>
      </c>
      <c r="C648" s="1" t="s">
        <v>1532</v>
      </c>
      <c r="D648" s="1" t="s">
        <v>1545</v>
      </c>
      <c r="G648" s="29"/>
      <c r="H648" s="29"/>
      <c r="I648" s="29"/>
      <c r="J648" s="29"/>
      <c r="K648" s="29"/>
      <c r="L648" s="29"/>
      <c r="M648" s="29"/>
      <c r="N648" s="29"/>
      <c r="O648" s="29"/>
      <c r="P648" s="29"/>
    </row>
    <row r="649">
      <c r="A649" s="1">
        <v>0.629508877735892</v>
      </c>
      <c r="B649" s="1">
        <v>1.0</v>
      </c>
      <c r="C649" s="1" t="s">
        <v>1532</v>
      </c>
      <c r="D649" s="1" t="s">
        <v>1548</v>
      </c>
      <c r="G649" s="29"/>
      <c r="H649" s="29"/>
      <c r="I649" s="29"/>
      <c r="J649" s="29"/>
      <c r="K649" s="29"/>
      <c r="L649" s="29"/>
      <c r="M649" s="29"/>
      <c r="N649" s="29"/>
      <c r="O649" s="29"/>
      <c r="P649" s="29"/>
    </row>
    <row r="650">
      <c r="A650" s="1">
        <v>0.84252271643804</v>
      </c>
      <c r="B650" s="1">
        <v>1.0</v>
      </c>
      <c r="C650" s="1" t="s">
        <v>1532</v>
      </c>
      <c r="D650" s="1" t="s">
        <v>1545</v>
      </c>
      <c r="G650" s="29"/>
      <c r="H650" s="29"/>
      <c r="I650" s="29"/>
      <c r="J650" s="29"/>
      <c r="K650" s="29"/>
      <c r="L650" s="29"/>
      <c r="M650" s="29"/>
      <c r="N650" s="29"/>
      <c r="O650" s="29"/>
      <c r="P650" s="29"/>
    </row>
    <row r="651">
      <c r="A651" s="1">
        <v>0.252847922156768</v>
      </c>
      <c r="B651" s="1">
        <v>0.0</v>
      </c>
      <c r="C651" s="1" t="s">
        <v>1532</v>
      </c>
      <c r="D651" s="1" t="s">
        <v>1546</v>
      </c>
      <c r="G651" s="29"/>
      <c r="H651" s="29"/>
      <c r="I651" s="29"/>
      <c r="J651" s="29"/>
      <c r="K651" s="29"/>
      <c r="L651" s="29"/>
      <c r="M651" s="29"/>
      <c r="N651" s="29"/>
      <c r="O651" s="29"/>
      <c r="P651" s="29"/>
    </row>
    <row r="652">
      <c r="A652" s="1">
        <v>0.866002928953405</v>
      </c>
      <c r="B652" s="1">
        <v>1.0</v>
      </c>
      <c r="C652" s="1" t="s">
        <v>1532</v>
      </c>
      <c r="D652" s="1" t="s">
        <v>1545</v>
      </c>
      <c r="G652" s="29"/>
      <c r="H652" s="29"/>
      <c r="I652" s="29"/>
      <c r="J652" s="29"/>
      <c r="K652" s="29"/>
      <c r="L652" s="29"/>
      <c r="M652" s="29"/>
      <c r="N652" s="29"/>
      <c r="O652" s="29"/>
      <c r="P652" s="29"/>
    </row>
    <row r="653">
      <c r="A653" s="1">
        <v>0.134552660717335</v>
      </c>
      <c r="B653" s="1">
        <v>0.0</v>
      </c>
      <c r="C653" s="1" t="s">
        <v>1532</v>
      </c>
      <c r="D653" s="1" t="s">
        <v>1534</v>
      </c>
      <c r="G653" s="29"/>
      <c r="H653" s="29"/>
      <c r="I653" s="29"/>
      <c r="J653" s="29"/>
      <c r="K653" s="29"/>
      <c r="L653" s="29"/>
      <c r="M653" s="29"/>
      <c r="N653" s="29"/>
      <c r="O653" s="29"/>
      <c r="P653" s="29"/>
    </row>
    <row r="654">
      <c r="A654" s="1">
        <v>0.150542436331004</v>
      </c>
      <c r="B654" s="1">
        <v>0.0</v>
      </c>
      <c r="C654" s="1" t="s">
        <v>1532</v>
      </c>
      <c r="D654" s="1" t="s">
        <v>1534</v>
      </c>
      <c r="G654" s="29"/>
      <c r="H654" s="29"/>
      <c r="I654" s="29"/>
      <c r="J654" s="29"/>
      <c r="K654" s="29"/>
      <c r="L654" s="29"/>
      <c r="M654" s="29"/>
      <c r="N654" s="29"/>
      <c r="O654" s="29"/>
      <c r="P654" s="29"/>
    </row>
    <row r="655">
      <c r="A655" s="1">
        <v>0.161658445009587</v>
      </c>
      <c r="B655" s="1">
        <v>0.0</v>
      </c>
      <c r="C655" s="1" t="s">
        <v>1532</v>
      </c>
      <c r="D655" s="1" t="s">
        <v>1534</v>
      </c>
      <c r="G655" s="29"/>
      <c r="H655" s="29"/>
      <c r="I655" s="29"/>
      <c r="J655" s="29"/>
      <c r="K655" s="29"/>
      <c r="L655" s="29"/>
      <c r="M655" s="29"/>
      <c r="N655" s="29"/>
      <c r="O655" s="29"/>
      <c r="P655" s="29"/>
    </row>
    <row r="656">
      <c r="A656" s="1">
        <v>0.835494252092409</v>
      </c>
      <c r="B656" s="1">
        <v>1.0</v>
      </c>
      <c r="C656" s="1" t="s">
        <v>1532</v>
      </c>
      <c r="D656" s="1" t="s">
        <v>1545</v>
      </c>
      <c r="G656" s="29"/>
      <c r="H656" s="29"/>
      <c r="I656" s="29"/>
      <c r="J656" s="29"/>
      <c r="K656" s="29"/>
      <c r="L656" s="29"/>
      <c r="M656" s="29"/>
      <c r="N656" s="29"/>
      <c r="O656" s="29"/>
      <c r="P656" s="29"/>
    </row>
    <row r="657">
      <c r="A657" s="1">
        <v>0.49760532110192</v>
      </c>
      <c r="B657" s="1">
        <v>0.0</v>
      </c>
      <c r="C657" s="1" t="s">
        <v>1532</v>
      </c>
      <c r="D657" s="1" t="s">
        <v>1547</v>
      </c>
      <c r="G657" s="29"/>
      <c r="H657" s="29"/>
      <c r="I657" s="29"/>
      <c r="J657" s="29"/>
      <c r="K657" s="29"/>
      <c r="L657" s="29"/>
      <c r="M657" s="29"/>
      <c r="N657" s="29"/>
      <c r="O657" s="29"/>
      <c r="P657" s="29"/>
    </row>
    <row r="658">
      <c r="A658" s="1">
        <v>0.627029068750736</v>
      </c>
      <c r="B658" s="1">
        <v>0.0</v>
      </c>
      <c r="C658" s="1" t="s">
        <v>1532</v>
      </c>
      <c r="D658" s="1" t="s">
        <v>1548</v>
      </c>
      <c r="G658" s="29"/>
      <c r="H658" s="29"/>
      <c r="I658" s="29"/>
      <c r="J658" s="29"/>
      <c r="K658" s="29"/>
      <c r="L658" s="29"/>
      <c r="M658" s="29"/>
      <c r="N658" s="29"/>
      <c r="O658" s="29"/>
      <c r="P658" s="29"/>
    </row>
    <row r="659">
      <c r="A659" s="1">
        <v>0.0701726932393632</v>
      </c>
      <c r="B659" s="1">
        <v>0.0</v>
      </c>
      <c r="C659" s="1" t="s">
        <v>1532</v>
      </c>
      <c r="D659" s="1" t="s">
        <v>1534</v>
      </c>
      <c r="G659" s="29"/>
      <c r="H659" s="29"/>
      <c r="I659" s="29"/>
      <c r="J659" s="29"/>
      <c r="K659" s="29"/>
      <c r="L659" s="29"/>
      <c r="M659" s="29"/>
      <c r="N659" s="29"/>
      <c r="O659" s="29"/>
      <c r="P659" s="29"/>
    </row>
    <row r="660">
      <c r="A660" s="1">
        <v>0.53963905412629</v>
      </c>
      <c r="B660" s="1">
        <v>0.0</v>
      </c>
      <c r="C660" s="1" t="s">
        <v>1532</v>
      </c>
      <c r="D660" s="1" t="s">
        <v>1547</v>
      </c>
      <c r="G660" s="29"/>
      <c r="H660" s="29"/>
      <c r="I660" s="29"/>
      <c r="J660" s="29"/>
      <c r="K660" s="29"/>
      <c r="L660" s="29"/>
      <c r="M660" s="29"/>
      <c r="N660" s="29"/>
      <c r="O660" s="29"/>
      <c r="P660" s="29"/>
    </row>
    <row r="661">
      <c r="A661" s="1">
        <v>0.151956428232891</v>
      </c>
      <c r="B661" s="1">
        <v>1.0</v>
      </c>
      <c r="C661" s="1" t="s">
        <v>1532</v>
      </c>
      <c r="D661" s="1" t="s">
        <v>1534</v>
      </c>
      <c r="G661" s="29"/>
      <c r="H661" s="29"/>
      <c r="I661" s="29"/>
      <c r="J661" s="29"/>
      <c r="K661" s="29"/>
      <c r="L661" s="29"/>
      <c r="M661" s="29"/>
      <c r="N661" s="29"/>
      <c r="O661" s="29"/>
      <c r="P661" s="29"/>
    </row>
    <row r="662">
      <c r="A662" s="1">
        <v>0.0862062978060454</v>
      </c>
      <c r="B662" s="1">
        <v>0.0</v>
      </c>
      <c r="C662" s="1" t="s">
        <v>1532</v>
      </c>
      <c r="D662" s="1" t="s">
        <v>1534</v>
      </c>
      <c r="G662" s="29"/>
      <c r="H662" s="29"/>
      <c r="I662" s="29"/>
      <c r="J662" s="29"/>
      <c r="K662" s="29"/>
      <c r="L662" s="29"/>
      <c r="M662" s="29"/>
      <c r="N662" s="29"/>
      <c r="O662" s="29"/>
      <c r="P662" s="29"/>
    </row>
    <row r="663">
      <c r="A663" s="1">
        <v>0.596411889321382</v>
      </c>
      <c r="B663" s="1">
        <v>1.0</v>
      </c>
      <c r="C663" s="1" t="s">
        <v>1532</v>
      </c>
      <c r="D663" s="1" t="s">
        <v>1547</v>
      </c>
      <c r="G663" s="29"/>
      <c r="H663" s="29"/>
      <c r="I663" s="29"/>
      <c r="J663" s="29"/>
      <c r="K663" s="29"/>
      <c r="L663" s="29"/>
      <c r="M663" s="29"/>
      <c r="N663" s="29"/>
      <c r="O663" s="29"/>
      <c r="P663" s="29"/>
    </row>
    <row r="664">
      <c r="A664" s="1">
        <v>0.593705033399121</v>
      </c>
      <c r="B664" s="1">
        <v>0.0</v>
      </c>
      <c r="C664" s="1" t="s">
        <v>1532</v>
      </c>
      <c r="D664" s="1" t="s">
        <v>1547</v>
      </c>
      <c r="G664" s="29"/>
      <c r="H664" s="29"/>
      <c r="I664" s="29"/>
      <c r="J664" s="29"/>
      <c r="K664" s="29"/>
      <c r="L664" s="29"/>
      <c r="M664" s="29"/>
      <c r="N664" s="29"/>
      <c r="O664" s="29"/>
      <c r="P664" s="29"/>
    </row>
    <row r="665">
      <c r="A665" s="1">
        <v>0.274969166194419</v>
      </c>
      <c r="B665" s="1">
        <v>0.0</v>
      </c>
      <c r="C665" s="1" t="s">
        <v>1532</v>
      </c>
      <c r="D665" s="1" t="s">
        <v>1546</v>
      </c>
      <c r="G665" s="29"/>
      <c r="H665" s="29"/>
      <c r="I665" s="29"/>
      <c r="J665" s="29"/>
      <c r="K665" s="29"/>
      <c r="L665" s="29"/>
      <c r="M665" s="29"/>
      <c r="N665" s="29"/>
      <c r="O665" s="29"/>
      <c r="P665" s="29"/>
    </row>
    <row r="666">
      <c r="A666" s="1">
        <v>0.608530499192933</v>
      </c>
      <c r="B666" s="1">
        <v>1.0</v>
      </c>
      <c r="C666" s="1" t="s">
        <v>1532</v>
      </c>
      <c r="D666" s="1" t="s">
        <v>1548</v>
      </c>
      <c r="G666" s="29"/>
      <c r="H666" s="29"/>
      <c r="I666" s="29"/>
      <c r="J666" s="29"/>
      <c r="K666" s="29"/>
      <c r="L666" s="29"/>
      <c r="M666" s="29"/>
      <c r="N666" s="29"/>
      <c r="O666" s="29"/>
      <c r="P666" s="29"/>
    </row>
    <row r="667">
      <c r="A667" s="1">
        <v>0.620961563384715</v>
      </c>
      <c r="B667" s="1">
        <v>1.0</v>
      </c>
      <c r="C667" s="1" t="s">
        <v>1532</v>
      </c>
      <c r="D667" s="1" t="s">
        <v>1548</v>
      </c>
      <c r="G667" s="29"/>
      <c r="H667" s="29"/>
      <c r="I667" s="29"/>
      <c r="J667" s="29"/>
      <c r="K667" s="29"/>
      <c r="L667" s="29"/>
      <c r="M667" s="29"/>
      <c r="N667" s="29"/>
      <c r="O667" s="29"/>
      <c r="P667" s="29"/>
    </row>
    <row r="668">
      <c r="A668" s="1">
        <v>0.917834945373528</v>
      </c>
      <c r="B668" s="1">
        <v>1.0</v>
      </c>
      <c r="C668" s="1" t="s">
        <v>1532</v>
      </c>
      <c r="D668" s="1" t="s">
        <v>1545</v>
      </c>
      <c r="G668" s="29"/>
      <c r="H668" s="29"/>
      <c r="I668" s="29"/>
      <c r="J668" s="29"/>
      <c r="K668" s="29"/>
      <c r="L668" s="29"/>
      <c r="M668" s="29"/>
      <c r="N668" s="29"/>
      <c r="O668" s="29"/>
      <c r="P668" s="29"/>
    </row>
    <row r="669">
      <c r="A669" s="1">
        <v>0.102263447533642</v>
      </c>
      <c r="B669" s="1">
        <v>0.0</v>
      </c>
      <c r="C669" s="1" t="s">
        <v>1532</v>
      </c>
      <c r="D669" s="1" t="s">
        <v>1534</v>
      </c>
      <c r="G669" s="29"/>
      <c r="H669" s="29"/>
      <c r="I669" s="29"/>
      <c r="J669" s="29"/>
      <c r="K669" s="29"/>
      <c r="L669" s="29"/>
      <c r="M669" s="29"/>
      <c r="N669" s="29"/>
      <c r="O669" s="29"/>
      <c r="P669" s="29"/>
    </row>
    <row r="670">
      <c r="A670" s="1">
        <v>0.118620102226103</v>
      </c>
      <c r="B670" s="1">
        <v>0.0</v>
      </c>
      <c r="C670" s="1" t="s">
        <v>1532</v>
      </c>
      <c r="D670" s="1" t="s">
        <v>1534</v>
      </c>
      <c r="G670" s="29"/>
      <c r="H670" s="29"/>
      <c r="I670" s="29"/>
      <c r="J670" s="29"/>
      <c r="K670" s="29"/>
      <c r="L670" s="29"/>
      <c r="M670" s="29"/>
      <c r="N670" s="29"/>
      <c r="O670" s="29"/>
      <c r="P670" s="29"/>
    </row>
    <row r="671">
      <c r="A671" s="1">
        <v>0.121266272754161</v>
      </c>
      <c r="B671" s="1">
        <v>0.0</v>
      </c>
      <c r="C671" s="1" t="s">
        <v>1532</v>
      </c>
      <c r="D671" s="1" t="s">
        <v>1534</v>
      </c>
      <c r="G671" s="29"/>
      <c r="H671" s="29"/>
      <c r="I671" s="29"/>
      <c r="J671" s="29"/>
      <c r="K671" s="29"/>
      <c r="L671" s="29"/>
      <c r="M671" s="29"/>
      <c r="N671" s="29"/>
      <c r="O671" s="29"/>
      <c r="P671" s="29"/>
    </row>
    <row r="672">
      <c r="A672" s="1">
        <v>0.108522431687339</v>
      </c>
      <c r="B672" s="1">
        <v>0.0</v>
      </c>
      <c r="C672" s="1" t="s">
        <v>1532</v>
      </c>
      <c r="D672" s="1" t="s">
        <v>1534</v>
      </c>
      <c r="G672" s="29"/>
      <c r="H672" s="29"/>
      <c r="I672" s="29"/>
      <c r="J672" s="29"/>
      <c r="K672" s="29"/>
      <c r="L672" s="29"/>
      <c r="M672" s="29"/>
      <c r="N672" s="29"/>
      <c r="O672" s="29"/>
      <c r="P672" s="29"/>
    </row>
    <row r="673">
      <c r="A673" s="1">
        <v>0.131196111686241</v>
      </c>
      <c r="B673" s="1">
        <v>0.0</v>
      </c>
      <c r="C673" s="1" t="s">
        <v>1532</v>
      </c>
      <c r="D673" s="1" t="s">
        <v>1534</v>
      </c>
      <c r="G673" s="29"/>
      <c r="H673" s="29"/>
      <c r="I673" s="29"/>
      <c r="J673" s="29"/>
      <c r="K673" s="29"/>
      <c r="L673" s="29"/>
      <c r="M673" s="29"/>
      <c r="N673" s="29"/>
      <c r="O673" s="29"/>
      <c r="P673" s="29"/>
    </row>
    <row r="674">
      <c r="A674" s="1">
        <v>0.0967171435140105</v>
      </c>
      <c r="B674" s="1">
        <v>0.0</v>
      </c>
      <c r="C674" s="1" t="s">
        <v>1532</v>
      </c>
      <c r="D674" s="1" t="s">
        <v>1534</v>
      </c>
      <c r="G674" s="29"/>
      <c r="H674" s="29"/>
      <c r="I674" s="29"/>
      <c r="J674" s="29"/>
      <c r="K674" s="29"/>
      <c r="L674" s="29"/>
      <c r="M674" s="29"/>
      <c r="N674" s="29"/>
      <c r="O674" s="29"/>
      <c r="P674" s="29"/>
    </row>
    <row r="675">
      <c r="A675" s="1">
        <v>0.757394456231468</v>
      </c>
      <c r="B675" s="1">
        <v>1.0</v>
      </c>
      <c r="C675" s="1" t="s">
        <v>1532</v>
      </c>
      <c r="D675" s="1" t="s">
        <v>1548</v>
      </c>
      <c r="G675" s="29"/>
      <c r="H675" s="29"/>
      <c r="I675" s="29"/>
      <c r="J675" s="29"/>
      <c r="K675" s="29"/>
      <c r="L675" s="29"/>
      <c r="M675" s="29"/>
      <c r="N675" s="29"/>
      <c r="O675" s="29"/>
      <c r="P675" s="29"/>
    </row>
    <row r="676">
      <c r="A676" s="1">
        <v>0.253251335162728</v>
      </c>
      <c r="B676" s="1">
        <v>0.0</v>
      </c>
      <c r="C676" s="1" t="s">
        <v>1532</v>
      </c>
      <c r="D676" s="1" t="s">
        <v>1546</v>
      </c>
      <c r="G676" s="29"/>
      <c r="H676" s="29"/>
      <c r="I676" s="29"/>
      <c r="J676" s="29"/>
      <c r="K676" s="29"/>
      <c r="L676" s="29"/>
      <c r="M676" s="29"/>
      <c r="N676" s="29"/>
      <c r="O676" s="29"/>
      <c r="P676" s="29"/>
    </row>
    <row r="677">
      <c r="A677" s="1">
        <v>0.37801629691684</v>
      </c>
      <c r="B677" s="1">
        <v>1.0</v>
      </c>
      <c r="C677" s="1" t="s">
        <v>1532</v>
      </c>
      <c r="D677" s="1" t="s">
        <v>1546</v>
      </c>
      <c r="G677" s="29"/>
      <c r="H677" s="29"/>
      <c r="I677" s="29"/>
      <c r="J677" s="29"/>
      <c r="K677" s="29"/>
      <c r="L677" s="29"/>
      <c r="M677" s="29"/>
      <c r="N677" s="29"/>
      <c r="O677" s="29"/>
      <c r="P677" s="29"/>
    </row>
    <row r="678">
      <c r="A678" s="1">
        <v>0.105314544661524</v>
      </c>
      <c r="B678" s="1">
        <v>0.0</v>
      </c>
      <c r="C678" s="1" t="s">
        <v>1532</v>
      </c>
      <c r="D678" s="1" t="s">
        <v>1534</v>
      </c>
      <c r="G678" s="29"/>
      <c r="H678" s="29"/>
      <c r="I678" s="29"/>
      <c r="J678" s="29"/>
      <c r="K678" s="29"/>
      <c r="L678" s="29"/>
      <c r="M678" s="29"/>
      <c r="N678" s="29"/>
      <c r="O678" s="29"/>
      <c r="P678" s="29"/>
    </row>
    <row r="679">
      <c r="A679" s="1">
        <v>0.608522929732963</v>
      </c>
      <c r="B679" s="1">
        <v>1.0</v>
      </c>
      <c r="C679" s="1" t="s">
        <v>1532</v>
      </c>
      <c r="D679" s="1" t="s">
        <v>1548</v>
      </c>
      <c r="G679" s="29"/>
      <c r="H679" s="29"/>
      <c r="I679" s="29"/>
      <c r="J679" s="29"/>
      <c r="K679" s="29"/>
      <c r="L679" s="29"/>
      <c r="M679" s="29"/>
      <c r="N679" s="29"/>
      <c r="O679" s="29"/>
      <c r="P679" s="29"/>
    </row>
    <row r="680">
      <c r="A680" s="1">
        <v>0.257667625400938</v>
      </c>
      <c r="B680" s="1">
        <v>0.0</v>
      </c>
      <c r="C680" s="1" t="s">
        <v>1532</v>
      </c>
      <c r="D680" s="1" t="s">
        <v>1546</v>
      </c>
      <c r="G680" s="29"/>
      <c r="H680" s="29"/>
      <c r="I680" s="29"/>
      <c r="J680" s="29"/>
      <c r="K680" s="29"/>
      <c r="L680" s="29"/>
      <c r="M680" s="29"/>
      <c r="N680" s="29"/>
      <c r="O680" s="29"/>
      <c r="P680" s="29"/>
    </row>
    <row r="681">
      <c r="A681" s="1">
        <v>0.127642979860217</v>
      </c>
      <c r="B681" s="1">
        <v>0.0</v>
      </c>
      <c r="C681" s="1" t="s">
        <v>1532</v>
      </c>
      <c r="D681" s="1" t="s">
        <v>1534</v>
      </c>
      <c r="G681" s="29"/>
      <c r="H681" s="29"/>
      <c r="I681" s="29"/>
      <c r="J681" s="29"/>
      <c r="K681" s="29"/>
      <c r="L681" s="29"/>
      <c r="M681" s="29"/>
      <c r="N681" s="29"/>
      <c r="O681" s="29"/>
      <c r="P681" s="29"/>
    </row>
    <row r="682">
      <c r="A682" s="1">
        <v>0.693690523326922</v>
      </c>
      <c r="B682" s="1">
        <v>1.0</v>
      </c>
      <c r="C682" s="1" t="s">
        <v>1532</v>
      </c>
      <c r="D682" s="1" t="s">
        <v>1548</v>
      </c>
      <c r="G682" s="29"/>
      <c r="H682" s="29"/>
      <c r="I682" s="29"/>
      <c r="J682" s="29"/>
      <c r="K682" s="29"/>
      <c r="L682" s="29"/>
      <c r="M682" s="29"/>
      <c r="N682" s="29"/>
      <c r="O682" s="29"/>
      <c r="P682" s="29"/>
    </row>
    <row r="683">
      <c r="A683" s="1">
        <v>0.0993577682079772</v>
      </c>
      <c r="B683" s="1">
        <v>0.0</v>
      </c>
      <c r="C683" s="1" t="s">
        <v>1532</v>
      </c>
      <c r="D683" s="1" t="s">
        <v>1534</v>
      </c>
      <c r="G683" s="29"/>
      <c r="H683" s="29"/>
      <c r="I683" s="29"/>
      <c r="J683" s="29"/>
      <c r="K683" s="29"/>
      <c r="L683" s="29"/>
      <c r="M683" s="29"/>
      <c r="N683" s="29"/>
      <c r="O683" s="29"/>
      <c r="P683" s="29"/>
    </row>
    <row r="684">
      <c r="A684" s="1">
        <v>0.916263984623857</v>
      </c>
      <c r="B684" s="1">
        <v>1.0</v>
      </c>
      <c r="C684" s="1" t="s">
        <v>1532</v>
      </c>
      <c r="D684" s="1" t="s">
        <v>1545</v>
      </c>
      <c r="G684" s="29"/>
      <c r="H684" s="29"/>
      <c r="I684" s="29"/>
      <c r="J684" s="29"/>
      <c r="K684" s="29"/>
      <c r="L684" s="29"/>
      <c r="M684" s="29"/>
      <c r="N684" s="29"/>
      <c r="O684" s="29"/>
      <c r="P684" s="29"/>
    </row>
    <row r="685">
      <c r="A685" s="1">
        <v>0.15333687056762</v>
      </c>
      <c r="B685" s="1">
        <v>0.0</v>
      </c>
      <c r="C685" s="1" t="s">
        <v>1532</v>
      </c>
      <c r="D685" s="1" t="s">
        <v>1534</v>
      </c>
      <c r="G685" s="29"/>
      <c r="H685" s="29"/>
      <c r="I685" s="29"/>
      <c r="J685" s="29"/>
      <c r="K685" s="29"/>
      <c r="L685" s="29"/>
      <c r="M685" s="29"/>
      <c r="N685" s="29"/>
      <c r="O685" s="29"/>
      <c r="P685" s="29"/>
    </row>
    <row r="686">
      <c r="A686" s="1">
        <v>0.207453407957092</v>
      </c>
      <c r="B686" s="1">
        <v>0.0</v>
      </c>
      <c r="C686" s="1" t="s">
        <v>1532</v>
      </c>
      <c r="D686" s="1" t="s">
        <v>1546</v>
      </c>
      <c r="G686" s="29"/>
      <c r="H686" s="29"/>
      <c r="I686" s="29"/>
      <c r="J686" s="29"/>
      <c r="K686" s="29"/>
      <c r="L686" s="29"/>
      <c r="M686" s="29"/>
      <c r="N686" s="29"/>
      <c r="O686" s="29"/>
      <c r="P686" s="29"/>
    </row>
    <row r="687">
      <c r="A687" s="1">
        <v>0.928157988831979</v>
      </c>
      <c r="B687" s="1">
        <v>1.0</v>
      </c>
      <c r="C687" s="1" t="s">
        <v>1532</v>
      </c>
      <c r="D687" s="1" t="s">
        <v>1545</v>
      </c>
      <c r="G687" s="29"/>
      <c r="H687" s="29"/>
      <c r="I687" s="29"/>
      <c r="J687" s="29"/>
      <c r="K687" s="29"/>
      <c r="L687" s="29"/>
      <c r="M687" s="29"/>
      <c r="N687" s="29"/>
      <c r="O687" s="29"/>
      <c r="P687" s="29"/>
    </row>
    <row r="688">
      <c r="A688" s="1">
        <v>0.178508738436533</v>
      </c>
      <c r="B688" s="1">
        <v>0.0</v>
      </c>
      <c r="C688" s="1" t="s">
        <v>1532</v>
      </c>
      <c r="D688" s="1" t="s">
        <v>1534</v>
      </c>
      <c r="G688" s="29"/>
      <c r="H688" s="29"/>
      <c r="I688" s="29"/>
      <c r="J688" s="29"/>
      <c r="K688" s="29"/>
      <c r="L688" s="29"/>
      <c r="M688" s="29"/>
      <c r="N688" s="29"/>
      <c r="O688" s="29"/>
      <c r="P688" s="29"/>
    </row>
    <row r="689">
      <c r="A689" s="1">
        <v>0.305360725759755</v>
      </c>
      <c r="B689" s="1">
        <v>0.0</v>
      </c>
      <c r="C689" s="1" t="s">
        <v>1532</v>
      </c>
      <c r="D689" s="1" t="s">
        <v>1546</v>
      </c>
      <c r="G689" s="29"/>
      <c r="H689" s="29"/>
      <c r="I689" s="29"/>
      <c r="J689" s="29"/>
      <c r="K689" s="29"/>
      <c r="L689" s="29"/>
      <c r="M689" s="29"/>
      <c r="N689" s="29"/>
      <c r="O689" s="29"/>
      <c r="P689" s="29"/>
    </row>
    <row r="690">
      <c r="A690" s="1">
        <v>0.282160055035663</v>
      </c>
      <c r="B690" s="1">
        <v>0.0</v>
      </c>
      <c r="C690" s="1" t="s">
        <v>1532</v>
      </c>
      <c r="D690" s="1" t="s">
        <v>1546</v>
      </c>
      <c r="G690" s="29"/>
      <c r="H690" s="29"/>
      <c r="I690" s="29"/>
      <c r="J690" s="29"/>
      <c r="K690" s="29"/>
      <c r="L690" s="29"/>
      <c r="M690" s="29"/>
      <c r="N690" s="29"/>
      <c r="O690" s="29"/>
      <c r="P690" s="29"/>
    </row>
    <row r="691">
      <c r="A691" s="1">
        <v>0.940778816572594</v>
      </c>
      <c r="B691" s="1">
        <v>1.0</v>
      </c>
      <c r="C691" s="1" t="s">
        <v>1532</v>
      </c>
      <c r="D691" s="1" t="s">
        <v>1545</v>
      </c>
      <c r="G691" s="29"/>
      <c r="H691" s="29"/>
      <c r="I691" s="29"/>
      <c r="J691" s="29"/>
      <c r="K691" s="29"/>
      <c r="L691" s="29"/>
      <c r="M691" s="29"/>
      <c r="N691" s="29"/>
      <c r="O691" s="29"/>
      <c r="P691" s="29"/>
    </row>
    <row r="692">
      <c r="A692" s="1">
        <v>0.540162588768926</v>
      </c>
      <c r="B692" s="1">
        <v>1.0</v>
      </c>
      <c r="C692" s="1" t="s">
        <v>1532</v>
      </c>
      <c r="D692" s="1" t="s">
        <v>1547</v>
      </c>
      <c r="G692" s="29"/>
      <c r="H692" s="29"/>
      <c r="I692" s="29"/>
      <c r="J692" s="29"/>
      <c r="K692" s="29"/>
      <c r="L692" s="29"/>
      <c r="M692" s="29"/>
      <c r="N692" s="29"/>
      <c r="O692" s="29"/>
      <c r="P692" s="29"/>
    </row>
    <row r="693">
      <c r="A693" s="1">
        <v>0.138502554769822</v>
      </c>
      <c r="B693" s="1">
        <v>0.0</v>
      </c>
      <c r="C693" s="1" t="s">
        <v>1532</v>
      </c>
      <c r="D693" s="1" t="s">
        <v>1534</v>
      </c>
      <c r="G693" s="29"/>
      <c r="H693" s="29"/>
      <c r="I693" s="29"/>
      <c r="J693" s="29"/>
      <c r="K693" s="29"/>
      <c r="L693" s="29"/>
      <c r="M693" s="29"/>
      <c r="N693" s="29"/>
      <c r="O693" s="29"/>
      <c r="P693" s="29"/>
    </row>
    <row r="694">
      <c r="A694" s="1">
        <v>0.122658155568157</v>
      </c>
      <c r="B694" s="1">
        <v>0.0</v>
      </c>
      <c r="C694" s="1" t="s">
        <v>1532</v>
      </c>
      <c r="D694" s="1" t="s">
        <v>1534</v>
      </c>
      <c r="G694" s="29"/>
      <c r="H694" s="29"/>
      <c r="I694" s="29"/>
      <c r="J694" s="29"/>
      <c r="K694" s="29"/>
      <c r="L694" s="29"/>
      <c r="M694" s="29"/>
      <c r="N694" s="29"/>
      <c r="O694" s="29"/>
      <c r="P694" s="29"/>
    </row>
    <row r="695">
      <c r="A695" s="1">
        <v>0.131175599107775</v>
      </c>
      <c r="B695" s="1">
        <v>0.0</v>
      </c>
      <c r="C695" s="1" t="s">
        <v>1532</v>
      </c>
      <c r="D695" s="1" t="s">
        <v>1534</v>
      </c>
      <c r="G695" s="29"/>
      <c r="H695" s="29"/>
      <c r="I695" s="29"/>
      <c r="J695" s="29"/>
      <c r="K695" s="29"/>
      <c r="L695" s="29"/>
      <c r="M695" s="29"/>
      <c r="N695" s="29"/>
      <c r="O695" s="29"/>
      <c r="P695" s="29"/>
    </row>
    <row r="696">
      <c r="A696" s="1">
        <v>0.132361162137608</v>
      </c>
      <c r="B696" s="1">
        <v>0.0</v>
      </c>
      <c r="C696" s="1" t="s">
        <v>1532</v>
      </c>
      <c r="D696" s="1" t="s">
        <v>1534</v>
      </c>
      <c r="G696" s="29"/>
      <c r="H696" s="29"/>
      <c r="I696" s="29"/>
      <c r="J696" s="29"/>
      <c r="K696" s="29"/>
      <c r="L696" s="29"/>
      <c r="M696" s="29"/>
      <c r="N696" s="29"/>
      <c r="O696" s="29"/>
      <c r="P696" s="29"/>
    </row>
    <row r="697">
      <c r="A697" s="1">
        <v>0.117317813234433</v>
      </c>
      <c r="B697" s="1">
        <v>0.0</v>
      </c>
      <c r="C697" s="1" t="s">
        <v>1532</v>
      </c>
      <c r="D697" s="1" t="s">
        <v>1534</v>
      </c>
      <c r="G697" s="29"/>
      <c r="H697" s="29"/>
      <c r="I697" s="29"/>
      <c r="J697" s="29"/>
      <c r="K697" s="29"/>
      <c r="L697" s="29"/>
      <c r="M697" s="29"/>
      <c r="N697" s="29"/>
      <c r="O697" s="29"/>
      <c r="P697" s="29"/>
    </row>
    <row r="698">
      <c r="A698" s="1">
        <v>0.730700646682406</v>
      </c>
      <c r="B698" s="1">
        <v>0.0</v>
      </c>
      <c r="C698" s="1" t="s">
        <v>1532</v>
      </c>
      <c r="D698" s="1" t="s">
        <v>1548</v>
      </c>
      <c r="G698" s="29"/>
      <c r="H698" s="29"/>
      <c r="I698" s="29"/>
      <c r="J698" s="29"/>
      <c r="K698" s="29"/>
      <c r="L698" s="29"/>
      <c r="M698" s="29"/>
      <c r="N698" s="29"/>
      <c r="O698" s="29"/>
      <c r="P698" s="29"/>
    </row>
    <row r="699">
      <c r="A699" s="1">
        <v>0.188804870334013</v>
      </c>
      <c r="B699" s="1">
        <v>0.0</v>
      </c>
      <c r="C699" s="1" t="s">
        <v>1532</v>
      </c>
      <c r="D699" s="1" t="s">
        <v>1534</v>
      </c>
      <c r="G699" s="29"/>
      <c r="H699" s="29"/>
      <c r="I699" s="29"/>
      <c r="J699" s="29"/>
      <c r="K699" s="29"/>
      <c r="L699" s="29"/>
      <c r="M699" s="29"/>
      <c r="N699" s="29"/>
      <c r="O699" s="29"/>
      <c r="P699" s="29"/>
    </row>
    <row r="700">
      <c r="A700" s="1">
        <v>0.215228560938742</v>
      </c>
      <c r="B700" s="1">
        <v>0.0</v>
      </c>
      <c r="C700" s="1" t="s">
        <v>1532</v>
      </c>
      <c r="D700" s="1" t="s">
        <v>1546</v>
      </c>
      <c r="G700" s="29"/>
      <c r="H700" s="29"/>
      <c r="I700" s="29"/>
      <c r="J700" s="29"/>
      <c r="K700" s="29"/>
      <c r="L700" s="29"/>
      <c r="M700" s="29"/>
      <c r="N700" s="29"/>
      <c r="O700" s="29"/>
      <c r="P700" s="29"/>
    </row>
    <row r="701">
      <c r="A701" s="1">
        <v>0.319894053773373</v>
      </c>
      <c r="B701" s="1">
        <v>0.0</v>
      </c>
      <c r="C701" s="1" t="s">
        <v>1532</v>
      </c>
      <c r="D701" s="1" t="s">
        <v>1546</v>
      </c>
      <c r="G701" s="29"/>
      <c r="H701" s="29"/>
      <c r="I701" s="29"/>
      <c r="J701" s="29"/>
      <c r="K701" s="29"/>
      <c r="L701" s="29"/>
      <c r="M701" s="29"/>
      <c r="N701" s="29"/>
      <c r="O701" s="29"/>
      <c r="P701" s="29"/>
    </row>
    <row r="702">
      <c r="A702" s="1">
        <v>0.577390785542813</v>
      </c>
      <c r="B702" s="1">
        <v>1.0</v>
      </c>
      <c r="C702" s="1" t="s">
        <v>1532</v>
      </c>
      <c r="D702" s="1" t="s">
        <v>1547</v>
      </c>
      <c r="G702" s="29"/>
      <c r="H702" s="29"/>
      <c r="I702" s="29"/>
      <c r="J702" s="29"/>
      <c r="K702" s="29"/>
      <c r="L702" s="29"/>
      <c r="M702" s="29"/>
      <c r="N702" s="29"/>
      <c r="O702" s="29"/>
      <c r="P702" s="29"/>
    </row>
    <row r="703">
      <c r="A703" s="1">
        <v>0.120631803801427</v>
      </c>
      <c r="B703" s="1">
        <v>1.0</v>
      </c>
      <c r="C703" s="1" t="s">
        <v>1532</v>
      </c>
      <c r="D703" s="1" t="s">
        <v>1534</v>
      </c>
      <c r="G703" s="29"/>
      <c r="H703" s="29"/>
      <c r="I703" s="29"/>
      <c r="J703" s="29"/>
      <c r="K703" s="29"/>
      <c r="L703" s="29"/>
      <c r="M703" s="29"/>
      <c r="N703" s="29"/>
      <c r="O703" s="29"/>
      <c r="P703" s="29"/>
    </row>
    <row r="704">
      <c r="A704" s="1">
        <v>0.888764453049192</v>
      </c>
      <c r="B704" s="1">
        <v>1.0</v>
      </c>
      <c r="C704" s="1" t="s">
        <v>1532</v>
      </c>
      <c r="D704" s="1" t="s">
        <v>1545</v>
      </c>
      <c r="G704" s="29"/>
      <c r="H704" s="29"/>
      <c r="I704" s="29"/>
      <c r="J704" s="29"/>
      <c r="K704" s="29"/>
      <c r="L704" s="29"/>
      <c r="M704" s="29"/>
      <c r="N704" s="29"/>
      <c r="O704" s="29"/>
      <c r="P704" s="29"/>
    </row>
    <row r="705">
      <c r="A705" s="1">
        <v>0.260604002687531</v>
      </c>
      <c r="B705" s="1">
        <v>0.0</v>
      </c>
      <c r="C705" s="1" t="s">
        <v>1532</v>
      </c>
      <c r="D705" s="1" t="s">
        <v>1546</v>
      </c>
      <c r="G705" s="29"/>
      <c r="H705" s="29"/>
      <c r="I705" s="29"/>
      <c r="J705" s="29"/>
      <c r="K705" s="29"/>
      <c r="L705" s="29"/>
      <c r="M705" s="29"/>
      <c r="N705" s="29"/>
      <c r="O705" s="29"/>
      <c r="P705" s="29"/>
    </row>
    <row r="706">
      <c r="A706" s="1">
        <v>0.127654745897986</v>
      </c>
      <c r="B706" s="1">
        <v>0.0</v>
      </c>
      <c r="C706" s="1" t="s">
        <v>1532</v>
      </c>
      <c r="D706" s="1" t="s">
        <v>1534</v>
      </c>
      <c r="G706" s="29"/>
      <c r="H706" s="29"/>
      <c r="I706" s="29"/>
      <c r="J706" s="29"/>
      <c r="K706" s="29"/>
      <c r="L706" s="29"/>
      <c r="M706" s="29"/>
      <c r="N706" s="29"/>
      <c r="O706" s="29"/>
      <c r="P706" s="29"/>
    </row>
    <row r="707">
      <c r="A707" s="1">
        <v>0.503634108361042</v>
      </c>
      <c r="B707" s="1">
        <v>0.0</v>
      </c>
      <c r="C707" s="1" t="s">
        <v>1532</v>
      </c>
      <c r="D707" s="1" t="s">
        <v>1547</v>
      </c>
      <c r="G707" s="29"/>
      <c r="H707" s="29"/>
      <c r="I707" s="29"/>
      <c r="J707" s="29"/>
      <c r="K707" s="29"/>
      <c r="L707" s="29"/>
      <c r="M707" s="29"/>
      <c r="N707" s="29"/>
      <c r="O707" s="29"/>
      <c r="P707" s="29"/>
    </row>
    <row r="708">
      <c r="A708" s="1">
        <v>0.13858219251329</v>
      </c>
      <c r="B708" s="1">
        <v>0.0</v>
      </c>
      <c r="C708" s="1" t="s">
        <v>1532</v>
      </c>
      <c r="D708" s="1" t="s">
        <v>1534</v>
      </c>
      <c r="G708" s="29"/>
      <c r="H708" s="29"/>
      <c r="I708" s="29"/>
      <c r="J708" s="29"/>
      <c r="K708" s="29"/>
      <c r="L708" s="29"/>
      <c r="M708" s="29"/>
      <c r="N708" s="29"/>
      <c r="O708" s="29"/>
      <c r="P708" s="29"/>
    </row>
    <row r="709">
      <c r="A709" s="1">
        <v>0.457911750966648</v>
      </c>
      <c r="B709" s="1">
        <v>0.0</v>
      </c>
      <c r="C709" s="1" t="s">
        <v>1532</v>
      </c>
      <c r="D709" s="1" t="s">
        <v>1547</v>
      </c>
      <c r="G709" s="29"/>
      <c r="H709" s="29"/>
      <c r="I709" s="29"/>
      <c r="J709" s="29"/>
      <c r="K709" s="29"/>
      <c r="L709" s="29"/>
      <c r="M709" s="29"/>
      <c r="N709" s="29"/>
      <c r="O709" s="29"/>
      <c r="P709" s="29"/>
    </row>
    <row r="710">
      <c r="A710" s="1">
        <v>0.595418613109356</v>
      </c>
      <c r="B710" s="1">
        <v>1.0</v>
      </c>
      <c r="C710" s="1" t="s">
        <v>1532</v>
      </c>
      <c r="D710" s="1" t="s">
        <v>1547</v>
      </c>
      <c r="G710" s="29"/>
      <c r="H710" s="29"/>
      <c r="I710" s="29"/>
      <c r="J710" s="29"/>
      <c r="K710" s="29"/>
      <c r="L710" s="29"/>
      <c r="M710" s="29"/>
      <c r="N710" s="29"/>
      <c r="O710" s="29"/>
      <c r="P710" s="29"/>
    </row>
    <row r="711">
      <c r="A711" s="1">
        <v>0.341929501013987</v>
      </c>
      <c r="B711" s="1">
        <v>0.0</v>
      </c>
      <c r="C711" s="1" t="s">
        <v>1532</v>
      </c>
      <c r="D711" s="1" t="s">
        <v>1546</v>
      </c>
      <c r="G711" s="29"/>
      <c r="H711" s="29"/>
      <c r="I711" s="29"/>
      <c r="J711" s="29"/>
      <c r="K711" s="29"/>
      <c r="L711" s="29"/>
      <c r="M711" s="29"/>
      <c r="N711" s="29"/>
      <c r="O711" s="29"/>
      <c r="P711" s="29"/>
    </row>
    <row r="712">
      <c r="A712" s="1">
        <v>0.301337801849274</v>
      </c>
      <c r="B712" s="1">
        <v>0.0</v>
      </c>
      <c r="C712" s="1" t="s">
        <v>1532</v>
      </c>
      <c r="D712" s="1" t="s">
        <v>1546</v>
      </c>
      <c r="G712" s="29"/>
      <c r="H712" s="29"/>
      <c r="I712" s="29"/>
      <c r="J712" s="29"/>
      <c r="K712" s="29"/>
      <c r="L712" s="29"/>
      <c r="M712" s="29"/>
      <c r="N712" s="29"/>
      <c r="O712" s="29"/>
      <c r="P712" s="29"/>
    </row>
    <row r="713">
      <c r="A713" s="1">
        <v>0.131159897815863</v>
      </c>
      <c r="B713" s="1">
        <v>0.0</v>
      </c>
      <c r="C713" s="1" t="s">
        <v>1532</v>
      </c>
      <c r="D713" s="1" t="s">
        <v>1534</v>
      </c>
      <c r="G713" s="29"/>
      <c r="H713" s="29"/>
      <c r="I713" s="29"/>
      <c r="J713" s="29"/>
      <c r="K713" s="29"/>
      <c r="L713" s="29"/>
      <c r="M713" s="29"/>
      <c r="N713" s="29"/>
      <c r="O713" s="29"/>
      <c r="P713" s="29"/>
    </row>
    <row r="714">
      <c r="A714" s="1">
        <v>0.0938849629904658</v>
      </c>
      <c r="B714" s="1">
        <v>0.0</v>
      </c>
      <c r="C714" s="1" t="s">
        <v>1532</v>
      </c>
      <c r="D714" s="1" t="s">
        <v>1534</v>
      </c>
      <c r="G714" s="29"/>
      <c r="H714" s="29"/>
      <c r="I714" s="29"/>
      <c r="J714" s="29"/>
      <c r="K714" s="29"/>
      <c r="L714" s="29"/>
      <c r="M714" s="29"/>
      <c r="N714" s="29"/>
      <c r="O714" s="29"/>
      <c r="P714" s="29"/>
    </row>
    <row r="715">
      <c r="A715" s="1">
        <v>0.285487667649548</v>
      </c>
      <c r="B715" s="1">
        <v>0.0</v>
      </c>
      <c r="C715" s="1" t="s">
        <v>1532</v>
      </c>
      <c r="D715" s="1" t="s">
        <v>1546</v>
      </c>
      <c r="G715" s="29"/>
      <c r="H715" s="29"/>
      <c r="I715" s="29"/>
      <c r="J715" s="29"/>
      <c r="K715" s="29"/>
      <c r="L715" s="29"/>
      <c r="M715" s="29"/>
      <c r="N715" s="29"/>
      <c r="O715" s="29"/>
      <c r="P715" s="29"/>
    </row>
    <row r="716">
      <c r="A716" s="1">
        <v>0.920068825563541</v>
      </c>
      <c r="B716" s="1">
        <v>1.0</v>
      </c>
      <c r="C716" s="1" t="s">
        <v>1532</v>
      </c>
      <c r="D716" s="1" t="s">
        <v>1545</v>
      </c>
      <c r="G716" s="29"/>
      <c r="H716" s="29"/>
      <c r="I716" s="29"/>
      <c r="J716" s="29"/>
      <c r="K716" s="29"/>
      <c r="L716" s="29"/>
      <c r="M716" s="29"/>
      <c r="N716" s="29"/>
      <c r="O716" s="29"/>
      <c r="P716" s="29"/>
    </row>
    <row r="717">
      <c r="A717" s="1">
        <v>0.108043807292006</v>
      </c>
      <c r="B717" s="1">
        <v>0.0</v>
      </c>
      <c r="C717" s="1" t="s">
        <v>1532</v>
      </c>
      <c r="D717" s="1" t="s">
        <v>1534</v>
      </c>
      <c r="G717" s="29"/>
      <c r="H717" s="29"/>
      <c r="I717" s="29"/>
      <c r="J717" s="29"/>
      <c r="K717" s="29"/>
      <c r="L717" s="29"/>
      <c r="M717" s="29"/>
      <c r="N717" s="29"/>
      <c r="O717" s="29"/>
      <c r="P717" s="29"/>
    </row>
    <row r="718">
      <c r="A718" s="1">
        <v>0.135963228590979</v>
      </c>
      <c r="B718" s="1">
        <v>0.0</v>
      </c>
      <c r="C718" s="1" t="s">
        <v>1532</v>
      </c>
      <c r="D718" s="1" t="s">
        <v>1534</v>
      </c>
      <c r="G718" s="29"/>
      <c r="H718" s="29"/>
      <c r="I718" s="29"/>
      <c r="J718" s="29"/>
      <c r="K718" s="29"/>
      <c r="L718" s="29"/>
      <c r="M718" s="29"/>
      <c r="N718" s="29"/>
      <c r="O718" s="29"/>
      <c r="P718" s="29"/>
    </row>
    <row r="719">
      <c r="A719" s="1">
        <v>0.108226282723638</v>
      </c>
      <c r="B719" s="1">
        <v>1.0</v>
      </c>
      <c r="C719" s="1" t="s">
        <v>1532</v>
      </c>
      <c r="D719" s="1" t="s">
        <v>1534</v>
      </c>
      <c r="G719" s="29"/>
      <c r="H719" s="29"/>
      <c r="I719" s="29"/>
      <c r="J719" s="29"/>
      <c r="K719" s="29"/>
      <c r="L719" s="29"/>
      <c r="M719" s="29"/>
      <c r="N719" s="29"/>
      <c r="O719" s="29"/>
      <c r="P719" s="29"/>
    </row>
    <row r="720">
      <c r="A720" s="1">
        <v>0.132795870403347</v>
      </c>
      <c r="B720" s="1">
        <v>0.0</v>
      </c>
      <c r="C720" s="1" t="s">
        <v>1532</v>
      </c>
      <c r="D720" s="1" t="s">
        <v>1534</v>
      </c>
      <c r="G720" s="29"/>
      <c r="H720" s="29"/>
      <c r="I720" s="29"/>
      <c r="J720" s="29"/>
      <c r="K720" s="29"/>
      <c r="L720" s="29"/>
      <c r="M720" s="29"/>
      <c r="N720" s="29"/>
      <c r="O720" s="29"/>
      <c r="P720" s="29"/>
    </row>
    <row r="721">
      <c r="A721" s="1">
        <v>0.88760939083507</v>
      </c>
      <c r="B721" s="1">
        <v>0.0</v>
      </c>
      <c r="C721" s="1" t="s">
        <v>1532</v>
      </c>
      <c r="D721" s="1" t="s">
        <v>1545</v>
      </c>
      <c r="G721" s="29"/>
      <c r="H721" s="29"/>
      <c r="I721" s="29"/>
      <c r="J721" s="29"/>
      <c r="K721" s="29"/>
      <c r="L721" s="29"/>
      <c r="M721" s="29"/>
      <c r="N721" s="29"/>
      <c r="O721" s="29"/>
      <c r="P721" s="29"/>
    </row>
    <row r="722">
      <c r="A722" s="1">
        <v>0.619532602945767</v>
      </c>
      <c r="B722" s="1">
        <v>1.0</v>
      </c>
      <c r="C722" s="1" t="s">
        <v>1532</v>
      </c>
      <c r="D722" s="1" t="s">
        <v>1548</v>
      </c>
      <c r="G722" s="29"/>
      <c r="H722" s="29"/>
      <c r="I722" s="29"/>
      <c r="J722" s="29"/>
      <c r="K722" s="29"/>
      <c r="L722" s="29"/>
      <c r="M722" s="29"/>
      <c r="N722" s="29"/>
      <c r="O722" s="29"/>
      <c r="P722" s="29"/>
    </row>
    <row r="723">
      <c r="A723" s="1">
        <v>0.135750991453763</v>
      </c>
      <c r="B723" s="1">
        <v>1.0</v>
      </c>
      <c r="C723" s="1" t="s">
        <v>1532</v>
      </c>
      <c r="D723" s="1" t="s">
        <v>1534</v>
      </c>
      <c r="G723" s="29"/>
      <c r="H723" s="29"/>
      <c r="I723" s="29"/>
      <c r="J723" s="29"/>
      <c r="K723" s="29"/>
      <c r="L723" s="29"/>
      <c r="M723" s="29"/>
      <c r="N723" s="29"/>
      <c r="O723" s="29"/>
      <c r="P723" s="29"/>
    </row>
    <row r="724">
      <c r="A724" s="1">
        <v>0.168132931353376</v>
      </c>
      <c r="B724" s="1">
        <v>1.0</v>
      </c>
      <c r="C724" s="1" t="s">
        <v>1532</v>
      </c>
      <c r="D724" s="1" t="s">
        <v>1534</v>
      </c>
      <c r="G724" s="29"/>
      <c r="H724" s="29"/>
      <c r="I724" s="29"/>
      <c r="J724" s="29"/>
      <c r="K724" s="29"/>
      <c r="L724" s="29"/>
      <c r="M724" s="29"/>
      <c r="N724" s="29"/>
      <c r="O724" s="29"/>
      <c r="P724" s="29"/>
    </row>
    <row r="725">
      <c r="A725" s="1">
        <v>0.100226757240423</v>
      </c>
      <c r="B725" s="1">
        <v>0.0</v>
      </c>
      <c r="C725" s="1" t="s">
        <v>1532</v>
      </c>
      <c r="D725" s="1" t="s">
        <v>1534</v>
      </c>
      <c r="G725" s="29"/>
      <c r="H725" s="29"/>
      <c r="I725" s="29"/>
      <c r="J725" s="29"/>
      <c r="K725" s="29"/>
      <c r="L725" s="29"/>
      <c r="M725" s="29"/>
      <c r="N725" s="29"/>
      <c r="O725" s="29"/>
      <c r="P725" s="29"/>
    </row>
    <row r="726">
      <c r="A726" s="1">
        <v>0.608553207259587</v>
      </c>
      <c r="B726" s="1">
        <v>1.0</v>
      </c>
      <c r="C726" s="1" t="s">
        <v>1532</v>
      </c>
      <c r="D726" s="1" t="s">
        <v>1548</v>
      </c>
      <c r="G726" s="29"/>
      <c r="H726" s="29"/>
      <c r="I726" s="29"/>
      <c r="J726" s="29"/>
      <c r="K726" s="29"/>
      <c r="L726" s="29"/>
      <c r="M726" s="29"/>
      <c r="N726" s="29"/>
      <c r="O726" s="29"/>
      <c r="P726" s="29"/>
    </row>
    <row r="727">
      <c r="A727" s="1">
        <v>0.127646518036363</v>
      </c>
      <c r="B727" s="1">
        <v>0.0</v>
      </c>
      <c r="C727" s="1" t="s">
        <v>1532</v>
      </c>
      <c r="D727" s="1" t="s">
        <v>1534</v>
      </c>
      <c r="G727" s="29"/>
      <c r="H727" s="29"/>
      <c r="I727" s="29"/>
      <c r="J727" s="29"/>
      <c r="K727" s="29"/>
      <c r="L727" s="29"/>
      <c r="M727" s="29"/>
      <c r="N727" s="29"/>
      <c r="O727" s="29"/>
      <c r="P727" s="29"/>
    </row>
    <row r="728">
      <c r="A728" s="1">
        <v>0.114326888947904</v>
      </c>
      <c r="B728" s="1">
        <v>0.0</v>
      </c>
      <c r="C728" s="1" t="s">
        <v>1532</v>
      </c>
      <c r="D728" s="1" t="s">
        <v>1534</v>
      </c>
      <c r="G728" s="29"/>
      <c r="H728" s="29"/>
      <c r="I728" s="29"/>
      <c r="J728" s="29"/>
      <c r="K728" s="29"/>
      <c r="L728" s="29"/>
      <c r="M728" s="29"/>
      <c r="N728" s="29"/>
      <c r="O728" s="29"/>
      <c r="P728" s="29"/>
    </row>
    <row r="729">
      <c r="A729" s="1">
        <v>0.10816635434242</v>
      </c>
      <c r="B729" s="1">
        <v>0.0</v>
      </c>
      <c r="C729" s="1" t="s">
        <v>1532</v>
      </c>
      <c r="D729" s="1" t="s">
        <v>1534</v>
      </c>
      <c r="G729" s="29"/>
      <c r="H729" s="29"/>
      <c r="I729" s="29"/>
      <c r="J729" s="29"/>
      <c r="K729" s="29"/>
      <c r="L729" s="29"/>
      <c r="M729" s="29"/>
      <c r="N729" s="29"/>
      <c r="O729" s="29"/>
      <c r="P729" s="29"/>
    </row>
    <row r="730">
      <c r="A730" s="1">
        <v>0.091309100229414</v>
      </c>
      <c r="B730" s="1">
        <v>0.0</v>
      </c>
      <c r="C730" s="1" t="s">
        <v>1532</v>
      </c>
      <c r="D730" s="1" t="s">
        <v>1534</v>
      </c>
      <c r="G730" s="29"/>
      <c r="H730" s="29"/>
      <c r="I730" s="29"/>
      <c r="J730" s="29"/>
      <c r="K730" s="29"/>
      <c r="L730" s="29"/>
      <c r="M730" s="29"/>
      <c r="N730" s="29"/>
      <c r="O730" s="29"/>
      <c r="P730" s="29"/>
    </row>
    <row r="731">
      <c r="A731" s="1">
        <v>0.0972565921416075</v>
      </c>
      <c r="B731" s="1">
        <v>0.0</v>
      </c>
      <c r="C731" s="1" t="s">
        <v>1532</v>
      </c>
      <c r="D731" s="1" t="s">
        <v>1534</v>
      </c>
      <c r="G731" s="29"/>
      <c r="H731" s="29"/>
      <c r="I731" s="29"/>
      <c r="J731" s="29"/>
      <c r="K731" s="29"/>
      <c r="L731" s="29"/>
      <c r="M731" s="29"/>
      <c r="N731" s="29"/>
      <c r="O731" s="29"/>
      <c r="P731" s="29"/>
    </row>
    <row r="732">
      <c r="A732" s="1">
        <v>0.241575473551217</v>
      </c>
      <c r="B732" s="1">
        <v>0.0</v>
      </c>
      <c r="C732" s="1" t="s">
        <v>1532</v>
      </c>
      <c r="D732" s="1" t="s">
        <v>1546</v>
      </c>
      <c r="G732" s="29"/>
      <c r="H732" s="29"/>
      <c r="I732" s="29"/>
      <c r="J732" s="29"/>
      <c r="K732" s="29"/>
      <c r="L732" s="29"/>
      <c r="M732" s="29"/>
      <c r="N732" s="29"/>
      <c r="O732" s="29"/>
      <c r="P732" s="29"/>
    </row>
    <row r="733">
      <c r="A733" s="1">
        <v>0.108128547812284</v>
      </c>
      <c r="B733" s="1">
        <v>0.0</v>
      </c>
      <c r="C733" s="1" t="s">
        <v>1532</v>
      </c>
      <c r="D733" s="1" t="s">
        <v>1534</v>
      </c>
      <c r="G733" s="29"/>
      <c r="H733" s="29"/>
      <c r="I733" s="29"/>
      <c r="J733" s="29"/>
      <c r="K733" s="29"/>
      <c r="L733" s="29"/>
      <c r="M733" s="29"/>
      <c r="N733" s="29"/>
      <c r="O733" s="29"/>
      <c r="P733" s="29"/>
    </row>
    <row r="734">
      <c r="A734" s="1">
        <v>0.802689929455876</v>
      </c>
      <c r="B734" s="1">
        <v>1.0</v>
      </c>
      <c r="C734" s="1" t="s">
        <v>1532</v>
      </c>
      <c r="D734" s="1" t="s">
        <v>1545</v>
      </c>
      <c r="G734" s="29"/>
      <c r="H734" s="29"/>
      <c r="I734" s="29"/>
      <c r="J734" s="29"/>
      <c r="K734" s="29"/>
      <c r="L734" s="29"/>
      <c r="M734" s="29"/>
      <c r="N734" s="29"/>
      <c r="O734" s="29"/>
      <c r="P734" s="29"/>
    </row>
    <row r="735">
      <c r="A735" s="1">
        <v>0.63338435894788</v>
      </c>
      <c r="B735" s="1">
        <v>1.0</v>
      </c>
      <c r="C735" s="1" t="s">
        <v>1532</v>
      </c>
      <c r="D735" s="1" t="s">
        <v>1548</v>
      </c>
      <c r="G735" s="29"/>
      <c r="H735" s="29"/>
      <c r="I735" s="29"/>
      <c r="J735" s="29"/>
      <c r="K735" s="29"/>
      <c r="L735" s="29"/>
      <c r="M735" s="29"/>
      <c r="N735" s="29"/>
      <c r="O735" s="29"/>
      <c r="P735" s="29"/>
    </row>
    <row r="736">
      <c r="A736" s="1">
        <v>0.362449992431706</v>
      </c>
      <c r="B736" s="1">
        <v>0.0</v>
      </c>
      <c r="C736" s="1" t="s">
        <v>1532</v>
      </c>
      <c r="D736" s="1" t="s">
        <v>1546</v>
      </c>
      <c r="G736" s="29"/>
      <c r="H736" s="29"/>
      <c r="I736" s="29"/>
      <c r="J736" s="29"/>
      <c r="K736" s="29"/>
      <c r="L736" s="29"/>
      <c r="M736" s="29"/>
      <c r="N736" s="29"/>
      <c r="O736" s="29"/>
      <c r="P736" s="29"/>
    </row>
    <row r="737">
      <c r="A737" s="1">
        <v>0.461023186920154</v>
      </c>
      <c r="B737" s="1">
        <v>0.0</v>
      </c>
      <c r="C737" s="1" t="s">
        <v>1532</v>
      </c>
      <c r="D737" s="1" t="s">
        <v>1547</v>
      </c>
      <c r="G737" s="29"/>
      <c r="H737" s="29"/>
      <c r="I737" s="29"/>
      <c r="J737" s="29"/>
      <c r="K737" s="29"/>
      <c r="L737" s="29"/>
      <c r="M737" s="29"/>
      <c r="N737" s="29"/>
      <c r="O737" s="29"/>
      <c r="P737" s="29"/>
    </row>
    <row r="738">
      <c r="A738" s="1">
        <v>0.174531807261317</v>
      </c>
      <c r="B738" s="1">
        <v>1.0</v>
      </c>
      <c r="C738" s="1" t="s">
        <v>1532</v>
      </c>
      <c r="D738" s="1" t="s">
        <v>1534</v>
      </c>
      <c r="G738" s="29"/>
      <c r="H738" s="29"/>
      <c r="I738" s="29"/>
      <c r="J738" s="29"/>
      <c r="K738" s="29"/>
      <c r="L738" s="29"/>
      <c r="M738" s="29"/>
      <c r="N738" s="29"/>
      <c r="O738" s="29"/>
      <c r="P738" s="29"/>
    </row>
    <row r="739">
      <c r="A739" s="1">
        <v>0.0852823393928011</v>
      </c>
      <c r="B739" s="1">
        <v>0.0</v>
      </c>
      <c r="C739" s="1" t="s">
        <v>1532</v>
      </c>
      <c r="D739" s="1" t="s">
        <v>1534</v>
      </c>
      <c r="G739" s="29"/>
      <c r="H739" s="29"/>
      <c r="I739" s="29"/>
      <c r="J739" s="29"/>
      <c r="K739" s="29"/>
      <c r="L739" s="29"/>
      <c r="M739" s="29"/>
      <c r="N739" s="29"/>
      <c r="O739" s="29"/>
      <c r="P739" s="29"/>
    </row>
    <row r="740">
      <c r="A740" s="1">
        <v>0.900347315654416</v>
      </c>
      <c r="B740" s="1">
        <v>1.0</v>
      </c>
      <c r="C740" s="1" t="s">
        <v>1532</v>
      </c>
      <c r="D740" s="1" t="s">
        <v>1545</v>
      </c>
      <c r="G740" s="29"/>
      <c r="H740" s="29"/>
      <c r="I740" s="29"/>
      <c r="J740" s="29"/>
      <c r="K740" s="29"/>
      <c r="L740" s="29"/>
      <c r="M740" s="29"/>
      <c r="N740" s="29"/>
      <c r="O740" s="29"/>
      <c r="P740" s="29"/>
    </row>
    <row r="741">
      <c r="A741" s="1">
        <v>0.120805402846987</v>
      </c>
      <c r="B741" s="1">
        <v>0.0</v>
      </c>
      <c r="C741" s="1" t="s">
        <v>1532</v>
      </c>
      <c r="D741" s="1" t="s">
        <v>1534</v>
      </c>
      <c r="G741" s="29"/>
      <c r="H741" s="29"/>
      <c r="I741" s="29"/>
      <c r="J741" s="29"/>
      <c r="K741" s="29"/>
      <c r="L741" s="29"/>
      <c r="M741" s="29"/>
      <c r="N741" s="29"/>
      <c r="O741" s="29"/>
      <c r="P741" s="29"/>
    </row>
    <row r="742">
      <c r="A742" s="1">
        <v>0.601071092126603</v>
      </c>
      <c r="B742" s="1">
        <v>0.0</v>
      </c>
      <c r="C742" s="1" t="s">
        <v>1532</v>
      </c>
      <c r="D742" s="1" t="s">
        <v>1548</v>
      </c>
      <c r="G742" s="29"/>
      <c r="H742" s="29"/>
      <c r="I742" s="29"/>
      <c r="J742" s="29"/>
      <c r="K742" s="29"/>
      <c r="L742" s="29"/>
      <c r="M742" s="29"/>
      <c r="N742" s="29"/>
      <c r="O742" s="29"/>
      <c r="P742" s="29"/>
    </row>
    <row r="743">
      <c r="A743" s="1">
        <v>0.790276456374301</v>
      </c>
      <c r="B743" s="1">
        <v>1.0</v>
      </c>
      <c r="C743" s="1" t="s">
        <v>1532</v>
      </c>
      <c r="D743" s="1" t="s">
        <v>1548</v>
      </c>
      <c r="G743" s="29"/>
      <c r="H743" s="29"/>
      <c r="I743" s="29"/>
      <c r="J743" s="29"/>
      <c r="K743" s="29"/>
      <c r="L743" s="29"/>
      <c r="M743" s="29"/>
      <c r="N743" s="29"/>
      <c r="O743" s="29"/>
      <c r="P743" s="29"/>
    </row>
    <row r="744">
      <c r="A744" s="1">
        <v>0.435237497317958</v>
      </c>
      <c r="B744" s="1">
        <v>1.0</v>
      </c>
      <c r="C744" s="1" t="s">
        <v>1532</v>
      </c>
      <c r="D744" s="1" t="s">
        <v>1547</v>
      </c>
      <c r="G744" s="29"/>
      <c r="H744" s="29"/>
      <c r="I744" s="29"/>
      <c r="J744" s="29"/>
      <c r="K744" s="29"/>
      <c r="L744" s="29"/>
      <c r="M744" s="29"/>
      <c r="N744" s="29"/>
      <c r="O744" s="29"/>
      <c r="P744" s="29"/>
    </row>
    <row r="745">
      <c r="A745" s="1">
        <v>0.755363506070183</v>
      </c>
      <c r="B745" s="1">
        <v>1.0</v>
      </c>
      <c r="C745" s="1" t="s">
        <v>1532</v>
      </c>
      <c r="D745" s="1" t="s">
        <v>1548</v>
      </c>
      <c r="G745" s="29"/>
      <c r="H745" s="29"/>
      <c r="I745" s="29"/>
      <c r="J745" s="29"/>
      <c r="K745" s="29"/>
      <c r="L745" s="29"/>
      <c r="M745" s="29"/>
      <c r="N745" s="29"/>
      <c r="O745" s="29"/>
      <c r="P745" s="29"/>
    </row>
    <row r="746">
      <c r="A746" s="1">
        <v>0.380874387592575</v>
      </c>
      <c r="B746" s="1">
        <v>0.0</v>
      </c>
      <c r="C746" s="1" t="s">
        <v>1532</v>
      </c>
      <c r="D746" s="1" t="s">
        <v>1546</v>
      </c>
      <c r="G746" s="29"/>
      <c r="H746" s="29"/>
      <c r="I746" s="29"/>
      <c r="J746" s="29"/>
      <c r="K746" s="29"/>
      <c r="L746" s="29"/>
      <c r="M746" s="29"/>
      <c r="N746" s="29"/>
      <c r="O746" s="29"/>
      <c r="P746" s="29"/>
    </row>
    <row r="747">
      <c r="A747" s="1">
        <v>0.143344287950344</v>
      </c>
      <c r="B747" s="1">
        <v>0.0</v>
      </c>
      <c r="C747" s="1" t="s">
        <v>1532</v>
      </c>
      <c r="D747" s="1" t="s">
        <v>1534</v>
      </c>
      <c r="G747" s="29"/>
      <c r="H747" s="29"/>
      <c r="I747" s="29"/>
      <c r="J747" s="29"/>
      <c r="K747" s="29"/>
      <c r="L747" s="29"/>
      <c r="M747" s="29"/>
      <c r="N747" s="29"/>
      <c r="O747" s="29"/>
      <c r="P747" s="29"/>
    </row>
    <row r="748">
      <c r="A748" s="1">
        <v>0.810309551011867</v>
      </c>
      <c r="B748" s="1">
        <v>0.0</v>
      </c>
      <c r="C748" s="1" t="s">
        <v>1532</v>
      </c>
      <c r="D748" s="1" t="s">
        <v>1545</v>
      </c>
      <c r="G748" s="29"/>
      <c r="H748" s="29"/>
      <c r="I748" s="29"/>
      <c r="J748" s="29"/>
      <c r="K748" s="29"/>
      <c r="L748" s="29"/>
      <c r="M748" s="29"/>
      <c r="N748" s="29"/>
      <c r="O748" s="29"/>
      <c r="P748" s="29"/>
    </row>
    <row r="749">
      <c r="A749" s="1">
        <v>0.0963970292311979</v>
      </c>
      <c r="B749" s="1">
        <v>0.0</v>
      </c>
      <c r="C749" s="1" t="s">
        <v>1532</v>
      </c>
      <c r="D749" s="1" t="s">
        <v>1534</v>
      </c>
      <c r="G749" s="29"/>
      <c r="H749" s="29"/>
      <c r="I749" s="29"/>
      <c r="J749" s="29"/>
      <c r="K749" s="29"/>
      <c r="L749" s="29"/>
      <c r="M749" s="29"/>
      <c r="N749" s="29"/>
      <c r="O749" s="29"/>
      <c r="P749" s="29"/>
    </row>
    <row r="750">
      <c r="A750" s="1">
        <v>0.793218839203863</v>
      </c>
      <c r="B750" s="1">
        <v>1.0</v>
      </c>
      <c r="C750" s="1" t="s">
        <v>1532</v>
      </c>
      <c r="D750" s="1" t="s">
        <v>1548</v>
      </c>
      <c r="G750" s="29"/>
      <c r="H750" s="29"/>
      <c r="I750" s="29"/>
      <c r="J750" s="29"/>
      <c r="K750" s="29"/>
      <c r="L750" s="29"/>
      <c r="M750" s="29"/>
      <c r="N750" s="29"/>
      <c r="O750" s="29"/>
      <c r="P750" s="29"/>
    </row>
    <row r="751">
      <c r="A751" s="1">
        <v>0.111767370555798</v>
      </c>
      <c r="B751" s="1">
        <v>0.0</v>
      </c>
      <c r="C751" s="1" t="s">
        <v>1532</v>
      </c>
      <c r="D751" s="1" t="s">
        <v>1534</v>
      </c>
      <c r="G751" s="29"/>
      <c r="H751" s="29"/>
      <c r="I751" s="29"/>
      <c r="J751" s="29"/>
      <c r="K751" s="29"/>
      <c r="L751" s="29"/>
      <c r="M751" s="29"/>
      <c r="N751" s="29"/>
      <c r="O751" s="29"/>
      <c r="P751" s="29"/>
    </row>
    <row r="752">
      <c r="A752" s="1">
        <v>0.108104036166287</v>
      </c>
      <c r="B752" s="1">
        <v>0.0</v>
      </c>
      <c r="C752" s="1" t="s">
        <v>1532</v>
      </c>
      <c r="D752" s="1" t="s">
        <v>1534</v>
      </c>
      <c r="G752" s="29"/>
      <c r="H752" s="29"/>
      <c r="I752" s="29"/>
      <c r="J752" s="29"/>
      <c r="K752" s="29"/>
      <c r="L752" s="29"/>
      <c r="M752" s="29"/>
      <c r="N752" s="29"/>
      <c r="O752" s="29"/>
      <c r="P752" s="29"/>
    </row>
    <row r="753">
      <c r="A753" s="1">
        <v>0.32591619552147</v>
      </c>
      <c r="B753" s="1">
        <v>0.0</v>
      </c>
      <c r="C753" s="1" t="s">
        <v>1532</v>
      </c>
      <c r="D753" s="1" t="s">
        <v>1546</v>
      </c>
      <c r="G753" s="29"/>
      <c r="H753" s="29"/>
      <c r="I753" s="29"/>
      <c r="J753" s="29"/>
      <c r="K753" s="29"/>
      <c r="L753" s="29"/>
      <c r="M753" s="29"/>
      <c r="N753" s="29"/>
      <c r="O753" s="29"/>
      <c r="P753" s="29"/>
    </row>
    <row r="754">
      <c r="A754" s="1">
        <v>0.426232983708997</v>
      </c>
      <c r="B754" s="1">
        <v>1.0</v>
      </c>
      <c r="C754" s="1" t="s">
        <v>1532</v>
      </c>
      <c r="D754" s="1" t="s">
        <v>1547</v>
      </c>
      <c r="G754" s="29"/>
      <c r="H754" s="29"/>
      <c r="I754" s="29"/>
      <c r="J754" s="29"/>
      <c r="K754" s="29"/>
      <c r="L754" s="29"/>
      <c r="M754" s="29"/>
      <c r="N754" s="29"/>
      <c r="O754" s="29"/>
      <c r="P754" s="29"/>
    </row>
    <row r="755">
      <c r="A755" s="1">
        <v>0.700461667537769</v>
      </c>
      <c r="B755" s="1">
        <v>1.0</v>
      </c>
      <c r="C755" s="1" t="s">
        <v>1532</v>
      </c>
      <c r="D755" s="1" t="s">
        <v>1548</v>
      </c>
      <c r="G755" s="29"/>
      <c r="H755" s="29"/>
      <c r="I755" s="29"/>
      <c r="J755" s="29"/>
      <c r="K755" s="29"/>
      <c r="L755" s="29"/>
      <c r="M755" s="29"/>
      <c r="N755" s="29"/>
      <c r="O755" s="29"/>
      <c r="P755" s="29"/>
    </row>
    <row r="756">
      <c r="A756" s="1">
        <v>0.224760959810389</v>
      </c>
      <c r="B756" s="1">
        <v>0.0</v>
      </c>
      <c r="C756" s="1" t="s">
        <v>1532</v>
      </c>
      <c r="D756" s="1" t="s">
        <v>1546</v>
      </c>
      <c r="G756" s="29"/>
      <c r="H756" s="29"/>
      <c r="I756" s="29"/>
      <c r="J756" s="29"/>
      <c r="K756" s="29"/>
      <c r="L756" s="29"/>
      <c r="M756" s="29"/>
      <c r="N756" s="29"/>
      <c r="O756" s="29"/>
      <c r="P756" s="29"/>
    </row>
    <row r="757">
      <c r="A757" s="1">
        <v>0.945007041958495</v>
      </c>
      <c r="B757" s="1">
        <v>1.0</v>
      </c>
      <c r="C757" s="1" t="s">
        <v>1532</v>
      </c>
      <c r="D757" s="1" t="s">
        <v>1545</v>
      </c>
      <c r="G757" s="29"/>
      <c r="H757" s="29"/>
      <c r="I757" s="29"/>
      <c r="J757" s="29"/>
      <c r="K757" s="29"/>
      <c r="L757" s="29"/>
      <c r="M757" s="29"/>
      <c r="N757" s="29"/>
      <c r="O757" s="29"/>
      <c r="P757" s="29"/>
    </row>
    <row r="758">
      <c r="A758" s="1">
        <v>0.0961468725294991</v>
      </c>
      <c r="B758" s="1">
        <v>0.0</v>
      </c>
      <c r="C758" s="1" t="s">
        <v>1532</v>
      </c>
      <c r="D758" s="1" t="s">
        <v>1534</v>
      </c>
      <c r="G758" s="29"/>
      <c r="H758" s="29"/>
      <c r="I758" s="29"/>
      <c r="J758" s="29"/>
      <c r="K758" s="29"/>
      <c r="L758" s="29"/>
      <c r="M758" s="29"/>
      <c r="N758" s="29"/>
      <c r="O758" s="29"/>
      <c r="P758" s="29"/>
    </row>
    <row r="759">
      <c r="A759" s="1">
        <v>0.237169317025358</v>
      </c>
      <c r="B759" s="1">
        <v>0.0</v>
      </c>
      <c r="C759" s="1" t="s">
        <v>1532</v>
      </c>
      <c r="D759" s="1" t="s">
        <v>1546</v>
      </c>
      <c r="G759" s="29"/>
      <c r="H759" s="29"/>
      <c r="I759" s="29"/>
      <c r="J759" s="29"/>
      <c r="K759" s="29"/>
      <c r="L759" s="29"/>
      <c r="M759" s="29"/>
      <c r="N759" s="29"/>
      <c r="O759" s="29"/>
      <c r="P759" s="29"/>
    </row>
    <row r="760">
      <c r="A760" s="1">
        <v>0.578270437142197</v>
      </c>
      <c r="B760" s="1">
        <v>1.0</v>
      </c>
      <c r="C760" s="1" t="s">
        <v>1532</v>
      </c>
      <c r="D760" s="1" t="s">
        <v>1547</v>
      </c>
      <c r="G760" s="29"/>
      <c r="H760" s="29"/>
      <c r="I760" s="29"/>
      <c r="J760" s="29"/>
      <c r="K760" s="29"/>
      <c r="L760" s="29"/>
      <c r="M760" s="29"/>
      <c r="N760" s="29"/>
      <c r="O760" s="29"/>
      <c r="P760" s="29"/>
    </row>
    <row r="761">
      <c r="A761" s="1">
        <v>0.220572294640054</v>
      </c>
      <c r="B761" s="1">
        <v>0.0</v>
      </c>
      <c r="C761" s="1" t="s">
        <v>1532</v>
      </c>
      <c r="D761" s="1" t="s">
        <v>1546</v>
      </c>
      <c r="G761" s="29"/>
      <c r="H761" s="29"/>
      <c r="I761" s="29"/>
      <c r="J761" s="29"/>
      <c r="K761" s="29"/>
      <c r="L761" s="29"/>
      <c r="M761" s="29"/>
      <c r="N761" s="29"/>
      <c r="O761" s="29"/>
      <c r="P761" s="29"/>
    </row>
    <row r="762">
      <c r="A762" s="1">
        <v>0.948197087201282</v>
      </c>
      <c r="B762" s="1">
        <v>1.0</v>
      </c>
      <c r="C762" s="1" t="s">
        <v>1532</v>
      </c>
      <c r="D762" s="1" t="s">
        <v>1545</v>
      </c>
      <c r="G762" s="29"/>
      <c r="H762" s="29"/>
      <c r="I762" s="29"/>
      <c r="J762" s="29"/>
      <c r="K762" s="29"/>
      <c r="L762" s="29"/>
      <c r="M762" s="29"/>
      <c r="N762" s="29"/>
      <c r="O762" s="29"/>
      <c r="P762" s="29"/>
    </row>
    <row r="763">
      <c r="A763" s="1">
        <v>0.105525767982713</v>
      </c>
      <c r="B763" s="1">
        <v>1.0</v>
      </c>
      <c r="C763" s="1" t="s">
        <v>1532</v>
      </c>
      <c r="D763" s="1" t="s">
        <v>1534</v>
      </c>
      <c r="G763" s="29"/>
      <c r="H763" s="29"/>
      <c r="I763" s="29"/>
      <c r="J763" s="29"/>
      <c r="K763" s="29"/>
      <c r="L763" s="29"/>
      <c r="M763" s="29"/>
      <c r="N763" s="29"/>
      <c r="O763" s="29"/>
      <c r="P763" s="29"/>
    </row>
    <row r="764">
      <c r="A764" s="1">
        <v>0.372969792444238</v>
      </c>
      <c r="B764" s="1">
        <v>1.0</v>
      </c>
      <c r="C764" s="1" t="s">
        <v>1532</v>
      </c>
      <c r="D764" s="1" t="s">
        <v>1546</v>
      </c>
      <c r="G764" s="29"/>
      <c r="H764" s="29"/>
      <c r="I764" s="29"/>
      <c r="J764" s="29"/>
      <c r="K764" s="29"/>
      <c r="L764" s="29"/>
      <c r="M764" s="29"/>
      <c r="N764" s="29"/>
      <c r="O764" s="29"/>
      <c r="P764" s="29"/>
    </row>
    <row r="765">
      <c r="A765" s="1">
        <v>0.74066614760828</v>
      </c>
      <c r="B765" s="1">
        <v>1.0</v>
      </c>
      <c r="C765" s="1" t="s">
        <v>1532</v>
      </c>
      <c r="D765" s="1" t="s">
        <v>1548</v>
      </c>
      <c r="G765" s="29"/>
      <c r="H765" s="29"/>
      <c r="I765" s="29"/>
      <c r="J765" s="29"/>
      <c r="K765" s="29"/>
      <c r="L765" s="29"/>
      <c r="M765" s="29"/>
      <c r="N765" s="29"/>
      <c r="O765" s="29"/>
      <c r="P765" s="29"/>
    </row>
    <row r="766">
      <c r="A766" s="1">
        <v>0.841781290709123</v>
      </c>
      <c r="B766" s="1">
        <v>1.0</v>
      </c>
      <c r="C766" s="1" t="s">
        <v>1532</v>
      </c>
      <c r="D766" s="1" t="s">
        <v>1545</v>
      </c>
      <c r="G766" s="29"/>
      <c r="H766" s="29"/>
      <c r="I766" s="29"/>
      <c r="J766" s="29"/>
      <c r="K766" s="29"/>
      <c r="L766" s="29"/>
      <c r="M766" s="29"/>
      <c r="N766" s="29"/>
      <c r="O766" s="29"/>
      <c r="P766" s="29"/>
    </row>
    <row r="767">
      <c r="A767" s="1">
        <v>0.105136503197959</v>
      </c>
      <c r="B767" s="1">
        <v>0.0</v>
      </c>
      <c r="C767" s="1" t="s">
        <v>1532</v>
      </c>
      <c r="D767" s="1" t="s">
        <v>1534</v>
      </c>
      <c r="G767" s="29"/>
      <c r="H767" s="29"/>
      <c r="I767" s="29"/>
      <c r="J767" s="29"/>
      <c r="K767" s="29"/>
      <c r="L767" s="29"/>
      <c r="M767" s="29"/>
      <c r="N767" s="29"/>
      <c r="O767" s="29"/>
      <c r="P767" s="29"/>
    </row>
    <row r="768">
      <c r="A768" s="1">
        <v>0.593986444101355</v>
      </c>
      <c r="B768" s="1">
        <v>0.0</v>
      </c>
      <c r="C768" s="1" t="s">
        <v>1532</v>
      </c>
      <c r="D768" s="1" t="s">
        <v>1547</v>
      </c>
      <c r="G768" s="29"/>
      <c r="H768" s="29"/>
      <c r="I768" s="29"/>
      <c r="J768" s="29"/>
      <c r="K768" s="29"/>
      <c r="L768" s="29"/>
      <c r="M768" s="29"/>
      <c r="N768" s="29"/>
      <c r="O768" s="29"/>
      <c r="P768" s="29"/>
    </row>
    <row r="769">
      <c r="A769" s="1">
        <v>0.267936136742036</v>
      </c>
      <c r="B769" s="1">
        <v>0.0</v>
      </c>
      <c r="C769" s="1" t="s">
        <v>1532</v>
      </c>
      <c r="D769" s="1" t="s">
        <v>1546</v>
      </c>
      <c r="G769" s="29"/>
      <c r="H769" s="29"/>
      <c r="I769" s="29"/>
      <c r="J769" s="29"/>
      <c r="K769" s="29"/>
      <c r="L769" s="29"/>
      <c r="M769" s="29"/>
      <c r="N769" s="29"/>
      <c r="O769" s="29"/>
      <c r="P769" s="29"/>
    </row>
    <row r="770">
      <c r="A770" s="1">
        <v>0.102263447533642</v>
      </c>
      <c r="B770" s="1">
        <v>0.0</v>
      </c>
      <c r="C770" s="1" t="s">
        <v>1532</v>
      </c>
      <c r="D770" s="1" t="s">
        <v>1534</v>
      </c>
      <c r="G770" s="29"/>
      <c r="H770" s="29"/>
      <c r="I770" s="29"/>
      <c r="J770" s="29"/>
      <c r="K770" s="29"/>
      <c r="L770" s="29"/>
      <c r="M770" s="29"/>
      <c r="N770" s="29"/>
      <c r="O770" s="29"/>
      <c r="P770" s="29"/>
    </row>
    <row r="771">
      <c r="A771" s="1">
        <v>0.770452853702007</v>
      </c>
      <c r="B771" s="1">
        <v>1.0</v>
      </c>
      <c r="C771" s="1" t="s">
        <v>1532</v>
      </c>
      <c r="D771" s="1" t="s">
        <v>1548</v>
      </c>
      <c r="G771" s="29"/>
      <c r="H771" s="29"/>
      <c r="I771" s="29"/>
      <c r="J771" s="29"/>
      <c r="K771" s="29"/>
      <c r="L771" s="29"/>
      <c r="M771" s="29"/>
      <c r="N771" s="29"/>
      <c r="O771" s="29"/>
      <c r="P771" s="29"/>
    </row>
    <row r="772">
      <c r="A772" s="1">
        <v>0.120631803801427</v>
      </c>
      <c r="B772" s="1">
        <v>0.0</v>
      </c>
      <c r="C772" s="1" t="s">
        <v>1532</v>
      </c>
      <c r="D772" s="1" t="s">
        <v>1534</v>
      </c>
      <c r="G772" s="29"/>
      <c r="H772" s="29"/>
      <c r="I772" s="29"/>
      <c r="J772" s="29"/>
      <c r="K772" s="29"/>
      <c r="L772" s="29"/>
      <c r="M772" s="29"/>
      <c r="N772" s="29"/>
      <c r="O772" s="29"/>
      <c r="P772" s="29"/>
    </row>
    <row r="773">
      <c r="A773" s="1">
        <v>0.135382396314688</v>
      </c>
      <c r="B773" s="1">
        <v>0.0</v>
      </c>
      <c r="C773" s="1" t="s">
        <v>1532</v>
      </c>
      <c r="D773" s="1" t="s">
        <v>1534</v>
      </c>
      <c r="G773" s="29"/>
      <c r="H773" s="29"/>
      <c r="I773" s="29"/>
      <c r="J773" s="29"/>
      <c r="K773" s="29"/>
      <c r="L773" s="29"/>
      <c r="M773" s="29"/>
      <c r="N773" s="29"/>
      <c r="O773" s="29"/>
      <c r="P773" s="29"/>
    </row>
    <row r="774">
      <c r="A774" s="1">
        <v>0.527455538294703</v>
      </c>
      <c r="B774" s="1">
        <v>0.0</v>
      </c>
      <c r="C774" s="1" t="s">
        <v>1532</v>
      </c>
      <c r="D774" s="1" t="s">
        <v>1547</v>
      </c>
      <c r="G774" s="29"/>
      <c r="H774" s="29"/>
      <c r="I774" s="29"/>
      <c r="J774" s="29"/>
      <c r="K774" s="29"/>
      <c r="L774" s="29"/>
      <c r="M774" s="29"/>
      <c r="N774" s="29"/>
      <c r="O774" s="29"/>
      <c r="P774" s="29"/>
    </row>
    <row r="775">
      <c r="A775" s="1">
        <v>0.918606337892808</v>
      </c>
      <c r="B775" s="1">
        <v>1.0</v>
      </c>
      <c r="C775" s="1" t="s">
        <v>1532</v>
      </c>
      <c r="D775" s="1" t="s">
        <v>1545</v>
      </c>
      <c r="G775" s="29"/>
      <c r="H775" s="29"/>
      <c r="I775" s="29"/>
      <c r="J775" s="29"/>
      <c r="K775" s="29"/>
      <c r="L775" s="29"/>
      <c r="M775" s="29"/>
      <c r="N775" s="29"/>
      <c r="O775" s="29"/>
      <c r="P775" s="29"/>
    </row>
    <row r="776">
      <c r="A776" s="1">
        <v>0.10816635434242</v>
      </c>
      <c r="B776" s="1">
        <v>0.0</v>
      </c>
      <c r="C776" s="1" t="s">
        <v>1532</v>
      </c>
      <c r="D776" s="1" t="s">
        <v>1534</v>
      </c>
      <c r="G776" s="29"/>
      <c r="H776" s="29"/>
      <c r="I776" s="29"/>
      <c r="J776" s="29"/>
      <c r="K776" s="29"/>
      <c r="L776" s="29"/>
      <c r="M776" s="29"/>
      <c r="N776" s="29"/>
      <c r="O776" s="29"/>
      <c r="P776" s="29"/>
    </row>
    <row r="777">
      <c r="A777" s="1">
        <v>0.511029391273422</v>
      </c>
      <c r="B777" s="1">
        <v>0.0</v>
      </c>
      <c r="C777" s="1" t="s">
        <v>1532</v>
      </c>
      <c r="D777" s="1" t="s">
        <v>1547</v>
      </c>
      <c r="G777" s="29"/>
      <c r="H777" s="29"/>
      <c r="I777" s="29"/>
      <c r="J777" s="29"/>
      <c r="K777" s="29"/>
      <c r="L777" s="29"/>
      <c r="M777" s="29"/>
      <c r="N777" s="29"/>
      <c r="O777" s="29"/>
      <c r="P777" s="29"/>
    </row>
    <row r="778">
      <c r="A778" s="1">
        <v>0.530719868155058</v>
      </c>
      <c r="B778" s="1">
        <v>0.0</v>
      </c>
      <c r="C778" s="1" t="s">
        <v>1532</v>
      </c>
      <c r="D778" s="1" t="s">
        <v>1547</v>
      </c>
      <c r="G778" s="29"/>
      <c r="H778" s="29"/>
      <c r="I778" s="29"/>
      <c r="J778" s="29"/>
      <c r="K778" s="29"/>
      <c r="L778" s="29"/>
      <c r="M778" s="29"/>
      <c r="N778" s="29"/>
      <c r="O778" s="29"/>
      <c r="P778" s="29"/>
    </row>
    <row r="779">
      <c r="A779" s="1">
        <v>0.127639441767794</v>
      </c>
      <c r="B779" s="1">
        <v>0.0</v>
      </c>
      <c r="C779" s="1" t="s">
        <v>1532</v>
      </c>
      <c r="D779" s="1" t="s">
        <v>1534</v>
      </c>
      <c r="G779" s="29"/>
      <c r="H779" s="29"/>
      <c r="I779" s="29"/>
      <c r="J779" s="29"/>
      <c r="K779" s="29"/>
      <c r="L779" s="29"/>
      <c r="M779" s="29"/>
      <c r="N779" s="29"/>
      <c r="O779" s="29"/>
      <c r="P779" s="29"/>
    </row>
    <row r="780">
      <c r="A780" s="1">
        <v>0.129398006303589</v>
      </c>
      <c r="B780" s="1">
        <v>0.0</v>
      </c>
      <c r="C780" s="1" t="s">
        <v>1532</v>
      </c>
      <c r="D780" s="1" t="s">
        <v>1534</v>
      </c>
      <c r="G780" s="29"/>
      <c r="H780" s="29"/>
      <c r="I780" s="29"/>
      <c r="J780" s="29"/>
      <c r="K780" s="29"/>
      <c r="L780" s="29"/>
      <c r="M780" s="29"/>
      <c r="N780" s="29"/>
      <c r="O780" s="29"/>
      <c r="P780" s="29"/>
    </row>
    <row r="781">
      <c r="A781" s="1">
        <v>0.927307733492793</v>
      </c>
      <c r="B781" s="1">
        <v>1.0</v>
      </c>
      <c r="C781" s="1" t="s">
        <v>1532</v>
      </c>
      <c r="D781" s="1" t="s">
        <v>1545</v>
      </c>
      <c r="G781" s="29"/>
      <c r="H781" s="29"/>
      <c r="I781" s="29"/>
      <c r="J781" s="29"/>
      <c r="K781" s="29"/>
      <c r="L781" s="29"/>
      <c r="M781" s="29"/>
      <c r="N781" s="29"/>
      <c r="O781" s="29"/>
      <c r="P781" s="29"/>
    </row>
    <row r="782">
      <c r="A782" s="1">
        <v>0.652327252497308</v>
      </c>
      <c r="B782" s="1">
        <v>1.0</v>
      </c>
      <c r="C782" s="1" t="s">
        <v>1532</v>
      </c>
      <c r="D782" s="1" t="s">
        <v>1548</v>
      </c>
      <c r="G782" s="29"/>
      <c r="H782" s="29"/>
      <c r="I782" s="29"/>
      <c r="J782" s="29"/>
      <c r="K782" s="29"/>
      <c r="L782" s="29"/>
      <c r="M782" s="29"/>
      <c r="N782" s="29"/>
      <c r="O782" s="29"/>
      <c r="P782" s="29"/>
    </row>
    <row r="783">
      <c r="A783" s="1">
        <v>0.0821402615479766</v>
      </c>
      <c r="B783" s="1">
        <v>0.0</v>
      </c>
      <c r="C783" s="1" t="s">
        <v>1532</v>
      </c>
      <c r="D783" s="1" t="s">
        <v>1534</v>
      </c>
      <c r="G783" s="29"/>
      <c r="H783" s="29"/>
      <c r="I783" s="29"/>
      <c r="J783" s="29"/>
      <c r="K783" s="29"/>
      <c r="L783" s="29"/>
      <c r="M783" s="29"/>
      <c r="N783" s="29"/>
      <c r="O783" s="29"/>
      <c r="P783" s="29"/>
    </row>
    <row r="784">
      <c r="A784" s="1">
        <v>0.550327299332169</v>
      </c>
      <c r="B784" s="1">
        <v>1.0</v>
      </c>
      <c r="C784" s="1" t="s">
        <v>1532</v>
      </c>
      <c r="D784" s="1" t="s">
        <v>1547</v>
      </c>
      <c r="G784" s="29"/>
      <c r="H784" s="29"/>
      <c r="I784" s="29"/>
      <c r="J784" s="29"/>
      <c r="K784" s="29"/>
      <c r="L784" s="29"/>
      <c r="M784" s="29"/>
      <c r="N784" s="29"/>
      <c r="O784" s="29"/>
      <c r="P784" s="29"/>
    </row>
    <row r="785">
      <c r="A785" s="1">
        <v>0.608474948447082</v>
      </c>
      <c r="B785" s="1">
        <v>1.0</v>
      </c>
      <c r="C785" s="1" t="s">
        <v>1532</v>
      </c>
      <c r="D785" s="1" t="s">
        <v>1548</v>
      </c>
      <c r="G785" s="29"/>
      <c r="H785" s="29"/>
      <c r="I785" s="29"/>
      <c r="J785" s="29"/>
      <c r="K785" s="29"/>
      <c r="L785" s="29"/>
      <c r="M785" s="29"/>
      <c r="N785" s="29"/>
      <c r="O785" s="29"/>
      <c r="P785" s="29"/>
    </row>
    <row r="786">
      <c r="A786" s="1">
        <v>0.0765499565574124</v>
      </c>
      <c r="B786" s="1">
        <v>0.0</v>
      </c>
      <c r="C786" s="1" t="s">
        <v>1532</v>
      </c>
      <c r="D786" s="1" t="s">
        <v>1534</v>
      </c>
      <c r="G786" s="29"/>
      <c r="H786" s="29"/>
      <c r="I786" s="29"/>
      <c r="J786" s="29"/>
      <c r="K786" s="29"/>
      <c r="L786" s="29"/>
      <c r="M786" s="29"/>
      <c r="N786" s="29"/>
      <c r="O786" s="29"/>
      <c r="P786" s="29"/>
    </row>
    <row r="787">
      <c r="A787" s="1">
        <v>0.546829761136273</v>
      </c>
      <c r="B787" s="1">
        <v>0.0</v>
      </c>
      <c r="C787" s="1" t="s">
        <v>1532</v>
      </c>
      <c r="D787" s="1" t="s">
        <v>1547</v>
      </c>
      <c r="G787" s="29"/>
      <c r="H787" s="29"/>
      <c r="I787" s="29"/>
      <c r="J787" s="29"/>
      <c r="K787" s="29"/>
      <c r="L787" s="29"/>
      <c r="M787" s="29"/>
      <c r="N787" s="29"/>
      <c r="O787" s="29"/>
      <c r="P787" s="29"/>
    </row>
    <row r="788">
      <c r="A788" s="1">
        <v>0.280915970352516</v>
      </c>
      <c r="B788" s="1">
        <v>0.0</v>
      </c>
      <c r="C788" s="1" t="s">
        <v>1532</v>
      </c>
      <c r="D788" s="1" t="s">
        <v>1546</v>
      </c>
      <c r="G788" s="29"/>
      <c r="H788" s="29"/>
      <c r="I788" s="29"/>
      <c r="J788" s="29"/>
      <c r="K788" s="29"/>
      <c r="L788" s="29"/>
      <c r="M788" s="29"/>
      <c r="N788" s="29"/>
      <c r="O788" s="29"/>
      <c r="P788" s="29"/>
    </row>
    <row r="789">
      <c r="A789" s="1">
        <v>0.177819214891331</v>
      </c>
      <c r="B789" s="1">
        <v>1.0</v>
      </c>
      <c r="C789" s="1" t="s">
        <v>1532</v>
      </c>
      <c r="D789" s="1" t="s">
        <v>1534</v>
      </c>
      <c r="G789" s="29"/>
      <c r="H789" s="29"/>
      <c r="I789" s="29"/>
      <c r="J789" s="29"/>
      <c r="K789" s="29"/>
      <c r="L789" s="29"/>
      <c r="M789" s="29"/>
      <c r="N789" s="29"/>
      <c r="O789" s="29"/>
      <c r="P789" s="29"/>
    </row>
    <row r="790">
      <c r="A790" s="1">
        <v>0.138491221417448</v>
      </c>
      <c r="B790" s="1">
        <v>0.0</v>
      </c>
      <c r="C790" s="1" t="s">
        <v>1532</v>
      </c>
      <c r="D790" s="1" t="s">
        <v>1534</v>
      </c>
      <c r="G790" s="29"/>
      <c r="H790" s="29"/>
      <c r="I790" s="29"/>
      <c r="J790" s="29"/>
      <c r="K790" s="29"/>
      <c r="L790" s="29"/>
      <c r="M790" s="29"/>
      <c r="N790" s="29"/>
      <c r="O790" s="29"/>
      <c r="P790" s="29"/>
    </row>
    <row r="791">
      <c r="A791" s="1">
        <v>0.108522431687339</v>
      </c>
      <c r="B791" s="1">
        <v>0.0</v>
      </c>
      <c r="C791" s="1" t="s">
        <v>1532</v>
      </c>
      <c r="D791" s="1" t="s">
        <v>1534</v>
      </c>
      <c r="G791" s="29"/>
      <c r="H791" s="29"/>
      <c r="I791" s="29"/>
      <c r="J791" s="29"/>
      <c r="K791" s="29"/>
      <c r="L791" s="29"/>
      <c r="M791" s="29"/>
      <c r="N791" s="29"/>
      <c r="O791" s="29"/>
      <c r="P791" s="29"/>
    </row>
    <row r="792">
      <c r="A792" s="1">
        <v>0.0371610298979012</v>
      </c>
      <c r="B792" s="1">
        <v>0.0</v>
      </c>
      <c r="C792" s="1" t="s">
        <v>1532</v>
      </c>
      <c r="D792" s="1" t="s">
        <v>1534</v>
      </c>
      <c r="G792" s="29"/>
      <c r="H792" s="29"/>
      <c r="I792" s="29"/>
      <c r="J792" s="29"/>
      <c r="K792" s="29"/>
      <c r="L792" s="29"/>
      <c r="M792" s="29"/>
      <c r="N792" s="29"/>
      <c r="O792" s="29"/>
      <c r="P792" s="29"/>
    </row>
    <row r="793">
      <c r="A793" s="1">
        <v>0.608530499192933</v>
      </c>
      <c r="B793" s="1">
        <v>1.0</v>
      </c>
      <c r="C793" s="1" t="s">
        <v>1532</v>
      </c>
      <c r="D793" s="1" t="s">
        <v>1548</v>
      </c>
      <c r="G793" s="29"/>
      <c r="H793" s="29"/>
      <c r="I793" s="29"/>
      <c r="J793" s="29"/>
      <c r="K793" s="29"/>
      <c r="L793" s="29"/>
      <c r="M793" s="29"/>
      <c r="N793" s="29"/>
      <c r="O793" s="29"/>
      <c r="P793" s="29"/>
    </row>
    <row r="794">
      <c r="A794" s="1">
        <v>0.642613780364644</v>
      </c>
      <c r="B794" s="1">
        <v>0.0</v>
      </c>
      <c r="C794" s="1" t="s">
        <v>1532</v>
      </c>
      <c r="D794" s="1" t="s">
        <v>1548</v>
      </c>
      <c r="G794" s="29"/>
      <c r="H794" s="29"/>
      <c r="I794" s="29"/>
      <c r="J794" s="29"/>
      <c r="K794" s="29"/>
      <c r="L794" s="29"/>
      <c r="M794" s="29"/>
      <c r="N794" s="29"/>
      <c r="O794" s="29"/>
      <c r="P794" s="29"/>
    </row>
    <row r="795">
      <c r="A795" s="1">
        <v>0.904838047769246</v>
      </c>
      <c r="B795" s="1">
        <v>1.0</v>
      </c>
      <c r="C795" s="1" t="s">
        <v>1532</v>
      </c>
      <c r="D795" s="1" t="s">
        <v>1545</v>
      </c>
      <c r="G795" s="29"/>
      <c r="H795" s="29"/>
      <c r="I795" s="29"/>
      <c r="J795" s="29"/>
      <c r="K795" s="29"/>
      <c r="L795" s="29"/>
      <c r="M795" s="29"/>
      <c r="N795" s="29"/>
      <c r="O795" s="29"/>
      <c r="P795" s="29"/>
    </row>
    <row r="796">
      <c r="A796" s="1">
        <v>0.111821788110903</v>
      </c>
      <c r="B796" s="1">
        <v>0.0</v>
      </c>
      <c r="C796" s="1" t="s">
        <v>1532</v>
      </c>
      <c r="D796" s="1" t="s">
        <v>1534</v>
      </c>
      <c r="G796" s="29"/>
      <c r="H796" s="29"/>
      <c r="I796" s="29"/>
      <c r="J796" s="29"/>
      <c r="K796" s="29"/>
      <c r="L796" s="29"/>
      <c r="M796" s="29"/>
      <c r="N796" s="29"/>
      <c r="O796" s="29"/>
      <c r="P796" s="29"/>
    </row>
    <row r="797">
      <c r="A797" s="1">
        <v>0.200782699003056</v>
      </c>
      <c r="B797" s="1">
        <v>0.0</v>
      </c>
      <c r="C797" s="1" t="s">
        <v>1532</v>
      </c>
      <c r="D797" s="1" t="s">
        <v>1546</v>
      </c>
      <c r="G797" s="29"/>
      <c r="H797" s="29"/>
      <c r="I797" s="29"/>
      <c r="J797" s="29"/>
      <c r="K797" s="29"/>
      <c r="L797" s="29"/>
      <c r="M797" s="29"/>
      <c r="N797" s="29"/>
      <c r="O797" s="29"/>
      <c r="P797" s="29"/>
    </row>
    <row r="798">
      <c r="A798" s="1">
        <v>0.10816635434242</v>
      </c>
      <c r="B798" s="1">
        <v>0.0</v>
      </c>
      <c r="C798" s="1" t="s">
        <v>1532</v>
      </c>
      <c r="D798" s="1" t="s">
        <v>1534</v>
      </c>
      <c r="G798" s="29"/>
      <c r="H798" s="29"/>
      <c r="I798" s="29"/>
      <c r="J798" s="29"/>
      <c r="K798" s="29"/>
      <c r="L798" s="29"/>
      <c r="M798" s="29"/>
      <c r="N798" s="29"/>
      <c r="O798" s="29"/>
      <c r="P798" s="29"/>
    </row>
    <row r="799">
      <c r="A799" s="1">
        <v>0.169572100222903</v>
      </c>
      <c r="B799" s="1">
        <v>0.0</v>
      </c>
      <c r="C799" s="1" t="s">
        <v>1532</v>
      </c>
      <c r="D799" s="1" t="s">
        <v>1534</v>
      </c>
      <c r="G799" s="29"/>
      <c r="H799" s="29"/>
      <c r="I799" s="29"/>
      <c r="J799" s="29"/>
      <c r="K799" s="29"/>
      <c r="L799" s="29"/>
      <c r="M799" s="29"/>
      <c r="N799" s="29"/>
      <c r="O799" s="29"/>
      <c r="P799" s="29"/>
    </row>
    <row r="800">
      <c r="A800" s="1">
        <v>0.443916813354778</v>
      </c>
      <c r="B800" s="1">
        <v>0.0</v>
      </c>
      <c r="C800" s="1" t="s">
        <v>1532</v>
      </c>
      <c r="D800" s="1" t="s">
        <v>1547</v>
      </c>
      <c r="G800" s="29"/>
      <c r="H800" s="29"/>
      <c r="I800" s="29"/>
      <c r="J800" s="29"/>
      <c r="K800" s="29"/>
      <c r="L800" s="29"/>
      <c r="M800" s="29"/>
      <c r="N800" s="29"/>
      <c r="O800" s="29"/>
      <c r="P800" s="29"/>
    </row>
    <row r="801">
      <c r="A801" s="1">
        <v>0.118439684965159</v>
      </c>
      <c r="B801" s="1">
        <v>0.0</v>
      </c>
      <c r="C801" s="1" t="s">
        <v>1532</v>
      </c>
      <c r="D801" s="1" t="s">
        <v>1534</v>
      </c>
      <c r="G801" s="29"/>
      <c r="H801" s="29"/>
      <c r="I801" s="29"/>
      <c r="J801" s="29"/>
      <c r="K801" s="29"/>
      <c r="L801" s="29"/>
      <c r="M801" s="29"/>
      <c r="N801" s="29"/>
      <c r="O801" s="29"/>
      <c r="P801" s="29"/>
    </row>
    <row r="802">
      <c r="A802" s="1">
        <v>0.391407097192587</v>
      </c>
      <c r="B802" s="1">
        <v>0.0</v>
      </c>
      <c r="C802" s="1" t="s">
        <v>1532</v>
      </c>
      <c r="D802" s="1" t="s">
        <v>1546</v>
      </c>
      <c r="G802" s="29"/>
      <c r="H802" s="29"/>
      <c r="I802" s="29"/>
      <c r="J802" s="29"/>
      <c r="K802" s="29"/>
      <c r="L802" s="29"/>
      <c r="M802" s="29"/>
      <c r="N802" s="29"/>
      <c r="O802" s="29"/>
      <c r="P802" s="29"/>
    </row>
    <row r="803">
      <c r="A803" s="1">
        <v>0.542769767171395</v>
      </c>
      <c r="B803" s="1">
        <v>0.0</v>
      </c>
      <c r="C803" s="1" t="s">
        <v>1532</v>
      </c>
      <c r="D803" s="1" t="s">
        <v>1547</v>
      </c>
      <c r="G803" s="29"/>
      <c r="H803" s="29"/>
      <c r="I803" s="29"/>
      <c r="J803" s="29"/>
      <c r="K803" s="29"/>
      <c r="L803" s="29"/>
      <c r="M803" s="29"/>
      <c r="N803" s="29"/>
      <c r="O803" s="29"/>
      <c r="P803" s="29"/>
    </row>
    <row r="804">
      <c r="A804" s="1">
        <v>0.131196111686241</v>
      </c>
      <c r="B804" s="1">
        <v>0.0</v>
      </c>
      <c r="C804" s="1" t="s">
        <v>1532</v>
      </c>
      <c r="D804" s="1" t="s">
        <v>1534</v>
      </c>
      <c r="G804" s="29"/>
      <c r="H804" s="29"/>
      <c r="I804" s="29"/>
      <c r="J804" s="29"/>
      <c r="K804" s="29"/>
      <c r="L804" s="29"/>
      <c r="M804" s="29"/>
      <c r="N804" s="29"/>
      <c r="O804" s="29"/>
      <c r="P804" s="29"/>
    </row>
    <row r="805">
      <c r="A805" s="1">
        <v>0.554620498036216</v>
      </c>
      <c r="B805" s="1">
        <v>1.0</v>
      </c>
      <c r="C805" s="1" t="s">
        <v>1532</v>
      </c>
      <c r="D805" s="1" t="s">
        <v>1547</v>
      </c>
      <c r="G805" s="29"/>
      <c r="H805" s="29"/>
      <c r="I805" s="29"/>
      <c r="J805" s="29"/>
      <c r="K805" s="29"/>
      <c r="L805" s="29"/>
      <c r="M805" s="29"/>
      <c r="N805" s="29"/>
      <c r="O805" s="29"/>
      <c r="P805" s="29"/>
    </row>
    <row r="806">
      <c r="A806" s="1">
        <v>0.798509172335131</v>
      </c>
      <c r="B806" s="1">
        <v>1.0</v>
      </c>
      <c r="C806" s="1" t="s">
        <v>1532</v>
      </c>
      <c r="D806" s="1" t="s">
        <v>1548</v>
      </c>
      <c r="G806" s="29"/>
      <c r="H806" s="29"/>
      <c r="I806" s="29"/>
      <c r="J806" s="29"/>
      <c r="K806" s="29"/>
      <c r="L806" s="29"/>
      <c r="M806" s="29"/>
      <c r="N806" s="29"/>
      <c r="O806" s="29"/>
      <c r="P806" s="29"/>
    </row>
    <row r="807">
      <c r="A807" s="1">
        <v>0.819561929154146</v>
      </c>
      <c r="B807" s="1">
        <v>1.0</v>
      </c>
      <c r="C807" s="1" t="s">
        <v>1532</v>
      </c>
      <c r="D807" s="1" t="s">
        <v>1545</v>
      </c>
      <c r="G807" s="29"/>
      <c r="H807" s="29"/>
      <c r="I807" s="29"/>
      <c r="J807" s="29"/>
      <c r="K807" s="29"/>
      <c r="L807" s="29"/>
      <c r="M807" s="29"/>
      <c r="N807" s="29"/>
      <c r="O807" s="29"/>
      <c r="P807" s="29"/>
    </row>
    <row r="808">
      <c r="A808" s="1">
        <v>0.282160055035663</v>
      </c>
      <c r="B808" s="1">
        <v>0.0</v>
      </c>
      <c r="C808" s="1" t="s">
        <v>1532</v>
      </c>
      <c r="D808" s="1" t="s">
        <v>1546</v>
      </c>
      <c r="G808" s="29"/>
      <c r="H808" s="29"/>
      <c r="I808" s="29"/>
      <c r="J808" s="29"/>
      <c r="K808" s="29"/>
      <c r="L808" s="29"/>
      <c r="M808" s="29"/>
      <c r="N808" s="29"/>
      <c r="O808" s="29"/>
      <c r="P808" s="29"/>
    </row>
    <row r="809">
      <c r="A809" s="1">
        <v>0.921934126768053</v>
      </c>
      <c r="B809" s="1">
        <v>1.0</v>
      </c>
      <c r="C809" s="1" t="s">
        <v>1532</v>
      </c>
      <c r="D809" s="1" t="s">
        <v>1545</v>
      </c>
      <c r="G809" s="29"/>
      <c r="H809" s="29"/>
      <c r="I809" s="29"/>
      <c r="J809" s="29"/>
      <c r="K809" s="29"/>
      <c r="L809" s="29"/>
      <c r="M809" s="29"/>
      <c r="N809" s="29"/>
      <c r="O809" s="29"/>
      <c r="P809" s="29"/>
    </row>
    <row r="810">
      <c r="A810" s="1">
        <v>0.138502554769822</v>
      </c>
      <c r="B810" s="1">
        <v>0.0</v>
      </c>
      <c r="C810" s="1" t="s">
        <v>1532</v>
      </c>
      <c r="D810" s="1" t="s">
        <v>1534</v>
      </c>
      <c r="G810" s="29"/>
      <c r="H810" s="29"/>
      <c r="I810" s="29"/>
      <c r="J810" s="29"/>
      <c r="K810" s="29"/>
      <c r="L810" s="29"/>
      <c r="M810" s="29"/>
      <c r="N810" s="29"/>
      <c r="O810" s="29"/>
      <c r="P810" s="29"/>
    </row>
    <row r="811">
      <c r="A811" s="1">
        <v>0.766292318612576</v>
      </c>
      <c r="B811" s="1">
        <v>1.0</v>
      </c>
      <c r="C811" s="1" t="s">
        <v>1532</v>
      </c>
      <c r="D811" s="1" t="s">
        <v>1548</v>
      </c>
      <c r="G811" s="29"/>
      <c r="H811" s="29"/>
      <c r="I811" s="29"/>
      <c r="J811" s="29"/>
      <c r="K811" s="29"/>
      <c r="L811" s="29"/>
      <c r="M811" s="29"/>
      <c r="N811" s="29"/>
      <c r="O811" s="29"/>
      <c r="P811" s="29"/>
    </row>
    <row r="812">
      <c r="A812" s="1">
        <v>0.414695499609819</v>
      </c>
      <c r="B812" s="1">
        <v>0.0</v>
      </c>
      <c r="C812" s="1" t="s">
        <v>1532</v>
      </c>
      <c r="D812" s="1" t="s">
        <v>1547</v>
      </c>
      <c r="G812" s="29"/>
      <c r="H812" s="29"/>
      <c r="I812" s="29"/>
      <c r="J812" s="29"/>
      <c r="K812" s="29"/>
      <c r="L812" s="29"/>
      <c r="M812" s="29"/>
      <c r="N812" s="29"/>
      <c r="O812" s="29"/>
      <c r="P812" s="29"/>
    </row>
    <row r="813">
      <c r="A813" s="1">
        <v>0.642616173923729</v>
      </c>
      <c r="B813" s="1">
        <v>0.0</v>
      </c>
      <c r="C813" s="1" t="s">
        <v>1532</v>
      </c>
      <c r="D813" s="1" t="s">
        <v>1548</v>
      </c>
      <c r="G813" s="29"/>
      <c r="H813" s="29"/>
      <c r="I813" s="29"/>
      <c r="J813" s="29"/>
      <c r="K813" s="29"/>
      <c r="L813" s="29"/>
      <c r="M813" s="29"/>
      <c r="N813" s="29"/>
      <c r="O813" s="29"/>
      <c r="P813" s="29"/>
    </row>
    <row r="814">
      <c r="A814" s="1">
        <v>0.443916813354778</v>
      </c>
      <c r="B814" s="1">
        <v>0.0</v>
      </c>
      <c r="C814" s="1" t="s">
        <v>1532</v>
      </c>
      <c r="D814" s="1" t="s">
        <v>1547</v>
      </c>
      <c r="G814" s="29"/>
      <c r="H814" s="29"/>
      <c r="I814" s="29"/>
      <c r="J814" s="29"/>
      <c r="K814" s="29"/>
      <c r="L814" s="29"/>
      <c r="M814" s="29"/>
      <c r="N814" s="29"/>
      <c r="O814" s="29"/>
      <c r="P814" s="29"/>
    </row>
    <row r="815">
      <c r="A815" s="1">
        <v>0.0815382702970781</v>
      </c>
      <c r="B815" s="1">
        <v>0.0</v>
      </c>
      <c r="C815" s="1" t="s">
        <v>1532</v>
      </c>
      <c r="D815" s="1" t="s">
        <v>1534</v>
      </c>
      <c r="G815" s="29"/>
      <c r="H815" s="29"/>
      <c r="I815" s="29"/>
      <c r="J815" s="29"/>
      <c r="K815" s="29"/>
      <c r="L815" s="29"/>
      <c r="M815" s="29"/>
      <c r="N815" s="29"/>
      <c r="O815" s="29"/>
      <c r="P815" s="29"/>
    </row>
    <row r="816">
      <c r="A816" s="1">
        <v>0.894234107033937</v>
      </c>
      <c r="B816" s="1">
        <v>1.0</v>
      </c>
      <c r="C816" s="1" t="s">
        <v>1532</v>
      </c>
      <c r="D816" s="1" t="s">
        <v>1545</v>
      </c>
      <c r="G816" s="29"/>
      <c r="H816" s="29"/>
      <c r="I816" s="29"/>
      <c r="J816" s="29"/>
      <c r="K816" s="29"/>
      <c r="L816" s="29"/>
      <c r="M816" s="29"/>
      <c r="N816" s="29"/>
      <c r="O816" s="29"/>
      <c r="P816" s="29"/>
    </row>
    <row r="817">
      <c r="A817" s="1">
        <v>0.951892793504387</v>
      </c>
      <c r="B817" s="1">
        <v>1.0</v>
      </c>
      <c r="C817" s="1" t="s">
        <v>1532</v>
      </c>
      <c r="D817" s="1" t="s">
        <v>1545</v>
      </c>
      <c r="G817" s="29"/>
      <c r="H817" s="29"/>
      <c r="I817" s="29"/>
      <c r="J817" s="29"/>
      <c r="K817" s="29"/>
      <c r="L817" s="29"/>
      <c r="M817" s="29"/>
      <c r="N817" s="29"/>
      <c r="O817" s="29"/>
      <c r="P817" s="29"/>
    </row>
    <row r="818">
      <c r="A818" s="1">
        <v>0.951634458492907</v>
      </c>
      <c r="B818" s="1">
        <v>1.0</v>
      </c>
      <c r="C818" s="1" t="s">
        <v>1532</v>
      </c>
      <c r="D818" s="1" t="s">
        <v>1545</v>
      </c>
      <c r="G818" s="29"/>
      <c r="H818" s="29"/>
      <c r="I818" s="29"/>
      <c r="J818" s="29"/>
      <c r="K818" s="29"/>
      <c r="L818" s="29"/>
      <c r="M818" s="29"/>
      <c r="N818" s="29"/>
      <c r="O818" s="29"/>
      <c r="P818" s="29"/>
    </row>
    <row r="819">
      <c r="A819" s="1">
        <v>0.486214992200305</v>
      </c>
      <c r="B819" s="1">
        <v>1.0</v>
      </c>
      <c r="C819" s="1" t="s">
        <v>1532</v>
      </c>
      <c r="D819" s="1" t="s">
        <v>1547</v>
      </c>
      <c r="G819" s="29"/>
      <c r="H819" s="29"/>
      <c r="I819" s="29"/>
      <c r="J819" s="29"/>
      <c r="K819" s="29"/>
      <c r="L819" s="29"/>
      <c r="M819" s="29"/>
      <c r="N819" s="29"/>
      <c r="O819" s="29"/>
      <c r="P819" s="29"/>
    </row>
    <row r="820">
      <c r="A820" s="1">
        <v>0.108628735920097</v>
      </c>
      <c r="B820" s="1">
        <v>0.0</v>
      </c>
      <c r="C820" s="1" t="s">
        <v>1532</v>
      </c>
      <c r="D820" s="1" t="s">
        <v>1534</v>
      </c>
      <c r="G820" s="29"/>
      <c r="H820" s="29"/>
      <c r="I820" s="29"/>
      <c r="J820" s="29"/>
      <c r="K820" s="29"/>
      <c r="L820" s="29"/>
      <c r="M820" s="29"/>
      <c r="N820" s="29"/>
      <c r="O820" s="29"/>
      <c r="P820" s="29"/>
    </row>
    <row r="821">
      <c r="A821" s="1">
        <v>0.312355381433977</v>
      </c>
      <c r="B821" s="1">
        <v>1.0</v>
      </c>
      <c r="C821" s="1" t="s">
        <v>1532</v>
      </c>
      <c r="D821" s="1" t="s">
        <v>1546</v>
      </c>
      <c r="G821" s="29"/>
      <c r="H821" s="29"/>
      <c r="I821" s="29"/>
      <c r="J821" s="29"/>
      <c r="K821" s="29"/>
      <c r="L821" s="29"/>
      <c r="M821" s="29"/>
      <c r="N821" s="29"/>
      <c r="O821" s="29"/>
      <c r="P821" s="29"/>
    </row>
    <row r="822">
      <c r="A822" s="1">
        <v>0.609723255443327</v>
      </c>
      <c r="B822" s="1">
        <v>0.0</v>
      </c>
      <c r="C822" s="1" t="s">
        <v>1532</v>
      </c>
      <c r="D822" s="1" t="s">
        <v>1548</v>
      </c>
      <c r="G822" s="29"/>
      <c r="H822" s="29"/>
      <c r="I822" s="29"/>
      <c r="J822" s="29"/>
      <c r="K822" s="29"/>
      <c r="L822" s="29"/>
      <c r="M822" s="29"/>
      <c r="N822" s="29"/>
      <c r="O822" s="29"/>
      <c r="P822" s="29"/>
    </row>
    <row r="823">
      <c r="A823" s="1">
        <v>0.596452780195394</v>
      </c>
      <c r="B823" s="1">
        <v>0.0</v>
      </c>
      <c r="C823" s="1" t="s">
        <v>1532</v>
      </c>
      <c r="D823" s="1" t="s">
        <v>1547</v>
      </c>
      <c r="G823" s="29"/>
      <c r="H823" s="29"/>
      <c r="I823" s="29"/>
      <c r="J823" s="29"/>
      <c r="K823" s="29"/>
      <c r="L823" s="29"/>
      <c r="M823" s="29"/>
      <c r="N823" s="29"/>
      <c r="O823" s="29"/>
      <c r="P823" s="29"/>
    </row>
    <row r="824">
      <c r="A824" s="1">
        <v>0.596481825092645</v>
      </c>
      <c r="B824" s="1">
        <v>0.0</v>
      </c>
      <c r="C824" s="1" t="s">
        <v>1532</v>
      </c>
      <c r="D824" s="1" t="s">
        <v>1547</v>
      </c>
      <c r="G824" s="29"/>
      <c r="H824" s="29"/>
      <c r="I824" s="29"/>
      <c r="J824" s="29"/>
      <c r="K824" s="29"/>
      <c r="L824" s="29"/>
      <c r="M824" s="29"/>
      <c r="N824" s="29"/>
      <c r="O824" s="29"/>
      <c r="P824" s="29"/>
    </row>
    <row r="825">
      <c r="A825" s="1">
        <v>0.387624533518273</v>
      </c>
      <c r="B825" s="1">
        <v>0.0</v>
      </c>
      <c r="C825" s="1" t="s">
        <v>1532</v>
      </c>
      <c r="D825" s="1" t="s">
        <v>1546</v>
      </c>
      <c r="G825" s="29"/>
      <c r="H825" s="29"/>
      <c r="I825" s="29"/>
      <c r="J825" s="29"/>
      <c r="K825" s="29"/>
      <c r="L825" s="29"/>
      <c r="M825" s="29"/>
      <c r="N825" s="29"/>
      <c r="O825" s="29"/>
      <c r="P825" s="29"/>
    </row>
    <row r="826">
      <c r="A826" s="1">
        <v>0.608520386382696</v>
      </c>
      <c r="B826" s="1">
        <v>1.0</v>
      </c>
      <c r="C826" s="1" t="s">
        <v>1532</v>
      </c>
      <c r="D826" s="1" t="s">
        <v>1548</v>
      </c>
      <c r="G826" s="29"/>
      <c r="H826" s="29"/>
      <c r="I826" s="29"/>
      <c r="J826" s="29"/>
      <c r="K826" s="29"/>
      <c r="L826" s="29"/>
      <c r="M826" s="29"/>
      <c r="N826" s="29"/>
      <c r="O826" s="29"/>
      <c r="P826" s="29"/>
    </row>
    <row r="827">
      <c r="A827" s="1">
        <v>0.117475845638832</v>
      </c>
      <c r="B827" s="1">
        <v>0.0</v>
      </c>
      <c r="C827" s="1" t="s">
        <v>1532</v>
      </c>
      <c r="D827" s="1" t="s">
        <v>1534</v>
      </c>
      <c r="G827" s="29"/>
      <c r="H827" s="29"/>
      <c r="I827" s="29"/>
      <c r="J827" s="29"/>
      <c r="K827" s="29"/>
      <c r="L827" s="29"/>
      <c r="M827" s="29"/>
      <c r="N827" s="29"/>
      <c r="O827" s="29"/>
      <c r="P827" s="29"/>
    </row>
    <row r="828">
      <c r="A828" s="1">
        <v>0.852073379451387</v>
      </c>
      <c r="B828" s="1">
        <v>1.0</v>
      </c>
      <c r="C828" s="1" t="s">
        <v>1532</v>
      </c>
      <c r="D828" s="1" t="s">
        <v>1545</v>
      </c>
      <c r="G828" s="29"/>
      <c r="H828" s="29"/>
      <c r="I828" s="29"/>
      <c r="J828" s="29"/>
      <c r="K828" s="29"/>
      <c r="L828" s="29"/>
      <c r="M828" s="29"/>
      <c r="N828" s="29"/>
      <c r="O828" s="29"/>
      <c r="P828" s="29"/>
    </row>
    <row r="829">
      <c r="A829" s="1">
        <v>0.681785770330928</v>
      </c>
      <c r="B829" s="1">
        <v>0.0</v>
      </c>
      <c r="C829" s="1" t="s">
        <v>1532</v>
      </c>
      <c r="D829" s="1" t="s">
        <v>1548</v>
      </c>
      <c r="G829" s="29"/>
      <c r="H829" s="29"/>
      <c r="I829" s="29"/>
      <c r="J829" s="29"/>
      <c r="K829" s="29"/>
      <c r="L829" s="29"/>
      <c r="M829" s="29"/>
      <c r="N829" s="29"/>
      <c r="O829" s="29"/>
      <c r="P829" s="29"/>
    </row>
    <row r="830">
      <c r="A830" s="1">
        <v>0.534753444122495</v>
      </c>
      <c r="B830" s="1">
        <v>1.0</v>
      </c>
      <c r="C830" s="1" t="s">
        <v>1532</v>
      </c>
      <c r="D830" s="1" t="s">
        <v>1547</v>
      </c>
      <c r="G830" s="29"/>
      <c r="H830" s="29"/>
      <c r="I830" s="29"/>
      <c r="J830" s="29"/>
      <c r="K830" s="29"/>
      <c r="L830" s="29"/>
      <c r="M830" s="29"/>
      <c r="N830" s="29"/>
      <c r="O830" s="29"/>
      <c r="P830" s="29"/>
    </row>
    <row r="831">
      <c r="A831" s="1">
        <v>0.108128547812284</v>
      </c>
      <c r="B831" s="1">
        <v>0.0</v>
      </c>
      <c r="C831" s="1" t="s">
        <v>1532</v>
      </c>
      <c r="D831" s="1" t="s">
        <v>1534</v>
      </c>
      <c r="G831" s="29"/>
      <c r="H831" s="29"/>
      <c r="I831" s="29"/>
      <c r="J831" s="29"/>
      <c r="K831" s="29"/>
      <c r="L831" s="29"/>
      <c r="M831" s="29"/>
      <c r="N831" s="29"/>
      <c r="O831" s="29"/>
      <c r="P831" s="29"/>
    </row>
    <row r="832">
      <c r="A832" s="1">
        <v>0.401038754757217</v>
      </c>
      <c r="B832" s="1">
        <v>1.0</v>
      </c>
      <c r="C832" s="1" t="s">
        <v>1532</v>
      </c>
      <c r="D832" s="1" t="s">
        <v>1547</v>
      </c>
      <c r="G832" s="29"/>
      <c r="H832" s="29"/>
      <c r="I832" s="29"/>
      <c r="J832" s="29"/>
      <c r="K832" s="29"/>
      <c r="L832" s="29"/>
      <c r="M832" s="29"/>
      <c r="N832" s="29"/>
      <c r="O832" s="29"/>
      <c r="P832" s="29"/>
    </row>
    <row r="833">
      <c r="A833" s="1">
        <v>0.0675830411132142</v>
      </c>
      <c r="B833" s="1">
        <v>0.0</v>
      </c>
      <c r="C833" s="1" t="s">
        <v>1532</v>
      </c>
      <c r="D833" s="1" t="s">
        <v>1534</v>
      </c>
      <c r="G833" s="29"/>
      <c r="H833" s="29"/>
      <c r="I833" s="29"/>
      <c r="J833" s="29"/>
      <c r="K833" s="29"/>
      <c r="L833" s="29"/>
      <c r="M833" s="29"/>
      <c r="N833" s="29"/>
      <c r="O833" s="29"/>
      <c r="P833" s="29"/>
    </row>
    <row r="834">
      <c r="A834" s="1">
        <v>0.114324752612154</v>
      </c>
      <c r="B834" s="1">
        <v>0.0</v>
      </c>
      <c r="C834" s="1" t="s">
        <v>1532</v>
      </c>
      <c r="D834" s="1" t="s">
        <v>1534</v>
      </c>
      <c r="G834" s="29"/>
      <c r="H834" s="29"/>
      <c r="I834" s="29"/>
      <c r="J834" s="29"/>
      <c r="K834" s="29"/>
      <c r="L834" s="29"/>
      <c r="M834" s="29"/>
      <c r="N834" s="29"/>
      <c r="O834" s="29"/>
      <c r="P834" s="29"/>
    </row>
    <row r="835">
      <c r="A835" s="1">
        <v>0.127646518036363</v>
      </c>
      <c r="B835" s="1">
        <v>0.0</v>
      </c>
      <c r="C835" s="1" t="s">
        <v>1532</v>
      </c>
      <c r="D835" s="1" t="s">
        <v>1534</v>
      </c>
      <c r="G835" s="29"/>
      <c r="H835" s="29"/>
      <c r="I835" s="29"/>
      <c r="J835" s="29"/>
      <c r="K835" s="29"/>
      <c r="L835" s="29"/>
      <c r="M835" s="29"/>
      <c r="N835" s="29"/>
      <c r="O835" s="29"/>
      <c r="P835" s="29"/>
    </row>
    <row r="836">
      <c r="A836" s="1">
        <v>0.257056086039311</v>
      </c>
      <c r="B836" s="1">
        <v>0.0</v>
      </c>
      <c r="C836" s="1" t="s">
        <v>1532</v>
      </c>
      <c r="D836" s="1" t="s">
        <v>1546</v>
      </c>
      <c r="G836" s="29"/>
      <c r="H836" s="29"/>
      <c r="I836" s="29"/>
      <c r="J836" s="29"/>
      <c r="K836" s="29"/>
      <c r="L836" s="29"/>
      <c r="M836" s="29"/>
      <c r="N836" s="29"/>
      <c r="O836" s="29"/>
      <c r="P836" s="29"/>
    </row>
    <row r="837">
      <c r="A837" s="1">
        <v>0.659676351943375</v>
      </c>
      <c r="B837" s="1">
        <v>1.0</v>
      </c>
      <c r="C837" s="1" t="s">
        <v>1532</v>
      </c>
      <c r="D837" s="1" t="s">
        <v>1548</v>
      </c>
      <c r="G837" s="29"/>
      <c r="H837" s="29"/>
      <c r="I837" s="29"/>
      <c r="J837" s="29"/>
      <c r="K837" s="29"/>
      <c r="L837" s="29"/>
      <c r="M837" s="29"/>
      <c r="N837" s="29"/>
      <c r="O837" s="29"/>
      <c r="P837" s="29"/>
    </row>
    <row r="838">
      <c r="A838" s="1">
        <v>0.250108349366524</v>
      </c>
      <c r="B838" s="1">
        <v>0.0</v>
      </c>
      <c r="C838" s="1" t="s">
        <v>1532</v>
      </c>
      <c r="D838" s="1" t="s">
        <v>1546</v>
      </c>
      <c r="G838" s="29"/>
      <c r="H838" s="29"/>
      <c r="I838" s="29"/>
      <c r="J838" s="29"/>
      <c r="K838" s="29"/>
      <c r="L838" s="29"/>
      <c r="M838" s="29"/>
      <c r="N838" s="29"/>
      <c r="O838" s="29"/>
      <c r="P838" s="29"/>
    </row>
    <row r="839">
      <c r="A839" s="1">
        <v>0.577390785542813</v>
      </c>
      <c r="B839" s="1">
        <v>1.0</v>
      </c>
      <c r="C839" s="1" t="s">
        <v>1532</v>
      </c>
      <c r="D839" s="1" t="s">
        <v>1547</v>
      </c>
      <c r="G839" s="29"/>
      <c r="H839" s="29"/>
      <c r="I839" s="29"/>
      <c r="J839" s="29"/>
      <c r="K839" s="29"/>
      <c r="L839" s="29"/>
      <c r="M839" s="29"/>
      <c r="N839" s="29"/>
      <c r="O839" s="29"/>
      <c r="P839" s="29"/>
    </row>
    <row r="840">
      <c r="A840" s="1">
        <v>0.777982788661069</v>
      </c>
      <c r="B840" s="1">
        <v>1.0</v>
      </c>
      <c r="C840" s="1" t="s">
        <v>1532</v>
      </c>
      <c r="D840" s="1" t="s">
        <v>1548</v>
      </c>
      <c r="G840" s="29"/>
      <c r="H840" s="29"/>
      <c r="I840" s="29"/>
      <c r="J840" s="29"/>
      <c r="K840" s="29"/>
      <c r="L840" s="29"/>
      <c r="M840" s="29"/>
      <c r="N840" s="29"/>
      <c r="O840" s="29"/>
      <c r="P840" s="29"/>
    </row>
    <row r="841">
      <c r="A841" s="1">
        <v>0.127847142069407</v>
      </c>
      <c r="B841" s="1">
        <v>0.0</v>
      </c>
      <c r="C841" s="1" t="s">
        <v>1532</v>
      </c>
      <c r="D841" s="1" t="s">
        <v>1534</v>
      </c>
      <c r="G841" s="29"/>
      <c r="H841" s="29"/>
      <c r="I841" s="29"/>
      <c r="J841" s="29"/>
      <c r="K841" s="29"/>
      <c r="L841" s="29"/>
      <c r="M841" s="29"/>
      <c r="N841" s="29"/>
      <c r="O841" s="29"/>
      <c r="P841" s="29"/>
    </row>
    <row r="842">
      <c r="A842" s="1">
        <v>0.306357405793001</v>
      </c>
      <c r="B842" s="1">
        <v>0.0</v>
      </c>
      <c r="C842" s="1" t="s">
        <v>1532</v>
      </c>
      <c r="D842" s="1" t="s">
        <v>1546</v>
      </c>
      <c r="G842" s="29"/>
      <c r="H842" s="29"/>
      <c r="I842" s="29"/>
      <c r="J842" s="29"/>
      <c r="K842" s="29"/>
      <c r="L842" s="29"/>
      <c r="M842" s="29"/>
      <c r="N842" s="29"/>
      <c r="O842" s="29"/>
      <c r="P842" s="29"/>
    </row>
    <row r="843">
      <c r="A843" s="1">
        <v>0.77969288115485</v>
      </c>
      <c r="B843" s="1">
        <v>1.0</v>
      </c>
      <c r="C843" s="1" t="s">
        <v>1532</v>
      </c>
      <c r="D843" s="1" t="s">
        <v>1548</v>
      </c>
      <c r="G843" s="29"/>
      <c r="H843" s="29"/>
      <c r="I843" s="29"/>
      <c r="J843" s="29"/>
      <c r="K843" s="29"/>
      <c r="L843" s="29"/>
      <c r="M843" s="29"/>
      <c r="N843" s="29"/>
      <c r="O843" s="29"/>
      <c r="P843" s="29"/>
    </row>
    <row r="844">
      <c r="A844" s="1">
        <v>0.577390785542813</v>
      </c>
      <c r="B844" s="1">
        <v>1.0</v>
      </c>
      <c r="C844" s="1" t="s">
        <v>1532</v>
      </c>
      <c r="D844" s="1" t="s">
        <v>1547</v>
      </c>
      <c r="G844" s="29"/>
      <c r="H844" s="29"/>
      <c r="I844" s="29"/>
      <c r="J844" s="29"/>
      <c r="K844" s="29"/>
      <c r="L844" s="29"/>
      <c r="M844" s="29"/>
      <c r="N844" s="29"/>
      <c r="O844" s="29"/>
      <c r="P844" s="29"/>
    </row>
    <row r="845">
      <c r="A845" s="1">
        <v>0.286076270447355</v>
      </c>
      <c r="B845" s="1">
        <v>0.0</v>
      </c>
      <c r="C845" s="1" t="s">
        <v>1532</v>
      </c>
      <c r="D845" s="1" t="s">
        <v>1546</v>
      </c>
      <c r="G845" s="29"/>
      <c r="H845" s="29"/>
      <c r="I845" s="29"/>
      <c r="J845" s="29"/>
      <c r="K845" s="29"/>
      <c r="L845" s="29"/>
      <c r="M845" s="29"/>
      <c r="N845" s="29"/>
      <c r="O845" s="29"/>
      <c r="P845" s="29"/>
    </row>
    <row r="846">
      <c r="A846" s="1">
        <v>0.114366584786102</v>
      </c>
      <c r="B846" s="1">
        <v>0.0</v>
      </c>
      <c r="C846" s="1" t="s">
        <v>1532</v>
      </c>
      <c r="D846" s="1" t="s">
        <v>1534</v>
      </c>
      <c r="G846" s="29"/>
      <c r="H846" s="29"/>
      <c r="I846" s="29"/>
      <c r="J846" s="29"/>
      <c r="K846" s="29"/>
      <c r="L846" s="29"/>
      <c r="M846" s="29"/>
      <c r="N846" s="29"/>
      <c r="O846" s="29"/>
      <c r="P846" s="29"/>
    </row>
    <row r="847">
      <c r="A847" s="1">
        <v>0.328842112660696</v>
      </c>
      <c r="B847" s="1">
        <v>0.0</v>
      </c>
      <c r="C847" s="1" t="s">
        <v>1532</v>
      </c>
      <c r="D847" s="1" t="s">
        <v>1546</v>
      </c>
      <c r="G847" s="29"/>
      <c r="H847" s="29"/>
      <c r="I847" s="29"/>
      <c r="J847" s="29"/>
      <c r="K847" s="29"/>
      <c r="L847" s="29"/>
      <c r="M847" s="29"/>
      <c r="N847" s="29"/>
      <c r="O847" s="29"/>
      <c r="P847" s="29"/>
    </row>
    <row r="848">
      <c r="A848" s="1">
        <v>0.161656998103923</v>
      </c>
      <c r="B848" s="1">
        <v>0.0</v>
      </c>
      <c r="C848" s="1" t="s">
        <v>1532</v>
      </c>
      <c r="D848" s="1" t="s">
        <v>1534</v>
      </c>
      <c r="G848" s="29"/>
      <c r="H848" s="29"/>
      <c r="I848" s="29"/>
      <c r="J848" s="29"/>
      <c r="K848" s="29"/>
      <c r="L848" s="29"/>
      <c r="M848" s="29"/>
      <c r="N848" s="29"/>
      <c r="O848" s="29"/>
      <c r="P848" s="29"/>
    </row>
    <row r="849">
      <c r="A849" s="1">
        <v>0.127646518036363</v>
      </c>
      <c r="B849" s="1">
        <v>0.0</v>
      </c>
      <c r="C849" s="1" t="s">
        <v>1532</v>
      </c>
      <c r="D849" s="1" t="s">
        <v>1534</v>
      </c>
      <c r="G849" s="29"/>
      <c r="H849" s="29"/>
      <c r="I849" s="29"/>
      <c r="J849" s="29"/>
      <c r="K849" s="29"/>
      <c r="L849" s="29"/>
      <c r="M849" s="29"/>
      <c r="N849" s="29"/>
      <c r="O849" s="29"/>
      <c r="P849" s="29"/>
    </row>
    <row r="850">
      <c r="A850" s="1">
        <v>0.10083299744294</v>
      </c>
      <c r="B850" s="1">
        <v>0.0</v>
      </c>
      <c r="C850" s="1" t="s">
        <v>1532</v>
      </c>
      <c r="D850" s="1" t="s">
        <v>1534</v>
      </c>
      <c r="G850" s="29"/>
      <c r="H850" s="29"/>
      <c r="I850" s="29"/>
      <c r="J850" s="29"/>
      <c r="K850" s="29"/>
      <c r="L850" s="29"/>
      <c r="M850" s="29"/>
      <c r="N850" s="29"/>
      <c r="O850" s="29"/>
      <c r="P850" s="29"/>
    </row>
    <row r="851">
      <c r="A851" s="1">
        <v>0.730719760550823</v>
      </c>
      <c r="B851" s="1">
        <v>0.0</v>
      </c>
      <c r="C851" s="1" t="s">
        <v>1532</v>
      </c>
      <c r="D851" s="1" t="s">
        <v>1548</v>
      </c>
      <c r="G851" s="29"/>
      <c r="H851" s="29"/>
      <c r="I851" s="29"/>
      <c r="J851" s="29"/>
      <c r="K851" s="29"/>
      <c r="L851" s="29"/>
      <c r="M851" s="29"/>
      <c r="N851" s="29"/>
      <c r="O851" s="29"/>
      <c r="P851" s="29"/>
    </row>
    <row r="852">
      <c r="A852" s="1">
        <v>0.794390302544324</v>
      </c>
      <c r="B852" s="1">
        <v>1.0</v>
      </c>
      <c r="C852" s="1" t="s">
        <v>1532</v>
      </c>
      <c r="D852" s="1" t="s">
        <v>1548</v>
      </c>
      <c r="G852" s="29"/>
      <c r="H852" s="29"/>
      <c r="I852" s="29"/>
      <c r="J852" s="29"/>
      <c r="K852" s="29"/>
      <c r="L852" s="29"/>
      <c r="M852" s="29"/>
      <c r="N852" s="29"/>
      <c r="O852" s="29"/>
      <c r="P852" s="29"/>
    </row>
    <row r="853">
      <c r="A853" s="1">
        <v>0.0966043214241251</v>
      </c>
      <c r="B853" s="1">
        <v>1.0</v>
      </c>
      <c r="C853" s="1" t="s">
        <v>1532</v>
      </c>
      <c r="D853" s="1" t="s">
        <v>1534</v>
      </c>
      <c r="G853" s="29"/>
      <c r="H853" s="29"/>
      <c r="I853" s="29"/>
      <c r="J853" s="29"/>
      <c r="K853" s="29"/>
      <c r="L853" s="29"/>
      <c r="M853" s="29"/>
      <c r="N853" s="29"/>
      <c r="O853" s="29"/>
      <c r="P853" s="29"/>
    </row>
    <row r="854">
      <c r="A854" s="1">
        <v>0.531247867868407</v>
      </c>
      <c r="B854" s="1">
        <v>1.0</v>
      </c>
      <c r="C854" s="1" t="s">
        <v>1532</v>
      </c>
      <c r="D854" s="1" t="s">
        <v>1547</v>
      </c>
      <c r="G854" s="29"/>
      <c r="H854" s="29"/>
      <c r="I854" s="29"/>
      <c r="J854" s="29"/>
      <c r="K854" s="29"/>
      <c r="L854" s="29"/>
      <c r="M854" s="29"/>
      <c r="N854" s="29"/>
      <c r="O854" s="29"/>
      <c r="P854" s="29"/>
    </row>
    <row r="855">
      <c r="A855" s="1">
        <v>0.710687761103719</v>
      </c>
      <c r="B855" s="1">
        <v>0.0</v>
      </c>
      <c r="C855" s="1" t="s">
        <v>1532</v>
      </c>
      <c r="D855" s="1" t="s">
        <v>1548</v>
      </c>
      <c r="G855" s="29"/>
      <c r="H855" s="29"/>
      <c r="I855" s="29"/>
      <c r="J855" s="29"/>
      <c r="K855" s="29"/>
      <c r="L855" s="29"/>
      <c r="M855" s="29"/>
      <c r="N855" s="29"/>
      <c r="O855" s="29"/>
      <c r="P855" s="29"/>
    </row>
    <row r="856">
      <c r="A856" s="1">
        <v>0.0683925430033801</v>
      </c>
      <c r="B856" s="1">
        <v>1.0</v>
      </c>
      <c r="C856" s="1" t="s">
        <v>1532</v>
      </c>
      <c r="D856" s="1" t="s">
        <v>1534</v>
      </c>
      <c r="G856" s="29"/>
      <c r="H856" s="29"/>
      <c r="I856" s="29"/>
      <c r="J856" s="29"/>
      <c r="K856" s="29"/>
      <c r="L856" s="29"/>
      <c r="M856" s="29"/>
      <c r="N856" s="29"/>
      <c r="O856" s="29"/>
      <c r="P856" s="29"/>
    </row>
    <row r="857">
      <c r="A857" s="1">
        <v>0.608985881697725</v>
      </c>
      <c r="B857" s="1">
        <v>0.0</v>
      </c>
      <c r="C857" s="1" t="s">
        <v>1532</v>
      </c>
      <c r="D857" s="1" t="s">
        <v>1548</v>
      </c>
      <c r="G857" s="29"/>
      <c r="H857" s="29"/>
      <c r="I857" s="29"/>
      <c r="J857" s="29"/>
      <c r="K857" s="29"/>
      <c r="L857" s="29"/>
      <c r="M857" s="29"/>
      <c r="N857" s="29"/>
      <c r="O857" s="29"/>
      <c r="P857" s="29"/>
    </row>
    <row r="858">
      <c r="A858" s="1">
        <v>0.249891369213051</v>
      </c>
      <c r="B858" s="1">
        <v>0.0</v>
      </c>
      <c r="C858" s="1" t="s">
        <v>1532</v>
      </c>
      <c r="D858" s="1" t="s">
        <v>1546</v>
      </c>
      <c r="G858" s="29"/>
      <c r="H858" s="29"/>
      <c r="I858" s="29"/>
      <c r="J858" s="29"/>
      <c r="K858" s="29"/>
      <c r="L858" s="29"/>
      <c r="M858" s="29"/>
      <c r="N858" s="29"/>
      <c r="O858" s="29"/>
      <c r="P858" s="29"/>
    </row>
    <row r="859">
      <c r="A859" s="1">
        <v>0.142334554116388</v>
      </c>
      <c r="B859" s="1">
        <v>1.0</v>
      </c>
      <c r="C859" s="1" t="s">
        <v>1532</v>
      </c>
      <c r="D859" s="1" t="s">
        <v>1534</v>
      </c>
      <c r="G859" s="29"/>
      <c r="H859" s="29"/>
      <c r="I859" s="29"/>
      <c r="J859" s="29"/>
      <c r="K859" s="29"/>
      <c r="L859" s="29"/>
      <c r="M859" s="29"/>
      <c r="N859" s="29"/>
      <c r="O859" s="29"/>
      <c r="P859" s="29"/>
    </row>
    <row r="860">
      <c r="A860" s="1">
        <v>0.597692176353991</v>
      </c>
      <c r="B860" s="1">
        <v>1.0</v>
      </c>
      <c r="C860" s="1" t="s">
        <v>1532</v>
      </c>
      <c r="D860" s="1" t="s">
        <v>1547</v>
      </c>
      <c r="G860" s="29"/>
      <c r="H860" s="29"/>
      <c r="I860" s="29"/>
      <c r="J860" s="29"/>
      <c r="K860" s="29"/>
      <c r="L860" s="29"/>
      <c r="M860" s="29"/>
      <c r="N860" s="29"/>
      <c r="O860" s="29"/>
      <c r="P860" s="29"/>
    </row>
    <row r="861">
      <c r="A861" s="1">
        <v>0.603728257750023</v>
      </c>
      <c r="B861" s="1">
        <v>0.0</v>
      </c>
      <c r="C861" s="1" t="s">
        <v>1532</v>
      </c>
      <c r="D861" s="1" t="s">
        <v>1548</v>
      </c>
      <c r="G861" s="29"/>
      <c r="H861" s="29"/>
      <c r="I861" s="29"/>
      <c r="J861" s="29"/>
      <c r="K861" s="29"/>
      <c r="L861" s="29"/>
      <c r="M861" s="29"/>
      <c r="N861" s="29"/>
      <c r="O861" s="29"/>
      <c r="P861" s="29"/>
    </row>
    <row r="862">
      <c r="A862" s="1">
        <v>0.0698919697043305</v>
      </c>
      <c r="B862" s="1">
        <v>0.0</v>
      </c>
      <c r="C862" s="1" t="s">
        <v>1532</v>
      </c>
      <c r="D862" s="1" t="s">
        <v>1534</v>
      </c>
      <c r="G862" s="29"/>
      <c r="H862" s="29"/>
      <c r="I862" s="29"/>
      <c r="J862" s="29"/>
      <c r="K862" s="29"/>
      <c r="L862" s="29"/>
      <c r="M862" s="29"/>
      <c r="N862" s="29"/>
      <c r="O862" s="29"/>
      <c r="P862" s="29"/>
    </row>
    <row r="863">
      <c r="A863" s="1">
        <v>0.111977585836084</v>
      </c>
      <c r="B863" s="1">
        <v>0.0</v>
      </c>
      <c r="C863" s="1" t="s">
        <v>1532</v>
      </c>
      <c r="D863" s="1" t="s">
        <v>1534</v>
      </c>
      <c r="G863" s="29"/>
      <c r="H863" s="29"/>
      <c r="I863" s="29"/>
      <c r="J863" s="29"/>
      <c r="K863" s="29"/>
      <c r="L863" s="29"/>
      <c r="M863" s="29"/>
      <c r="N863" s="29"/>
      <c r="O863" s="29"/>
      <c r="P863" s="29"/>
    </row>
    <row r="864">
      <c r="A864" s="1">
        <v>0.940022417760111</v>
      </c>
      <c r="B864" s="1">
        <v>1.0</v>
      </c>
      <c r="C864" s="1" t="s">
        <v>1532</v>
      </c>
      <c r="D864" s="1" t="s">
        <v>1545</v>
      </c>
      <c r="G864" s="29"/>
      <c r="H864" s="29"/>
      <c r="I864" s="29"/>
      <c r="J864" s="29"/>
      <c r="K864" s="29"/>
      <c r="L864" s="29"/>
      <c r="M864" s="29"/>
      <c r="N864" s="29"/>
      <c r="O864" s="29"/>
      <c r="P864" s="29"/>
    </row>
    <row r="865">
      <c r="A865" s="1">
        <v>0.803565644453412</v>
      </c>
      <c r="B865" s="1">
        <v>1.0</v>
      </c>
      <c r="C865" s="1" t="s">
        <v>1532</v>
      </c>
      <c r="D865" s="1" t="s">
        <v>1545</v>
      </c>
      <c r="G865" s="29"/>
      <c r="H865" s="29"/>
      <c r="I865" s="29"/>
      <c r="J865" s="29"/>
      <c r="K865" s="29"/>
      <c r="L865" s="29"/>
      <c r="M865" s="29"/>
      <c r="N865" s="29"/>
      <c r="O865" s="29"/>
      <c r="P865" s="29"/>
    </row>
    <row r="866">
      <c r="A866" s="1">
        <v>0.284757574202659</v>
      </c>
      <c r="B866" s="1">
        <v>0.0</v>
      </c>
      <c r="C866" s="1" t="s">
        <v>1532</v>
      </c>
      <c r="D866" s="1" t="s">
        <v>1546</v>
      </c>
      <c r="G866" s="29"/>
      <c r="H866" s="29"/>
      <c r="I866" s="29"/>
      <c r="J866" s="29"/>
      <c r="K866" s="29"/>
      <c r="L866" s="29"/>
      <c r="M866" s="29"/>
      <c r="N866" s="29"/>
      <c r="O866" s="29"/>
      <c r="P866" s="29"/>
    </row>
    <row r="867">
      <c r="A867" s="1">
        <v>0.330442229908147</v>
      </c>
      <c r="B867" s="1">
        <v>0.0</v>
      </c>
      <c r="C867" s="1" t="s">
        <v>1532</v>
      </c>
      <c r="D867" s="1" t="s">
        <v>1546</v>
      </c>
      <c r="G867" s="29"/>
      <c r="H867" s="29"/>
      <c r="I867" s="29"/>
      <c r="J867" s="29"/>
      <c r="K867" s="29"/>
      <c r="L867" s="29"/>
      <c r="M867" s="29"/>
      <c r="N867" s="29"/>
      <c r="O867" s="29"/>
      <c r="P867" s="29"/>
    </row>
    <row r="868">
      <c r="A868" s="1">
        <v>0.722579397720583</v>
      </c>
      <c r="B868" s="1">
        <v>1.0</v>
      </c>
      <c r="C868" s="1" t="s">
        <v>1532</v>
      </c>
      <c r="D868" s="1" t="s">
        <v>1548</v>
      </c>
      <c r="G868" s="29"/>
      <c r="H868" s="29"/>
      <c r="I868" s="29"/>
      <c r="J868" s="29"/>
      <c r="K868" s="29"/>
      <c r="L868" s="29"/>
      <c r="M868" s="29"/>
      <c r="N868" s="29"/>
      <c r="O868" s="29"/>
      <c r="P868" s="29"/>
    </row>
    <row r="869">
      <c r="A869" s="1">
        <v>0.142249239102042</v>
      </c>
      <c r="B869" s="1">
        <v>0.0</v>
      </c>
      <c r="C869" s="1" t="s">
        <v>1532</v>
      </c>
      <c r="D869" s="1" t="s">
        <v>1534</v>
      </c>
      <c r="G869" s="29"/>
      <c r="H869" s="29"/>
      <c r="I869" s="29"/>
      <c r="J869" s="29"/>
      <c r="K869" s="29"/>
      <c r="L869" s="29"/>
      <c r="M869" s="29"/>
      <c r="N869" s="29"/>
      <c r="O869" s="29"/>
      <c r="P869" s="29"/>
    </row>
    <row r="870">
      <c r="A870" s="1">
        <v>0.78279354569248</v>
      </c>
      <c r="B870" s="1">
        <v>1.0</v>
      </c>
      <c r="C870" s="1" t="s">
        <v>1532</v>
      </c>
      <c r="D870" s="1" t="s">
        <v>1548</v>
      </c>
      <c r="G870" s="29"/>
      <c r="H870" s="29"/>
      <c r="I870" s="29"/>
      <c r="J870" s="29"/>
      <c r="K870" s="29"/>
      <c r="L870" s="29"/>
      <c r="M870" s="29"/>
      <c r="N870" s="29"/>
      <c r="O870" s="29"/>
      <c r="P870" s="29"/>
    </row>
    <row r="871">
      <c r="A871" s="1">
        <v>0.0780525071204634</v>
      </c>
      <c r="B871" s="1">
        <v>0.0</v>
      </c>
      <c r="C871" s="1" t="s">
        <v>1532</v>
      </c>
      <c r="D871" s="1" t="s">
        <v>1534</v>
      </c>
      <c r="G871" s="29"/>
      <c r="H871" s="29"/>
      <c r="I871" s="29"/>
      <c r="J871" s="29"/>
      <c r="K871" s="29"/>
      <c r="L871" s="29"/>
      <c r="M871" s="29"/>
      <c r="N871" s="29"/>
      <c r="O871" s="29"/>
      <c r="P871" s="29"/>
    </row>
    <row r="872">
      <c r="A872" s="1">
        <v>0.72117592307635</v>
      </c>
      <c r="B872" s="1">
        <v>1.0</v>
      </c>
      <c r="C872" s="1" t="s">
        <v>1532</v>
      </c>
      <c r="D872" s="1" t="s">
        <v>1548</v>
      </c>
      <c r="G872" s="29"/>
      <c r="H872" s="29"/>
      <c r="I872" s="29"/>
      <c r="J872" s="29"/>
      <c r="K872" s="29"/>
      <c r="L872" s="29"/>
      <c r="M872" s="29"/>
      <c r="N872" s="29"/>
      <c r="O872" s="29"/>
      <c r="P872" s="29"/>
    </row>
    <row r="873">
      <c r="A873" s="1">
        <v>0.0727617220212894</v>
      </c>
      <c r="B873" s="1">
        <v>0.0</v>
      </c>
      <c r="C873" s="1" t="s">
        <v>1532</v>
      </c>
      <c r="D873" s="1" t="s">
        <v>1534</v>
      </c>
      <c r="G873" s="29"/>
      <c r="H873" s="29"/>
      <c r="I873" s="29"/>
      <c r="J873" s="29"/>
      <c r="K873" s="29"/>
      <c r="L873" s="29"/>
      <c r="M873" s="29"/>
      <c r="N873" s="29"/>
      <c r="O873" s="29"/>
      <c r="P873" s="29"/>
    </row>
    <row r="874">
      <c r="A874" s="1">
        <v>0.0556805919139431</v>
      </c>
      <c r="B874" s="1">
        <v>0.0</v>
      </c>
      <c r="C874" s="1" t="s">
        <v>1532</v>
      </c>
      <c r="D874" s="1" t="s">
        <v>1534</v>
      </c>
      <c r="G874" s="29"/>
      <c r="H874" s="29"/>
      <c r="I874" s="29"/>
      <c r="J874" s="29"/>
      <c r="K874" s="29"/>
      <c r="L874" s="29"/>
      <c r="M874" s="29"/>
      <c r="N874" s="29"/>
      <c r="O874" s="29"/>
      <c r="P874" s="29"/>
    </row>
    <row r="875">
      <c r="A875" s="1">
        <v>0.693681503060997</v>
      </c>
      <c r="B875" s="1">
        <v>1.0</v>
      </c>
      <c r="C875" s="1" t="s">
        <v>1532</v>
      </c>
      <c r="D875" s="1" t="s">
        <v>1548</v>
      </c>
      <c r="G875" s="29"/>
      <c r="H875" s="29"/>
      <c r="I875" s="29"/>
      <c r="J875" s="29"/>
      <c r="K875" s="29"/>
      <c r="L875" s="29"/>
      <c r="M875" s="29"/>
      <c r="N875" s="29"/>
      <c r="O875" s="29"/>
      <c r="P875" s="29"/>
    </row>
    <row r="876">
      <c r="A876" s="1">
        <v>0.950981386549927</v>
      </c>
      <c r="B876" s="1">
        <v>1.0</v>
      </c>
      <c r="C876" s="1" t="s">
        <v>1532</v>
      </c>
      <c r="D876" s="1" t="s">
        <v>1545</v>
      </c>
      <c r="G876" s="29"/>
      <c r="H876" s="29"/>
      <c r="I876" s="29"/>
      <c r="J876" s="29"/>
      <c r="K876" s="29"/>
      <c r="L876" s="29"/>
      <c r="M876" s="29"/>
      <c r="N876" s="29"/>
      <c r="O876" s="29"/>
      <c r="P876" s="29"/>
    </row>
    <row r="877">
      <c r="A877" s="1">
        <v>0.274467445571306</v>
      </c>
      <c r="B877" s="1">
        <v>0.0</v>
      </c>
      <c r="C877" s="1" t="s">
        <v>1532</v>
      </c>
      <c r="D877" s="1" t="s">
        <v>1546</v>
      </c>
      <c r="G877" s="29"/>
      <c r="H877" s="29"/>
      <c r="I877" s="29"/>
      <c r="J877" s="29"/>
      <c r="K877" s="29"/>
      <c r="L877" s="29"/>
      <c r="M877" s="29"/>
      <c r="N877" s="29"/>
      <c r="O877" s="29"/>
      <c r="P877" s="29"/>
    </row>
    <row r="878">
      <c r="A878" s="1">
        <v>0.249891369213051</v>
      </c>
      <c r="B878" s="1">
        <v>0.0</v>
      </c>
      <c r="C878" s="1" t="s">
        <v>1532</v>
      </c>
      <c r="D878" s="1" t="s">
        <v>1546</v>
      </c>
      <c r="G878" s="29"/>
      <c r="H878" s="29"/>
      <c r="I878" s="29"/>
      <c r="J878" s="29"/>
      <c r="K878" s="29"/>
      <c r="L878" s="29"/>
      <c r="M878" s="29"/>
      <c r="N878" s="29"/>
      <c r="O878" s="29"/>
      <c r="P878" s="29"/>
    </row>
    <row r="879">
      <c r="A879" s="1">
        <v>0.361576477434291</v>
      </c>
      <c r="B879" s="1">
        <v>1.0</v>
      </c>
      <c r="C879" s="1" t="s">
        <v>1532</v>
      </c>
      <c r="D879" s="1" t="s">
        <v>1546</v>
      </c>
      <c r="G879" s="29"/>
      <c r="H879" s="29"/>
      <c r="I879" s="29"/>
      <c r="J879" s="29"/>
      <c r="K879" s="29"/>
      <c r="L879" s="29"/>
      <c r="M879" s="29"/>
      <c r="N879" s="29"/>
      <c r="O879" s="29"/>
      <c r="P879" s="29"/>
    </row>
    <row r="880">
      <c r="A880" s="1">
        <v>0.63775344830747</v>
      </c>
      <c r="B880" s="1">
        <v>1.0</v>
      </c>
      <c r="C880" s="1" t="s">
        <v>1532</v>
      </c>
      <c r="D880" s="1" t="s">
        <v>1548</v>
      </c>
      <c r="G880" s="29"/>
      <c r="H880" s="29"/>
      <c r="I880" s="29"/>
      <c r="J880" s="29"/>
      <c r="K880" s="29"/>
      <c r="L880" s="29"/>
      <c r="M880" s="29"/>
      <c r="N880" s="29"/>
      <c r="O880" s="29"/>
      <c r="P880" s="29"/>
    </row>
    <row r="881">
      <c r="A881" s="1">
        <v>0.127394328674663</v>
      </c>
      <c r="B881" s="1">
        <v>0.0</v>
      </c>
      <c r="C881" s="1" t="s">
        <v>1532</v>
      </c>
      <c r="D881" s="1" t="s">
        <v>1534</v>
      </c>
      <c r="G881" s="29"/>
      <c r="H881" s="29"/>
      <c r="I881" s="29"/>
      <c r="J881" s="29"/>
      <c r="K881" s="29"/>
      <c r="L881" s="29"/>
      <c r="M881" s="29"/>
      <c r="N881" s="29"/>
      <c r="O881" s="29"/>
      <c r="P881" s="29"/>
    </row>
    <row r="882">
      <c r="A882" s="1">
        <v>0.428133061032236</v>
      </c>
      <c r="B882" s="1">
        <v>0.0</v>
      </c>
      <c r="C882" s="1" t="s">
        <v>1532</v>
      </c>
      <c r="D882" s="1" t="s">
        <v>1547</v>
      </c>
      <c r="G882" s="29"/>
      <c r="H882" s="29"/>
      <c r="I882" s="29"/>
      <c r="J882" s="29"/>
      <c r="K882" s="29"/>
      <c r="L882" s="29"/>
      <c r="M882" s="29"/>
      <c r="N882" s="29"/>
      <c r="O882" s="29"/>
      <c r="P882" s="29"/>
    </row>
    <row r="883">
      <c r="A883" s="1">
        <v>0.688634067314506</v>
      </c>
      <c r="B883" s="1">
        <v>1.0</v>
      </c>
      <c r="C883" s="1" t="s">
        <v>1532</v>
      </c>
      <c r="D883" s="1" t="s">
        <v>1548</v>
      </c>
      <c r="G883" s="29"/>
      <c r="H883" s="29"/>
      <c r="I883" s="29"/>
      <c r="J883" s="29"/>
      <c r="K883" s="29"/>
      <c r="L883" s="29"/>
      <c r="M883" s="29"/>
      <c r="N883" s="29"/>
      <c r="O883" s="29"/>
      <c r="P883" s="29"/>
    </row>
    <row r="884">
      <c r="A884" s="1">
        <v>0.571438462074759</v>
      </c>
      <c r="B884" s="1">
        <v>0.0</v>
      </c>
      <c r="C884" s="1" t="s">
        <v>1532</v>
      </c>
      <c r="D884" s="1" t="s">
        <v>1547</v>
      </c>
      <c r="G884" s="29"/>
      <c r="H884" s="29"/>
      <c r="I884" s="29"/>
      <c r="J884" s="29"/>
      <c r="K884" s="29"/>
      <c r="L884" s="29"/>
      <c r="M884" s="29"/>
      <c r="N884" s="29"/>
      <c r="O884" s="29"/>
      <c r="P884" s="29"/>
    </row>
    <row r="885">
      <c r="A885" s="1">
        <v>0.0972565921416075</v>
      </c>
      <c r="B885" s="1">
        <v>0.0</v>
      </c>
      <c r="C885" s="1" t="s">
        <v>1532</v>
      </c>
      <c r="D885" s="1" t="s">
        <v>1534</v>
      </c>
      <c r="G885" s="29"/>
      <c r="H885" s="29"/>
      <c r="I885" s="29"/>
      <c r="J885" s="29"/>
      <c r="K885" s="29"/>
      <c r="L885" s="29"/>
      <c r="M885" s="29"/>
      <c r="N885" s="29"/>
      <c r="O885" s="29"/>
      <c r="P885" s="29"/>
    </row>
    <row r="886">
      <c r="A886" s="1">
        <v>0.282160055035663</v>
      </c>
      <c r="B886" s="1">
        <v>0.0</v>
      </c>
      <c r="C886" s="1" t="s">
        <v>1532</v>
      </c>
      <c r="D886" s="1" t="s">
        <v>1546</v>
      </c>
      <c r="G886" s="29"/>
      <c r="H886" s="29"/>
      <c r="I886" s="29"/>
      <c r="J886" s="29"/>
      <c r="K886" s="29"/>
      <c r="L886" s="29"/>
      <c r="M886" s="29"/>
      <c r="N886" s="29"/>
      <c r="O886" s="29"/>
      <c r="P886" s="29"/>
    </row>
    <row r="887">
      <c r="A887" s="1">
        <v>0.280415000329724</v>
      </c>
      <c r="B887" s="1">
        <v>0.0</v>
      </c>
      <c r="C887" s="1" t="s">
        <v>1532</v>
      </c>
      <c r="D887" s="1" t="s">
        <v>1546</v>
      </c>
      <c r="G887" s="29"/>
      <c r="H887" s="29"/>
      <c r="I887" s="29"/>
      <c r="J887" s="29"/>
      <c r="K887" s="29"/>
      <c r="L887" s="29"/>
      <c r="M887" s="29"/>
      <c r="N887" s="29"/>
      <c r="O887" s="29"/>
      <c r="P887" s="29"/>
    </row>
    <row r="888">
      <c r="A888" s="1">
        <v>0.138428018326862</v>
      </c>
      <c r="B888" s="1">
        <v>0.0</v>
      </c>
      <c r="C888" s="1" t="s">
        <v>1532</v>
      </c>
      <c r="D888" s="1" t="s">
        <v>1534</v>
      </c>
      <c r="G888" s="29"/>
      <c r="H888" s="29"/>
      <c r="I888" s="29"/>
      <c r="J888" s="29"/>
      <c r="K888" s="29"/>
      <c r="L888" s="29"/>
      <c r="M888" s="29"/>
      <c r="N888" s="29"/>
      <c r="O888" s="29"/>
      <c r="P888" s="29"/>
    </row>
    <row r="889">
      <c r="A889" s="1">
        <v>0.954713493006782</v>
      </c>
      <c r="B889" s="1">
        <v>1.0</v>
      </c>
      <c r="C889" s="1" t="s">
        <v>1532</v>
      </c>
      <c r="D889" s="1" t="s">
        <v>1545</v>
      </c>
      <c r="G889" s="29"/>
      <c r="H889" s="29"/>
      <c r="I889" s="29"/>
      <c r="J889" s="29"/>
      <c r="K889" s="29"/>
      <c r="L889" s="29"/>
      <c r="M889" s="29"/>
      <c r="N889" s="29"/>
      <c r="O889" s="29"/>
      <c r="P889" s="29"/>
    </row>
    <row r="890">
      <c r="A890" s="1">
        <v>0.907272309721766</v>
      </c>
      <c r="B890" s="1">
        <v>1.0</v>
      </c>
      <c r="C890" s="1" t="s">
        <v>1532</v>
      </c>
      <c r="D890" s="1" t="s">
        <v>1545</v>
      </c>
      <c r="G890" s="29"/>
      <c r="H890" s="29"/>
      <c r="I890" s="29"/>
      <c r="J890" s="29"/>
      <c r="K890" s="29"/>
      <c r="L890" s="29"/>
      <c r="M890" s="29"/>
      <c r="N890" s="29"/>
      <c r="O890" s="29"/>
      <c r="P890" s="29"/>
    </row>
    <row r="891">
      <c r="A891" s="1">
        <v>0.145912366787107</v>
      </c>
      <c r="B891" s="1">
        <v>0.0</v>
      </c>
      <c r="C891" s="1" t="s">
        <v>1532</v>
      </c>
      <c r="D891" s="1" t="s">
        <v>1534</v>
      </c>
      <c r="G891" s="29"/>
      <c r="H891" s="29"/>
      <c r="I891" s="29"/>
      <c r="J891" s="29"/>
      <c r="K891" s="29"/>
      <c r="L891" s="29"/>
      <c r="M891" s="29"/>
      <c r="N891" s="29"/>
      <c r="O891" s="29"/>
      <c r="P891" s="29"/>
    </row>
    <row r="892">
      <c r="A892" s="1">
        <v>0.562164014155729</v>
      </c>
      <c r="B892" s="1">
        <v>1.0</v>
      </c>
      <c r="C892" s="1" t="s">
        <v>1532</v>
      </c>
      <c r="D892" s="1" t="s">
        <v>1547</v>
      </c>
      <c r="G892" s="29"/>
      <c r="H892" s="29"/>
      <c r="I892" s="29"/>
      <c r="J892" s="29"/>
      <c r="K892" s="29"/>
      <c r="L892" s="29"/>
      <c r="M892" s="29"/>
      <c r="N892" s="29"/>
      <c r="O892" s="29"/>
      <c r="P892" s="29"/>
    </row>
    <row r="893">
      <c r="G893" s="29"/>
      <c r="H893" s="29"/>
      <c r="I893" s="29"/>
      <c r="J893" s="29"/>
      <c r="K893" s="29"/>
      <c r="L893" s="29"/>
      <c r="M893" s="29"/>
      <c r="N893" s="29"/>
      <c r="O893" s="29"/>
      <c r="P893" s="29"/>
    </row>
    <row r="894">
      <c r="G894" s="29"/>
      <c r="H894" s="29"/>
      <c r="I894" s="29"/>
      <c r="J894" s="29"/>
      <c r="K894" s="29"/>
      <c r="L894" s="29"/>
      <c r="M894" s="29"/>
      <c r="N894" s="29"/>
      <c r="O894" s="29"/>
      <c r="P894" s="29"/>
    </row>
    <row r="895">
      <c r="G895" s="29"/>
      <c r="H895" s="29"/>
      <c r="I895" s="29"/>
      <c r="J895" s="29"/>
      <c r="K895" s="29"/>
      <c r="L895" s="29"/>
      <c r="M895" s="29"/>
      <c r="N895" s="29"/>
      <c r="O895" s="29"/>
      <c r="P895" s="29"/>
    </row>
    <row r="896">
      <c r="G896" s="29"/>
      <c r="H896" s="29"/>
      <c r="I896" s="29"/>
      <c r="J896" s="29"/>
      <c r="K896" s="29"/>
      <c r="L896" s="29"/>
      <c r="M896" s="29"/>
      <c r="N896" s="29"/>
      <c r="O896" s="29"/>
      <c r="P896" s="29"/>
    </row>
    <row r="897">
      <c r="G897" s="29"/>
      <c r="H897" s="29"/>
      <c r="I897" s="29"/>
      <c r="J897" s="29"/>
      <c r="K897" s="29"/>
      <c r="L897" s="29"/>
      <c r="M897" s="29"/>
      <c r="N897" s="29"/>
      <c r="O897" s="29"/>
      <c r="P897" s="29"/>
    </row>
    <row r="898">
      <c r="G898" s="29"/>
      <c r="H898" s="29"/>
      <c r="I898" s="29"/>
      <c r="J898" s="29"/>
      <c r="K898" s="29"/>
      <c r="L898" s="29"/>
      <c r="M898" s="29"/>
      <c r="N898" s="29"/>
      <c r="O898" s="29"/>
      <c r="P898" s="29"/>
    </row>
    <row r="899">
      <c r="G899" s="29"/>
      <c r="H899" s="29"/>
      <c r="I899" s="29"/>
      <c r="J899" s="29"/>
      <c r="K899" s="29"/>
      <c r="L899" s="29"/>
      <c r="M899" s="29"/>
      <c r="N899" s="29"/>
      <c r="O899" s="29"/>
      <c r="P899" s="29"/>
    </row>
    <row r="900">
      <c r="G900" s="29"/>
      <c r="H900" s="29"/>
      <c r="I900" s="29"/>
      <c r="J900" s="29"/>
      <c r="K900" s="29"/>
      <c r="L900" s="29"/>
      <c r="M900" s="29"/>
      <c r="N900" s="29"/>
      <c r="O900" s="29"/>
      <c r="P900" s="29"/>
    </row>
    <row r="901">
      <c r="G901" s="29"/>
      <c r="H901" s="29"/>
      <c r="I901" s="29"/>
      <c r="J901" s="29"/>
      <c r="K901" s="29"/>
      <c r="L901" s="29"/>
      <c r="M901" s="29"/>
      <c r="N901" s="29"/>
      <c r="O901" s="29"/>
      <c r="P901" s="29"/>
    </row>
    <row r="902">
      <c r="G902" s="29"/>
      <c r="H902" s="29"/>
      <c r="I902" s="29"/>
      <c r="J902" s="29"/>
      <c r="K902" s="29"/>
      <c r="L902" s="29"/>
      <c r="M902" s="29"/>
      <c r="N902" s="29"/>
      <c r="O902" s="29"/>
      <c r="P902" s="29"/>
    </row>
    <row r="903">
      <c r="G903" s="29"/>
      <c r="H903" s="29"/>
      <c r="I903" s="29"/>
      <c r="J903" s="29"/>
      <c r="K903" s="29"/>
      <c r="L903" s="29"/>
      <c r="M903" s="29"/>
      <c r="N903" s="29"/>
      <c r="O903" s="29"/>
      <c r="P903" s="29"/>
    </row>
    <row r="904">
      <c r="G904" s="29"/>
      <c r="H904" s="29"/>
      <c r="I904" s="29"/>
      <c r="J904" s="29"/>
      <c r="K904" s="29"/>
      <c r="L904" s="29"/>
      <c r="M904" s="29"/>
      <c r="N904" s="29"/>
      <c r="O904" s="29"/>
      <c r="P904" s="29"/>
    </row>
    <row r="905">
      <c r="G905" s="29"/>
      <c r="H905" s="29"/>
      <c r="I905" s="29"/>
      <c r="J905" s="29"/>
      <c r="K905" s="29"/>
      <c r="L905" s="29"/>
      <c r="M905" s="29"/>
      <c r="N905" s="29"/>
      <c r="O905" s="29"/>
      <c r="P905" s="29"/>
    </row>
    <row r="906">
      <c r="G906" s="29"/>
      <c r="H906" s="29"/>
      <c r="I906" s="29"/>
      <c r="J906" s="29"/>
      <c r="K906" s="29"/>
      <c r="L906" s="29"/>
      <c r="M906" s="29"/>
      <c r="N906" s="29"/>
      <c r="O906" s="29"/>
      <c r="P906" s="29"/>
    </row>
    <row r="907">
      <c r="G907" s="29"/>
      <c r="H907" s="29"/>
      <c r="I907" s="29"/>
      <c r="J907" s="29"/>
      <c r="K907" s="29"/>
      <c r="L907" s="29"/>
      <c r="M907" s="29"/>
      <c r="N907" s="29"/>
      <c r="O907" s="29"/>
      <c r="P907" s="29"/>
    </row>
    <row r="908">
      <c r="G908" s="29"/>
      <c r="H908" s="29"/>
      <c r="I908" s="29"/>
      <c r="J908" s="29"/>
      <c r="K908" s="29"/>
      <c r="L908" s="29"/>
      <c r="M908" s="29"/>
      <c r="N908" s="29"/>
      <c r="O908" s="29"/>
      <c r="P908" s="29"/>
    </row>
    <row r="909">
      <c r="G909" s="29"/>
      <c r="H909" s="29"/>
      <c r="I909" s="29"/>
      <c r="J909" s="29"/>
      <c r="K909" s="29"/>
      <c r="L909" s="29"/>
      <c r="M909" s="29"/>
      <c r="N909" s="29"/>
      <c r="O909" s="29"/>
      <c r="P909" s="29"/>
    </row>
    <row r="910">
      <c r="G910" s="29"/>
      <c r="H910" s="29"/>
      <c r="I910" s="29"/>
      <c r="J910" s="29"/>
      <c r="K910" s="29"/>
      <c r="L910" s="29"/>
      <c r="M910" s="29"/>
      <c r="N910" s="29"/>
      <c r="O910" s="29"/>
      <c r="P910" s="29"/>
    </row>
    <row r="911">
      <c r="G911" s="29"/>
      <c r="H911" s="29"/>
      <c r="I911" s="29"/>
      <c r="J911" s="29"/>
      <c r="K911" s="29"/>
      <c r="L911" s="29"/>
      <c r="M911" s="29"/>
      <c r="N911" s="29"/>
      <c r="O911" s="29"/>
      <c r="P911" s="29"/>
    </row>
    <row r="912">
      <c r="G912" s="29"/>
      <c r="H912" s="29"/>
      <c r="I912" s="29"/>
      <c r="J912" s="29"/>
      <c r="K912" s="29"/>
      <c r="L912" s="29"/>
      <c r="M912" s="29"/>
      <c r="N912" s="29"/>
      <c r="O912" s="29"/>
      <c r="P912" s="29"/>
    </row>
    <row r="913">
      <c r="G913" s="29"/>
      <c r="H913" s="29"/>
      <c r="I913" s="29"/>
      <c r="J913" s="29"/>
      <c r="K913" s="29"/>
      <c r="L913" s="29"/>
      <c r="M913" s="29"/>
      <c r="N913" s="29"/>
      <c r="O913" s="29"/>
      <c r="P913" s="29"/>
    </row>
    <row r="914">
      <c r="G914" s="29"/>
      <c r="H914" s="29"/>
      <c r="I914" s="29"/>
      <c r="J914" s="29"/>
      <c r="K914" s="29"/>
      <c r="L914" s="29"/>
      <c r="M914" s="29"/>
      <c r="N914" s="29"/>
      <c r="O914" s="29"/>
      <c r="P914" s="29"/>
    </row>
    <row r="915">
      <c r="G915" s="29"/>
      <c r="H915" s="29"/>
      <c r="I915" s="29"/>
      <c r="J915" s="29"/>
      <c r="K915" s="29"/>
      <c r="L915" s="29"/>
      <c r="M915" s="29"/>
      <c r="N915" s="29"/>
      <c r="O915" s="29"/>
      <c r="P915" s="29"/>
    </row>
    <row r="916">
      <c r="G916" s="29"/>
      <c r="H916" s="29"/>
      <c r="I916" s="29"/>
      <c r="J916" s="29"/>
      <c r="K916" s="29"/>
      <c r="L916" s="29"/>
      <c r="M916" s="29"/>
      <c r="N916" s="29"/>
      <c r="O916" s="29"/>
      <c r="P916" s="29"/>
    </row>
    <row r="917">
      <c r="G917" s="29"/>
      <c r="H917" s="29"/>
      <c r="I917" s="29"/>
      <c r="J917" s="29"/>
      <c r="K917" s="29"/>
      <c r="L917" s="29"/>
      <c r="M917" s="29"/>
      <c r="N917" s="29"/>
      <c r="O917" s="29"/>
      <c r="P917" s="29"/>
    </row>
    <row r="918">
      <c r="G918" s="29"/>
      <c r="H918" s="29"/>
      <c r="I918" s="29"/>
      <c r="J918" s="29"/>
      <c r="K918" s="29"/>
      <c r="L918" s="29"/>
      <c r="M918" s="29"/>
      <c r="N918" s="29"/>
      <c r="O918" s="29"/>
      <c r="P918" s="29"/>
    </row>
    <row r="919">
      <c r="G919" s="29"/>
      <c r="H919" s="29"/>
      <c r="I919" s="29"/>
      <c r="J919" s="29"/>
      <c r="K919" s="29"/>
      <c r="L919" s="29"/>
      <c r="M919" s="29"/>
      <c r="N919" s="29"/>
      <c r="O919" s="29"/>
      <c r="P919" s="29"/>
    </row>
    <row r="920">
      <c r="G920" s="29"/>
      <c r="H920" s="29"/>
      <c r="I920" s="29"/>
      <c r="J920" s="29"/>
      <c r="K920" s="29"/>
      <c r="L920" s="29"/>
      <c r="M920" s="29"/>
      <c r="N920" s="29"/>
      <c r="O920" s="29"/>
      <c r="P920" s="29"/>
    </row>
    <row r="921">
      <c r="G921" s="29"/>
      <c r="H921" s="29"/>
      <c r="I921" s="29"/>
      <c r="J921" s="29"/>
      <c r="K921" s="29"/>
      <c r="L921" s="29"/>
      <c r="M921" s="29"/>
      <c r="N921" s="29"/>
      <c r="O921" s="29"/>
      <c r="P921" s="29"/>
    </row>
    <row r="922">
      <c r="G922" s="29"/>
      <c r="H922" s="29"/>
      <c r="I922" s="29"/>
      <c r="J922" s="29"/>
      <c r="K922" s="29"/>
      <c r="L922" s="29"/>
      <c r="M922" s="29"/>
      <c r="N922" s="29"/>
      <c r="O922" s="29"/>
      <c r="P922" s="29"/>
    </row>
    <row r="923">
      <c r="G923" s="29"/>
      <c r="H923" s="29"/>
      <c r="I923" s="29"/>
      <c r="J923" s="29"/>
      <c r="K923" s="29"/>
      <c r="L923" s="29"/>
      <c r="M923" s="29"/>
      <c r="N923" s="29"/>
      <c r="O923" s="29"/>
      <c r="P923" s="29"/>
    </row>
    <row r="924">
      <c r="G924" s="29"/>
      <c r="H924" s="29"/>
      <c r="I924" s="29"/>
      <c r="J924" s="29"/>
      <c r="K924" s="29"/>
      <c r="L924" s="29"/>
      <c r="M924" s="29"/>
      <c r="N924" s="29"/>
      <c r="O924" s="29"/>
      <c r="P924" s="29"/>
    </row>
    <row r="925">
      <c r="G925" s="29"/>
      <c r="H925" s="29"/>
      <c r="I925" s="29"/>
      <c r="J925" s="29"/>
      <c r="K925" s="29"/>
      <c r="L925" s="29"/>
      <c r="M925" s="29"/>
      <c r="N925" s="29"/>
      <c r="O925" s="29"/>
      <c r="P925" s="29"/>
    </row>
    <row r="926">
      <c r="G926" s="29"/>
      <c r="H926" s="29"/>
      <c r="I926" s="29"/>
      <c r="J926" s="29"/>
      <c r="K926" s="29"/>
      <c r="L926" s="29"/>
      <c r="M926" s="29"/>
      <c r="N926" s="29"/>
      <c r="O926" s="29"/>
      <c r="P926" s="29"/>
    </row>
    <row r="927">
      <c r="G927" s="29"/>
      <c r="H927" s="29"/>
      <c r="I927" s="29"/>
      <c r="J927" s="29"/>
      <c r="K927" s="29"/>
      <c r="L927" s="29"/>
      <c r="M927" s="29"/>
      <c r="N927" s="29"/>
      <c r="O927" s="29"/>
      <c r="P927" s="29"/>
    </row>
    <row r="928">
      <c r="G928" s="29"/>
      <c r="H928" s="29"/>
      <c r="I928" s="29"/>
      <c r="J928" s="29"/>
      <c r="K928" s="29"/>
      <c r="L928" s="29"/>
      <c r="M928" s="29"/>
      <c r="N928" s="29"/>
      <c r="O928" s="29"/>
      <c r="P928" s="29"/>
    </row>
    <row r="929">
      <c r="G929" s="29"/>
      <c r="H929" s="29"/>
      <c r="I929" s="29"/>
      <c r="J929" s="29"/>
      <c r="K929" s="29"/>
      <c r="L929" s="29"/>
      <c r="M929" s="29"/>
      <c r="N929" s="29"/>
      <c r="O929" s="29"/>
      <c r="P929" s="29"/>
    </row>
    <row r="930">
      <c r="G930" s="29"/>
      <c r="H930" s="29"/>
      <c r="I930" s="29"/>
      <c r="J930" s="29"/>
      <c r="K930" s="29"/>
      <c r="L930" s="29"/>
      <c r="M930" s="29"/>
      <c r="N930" s="29"/>
      <c r="O930" s="29"/>
      <c r="P930" s="29"/>
    </row>
    <row r="931">
      <c r="G931" s="29"/>
      <c r="H931" s="29"/>
      <c r="I931" s="29"/>
      <c r="J931" s="29"/>
      <c r="K931" s="29"/>
      <c r="L931" s="29"/>
      <c r="M931" s="29"/>
      <c r="N931" s="29"/>
      <c r="O931" s="29"/>
      <c r="P931" s="29"/>
    </row>
    <row r="932">
      <c r="G932" s="29"/>
      <c r="H932" s="29"/>
      <c r="I932" s="29"/>
      <c r="J932" s="29"/>
      <c r="K932" s="29"/>
      <c r="L932" s="29"/>
      <c r="M932" s="29"/>
      <c r="N932" s="29"/>
      <c r="O932" s="29"/>
      <c r="P932" s="29"/>
    </row>
    <row r="933">
      <c r="G933" s="29"/>
      <c r="H933" s="29"/>
      <c r="I933" s="29"/>
      <c r="J933" s="29"/>
      <c r="K933" s="29"/>
      <c r="L933" s="29"/>
      <c r="M933" s="29"/>
      <c r="N933" s="29"/>
      <c r="O933" s="29"/>
      <c r="P933" s="29"/>
    </row>
    <row r="934">
      <c r="G934" s="29"/>
      <c r="H934" s="29"/>
      <c r="I934" s="29"/>
      <c r="J934" s="29"/>
      <c r="K934" s="29"/>
      <c r="L934" s="29"/>
      <c r="M934" s="29"/>
      <c r="N934" s="29"/>
      <c r="O934" s="29"/>
      <c r="P934" s="29"/>
    </row>
    <row r="935">
      <c r="G935" s="29"/>
      <c r="H935" s="29"/>
      <c r="I935" s="29"/>
      <c r="J935" s="29"/>
      <c r="K935" s="29"/>
      <c r="L935" s="29"/>
      <c r="M935" s="29"/>
      <c r="N935" s="29"/>
      <c r="O935" s="29"/>
      <c r="P935" s="29"/>
    </row>
    <row r="936">
      <c r="G936" s="29"/>
      <c r="H936" s="29"/>
      <c r="I936" s="29"/>
      <c r="J936" s="29"/>
      <c r="K936" s="29"/>
      <c r="L936" s="29"/>
      <c r="M936" s="29"/>
      <c r="N936" s="29"/>
      <c r="O936" s="29"/>
      <c r="P936" s="29"/>
    </row>
    <row r="937">
      <c r="G937" s="29"/>
      <c r="H937" s="29"/>
      <c r="I937" s="29"/>
      <c r="J937" s="29"/>
      <c r="K937" s="29"/>
      <c r="L937" s="29"/>
      <c r="M937" s="29"/>
      <c r="N937" s="29"/>
      <c r="O937" s="29"/>
      <c r="P937" s="29"/>
    </row>
    <row r="938">
      <c r="G938" s="29"/>
      <c r="H938" s="29"/>
      <c r="I938" s="29"/>
      <c r="J938" s="29"/>
      <c r="K938" s="29"/>
      <c r="L938" s="29"/>
      <c r="M938" s="29"/>
      <c r="N938" s="29"/>
      <c r="O938" s="29"/>
      <c r="P938" s="29"/>
    </row>
    <row r="939">
      <c r="G939" s="29"/>
      <c r="H939" s="29"/>
      <c r="I939" s="29"/>
      <c r="J939" s="29"/>
      <c r="K939" s="29"/>
      <c r="L939" s="29"/>
      <c r="M939" s="29"/>
      <c r="N939" s="29"/>
      <c r="O939" s="29"/>
      <c r="P939" s="29"/>
    </row>
    <row r="940">
      <c r="G940" s="29"/>
      <c r="H940" s="29"/>
      <c r="I940" s="29"/>
      <c r="J940" s="29"/>
      <c r="K940" s="29"/>
      <c r="L940" s="29"/>
      <c r="M940" s="29"/>
      <c r="N940" s="29"/>
      <c r="O940" s="29"/>
      <c r="P940" s="29"/>
    </row>
    <row r="941">
      <c r="G941" s="29"/>
      <c r="H941" s="29"/>
      <c r="I941" s="29"/>
      <c r="J941" s="29"/>
      <c r="K941" s="29"/>
      <c r="L941" s="29"/>
      <c r="M941" s="29"/>
      <c r="N941" s="29"/>
      <c r="O941" s="29"/>
      <c r="P941" s="29"/>
    </row>
    <row r="942">
      <c r="G942" s="29"/>
      <c r="H942" s="29"/>
      <c r="I942" s="29"/>
      <c r="J942" s="29"/>
      <c r="K942" s="29"/>
      <c r="L942" s="29"/>
      <c r="M942" s="29"/>
      <c r="N942" s="29"/>
      <c r="O942" s="29"/>
      <c r="P942" s="29"/>
    </row>
    <row r="943">
      <c r="G943" s="29"/>
      <c r="H943" s="29"/>
      <c r="I943" s="29"/>
      <c r="J943" s="29"/>
      <c r="K943" s="29"/>
      <c r="L943" s="29"/>
      <c r="M943" s="29"/>
      <c r="N943" s="29"/>
      <c r="O943" s="29"/>
      <c r="P943" s="29"/>
    </row>
    <row r="944">
      <c r="G944" s="29"/>
      <c r="H944" s="29"/>
      <c r="I944" s="29"/>
      <c r="J944" s="29"/>
      <c r="K944" s="29"/>
      <c r="L944" s="29"/>
      <c r="M944" s="29"/>
      <c r="N944" s="29"/>
      <c r="O944" s="29"/>
      <c r="P944" s="29"/>
    </row>
    <row r="945">
      <c r="G945" s="29"/>
      <c r="H945" s="29"/>
      <c r="I945" s="29"/>
      <c r="J945" s="29"/>
      <c r="K945" s="29"/>
      <c r="L945" s="29"/>
      <c r="M945" s="29"/>
      <c r="N945" s="29"/>
      <c r="O945" s="29"/>
      <c r="P945" s="29"/>
    </row>
    <row r="946">
      <c r="G946" s="29"/>
      <c r="H946" s="29"/>
      <c r="I946" s="29"/>
      <c r="J946" s="29"/>
      <c r="K946" s="29"/>
      <c r="L946" s="29"/>
      <c r="M946" s="29"/>
      <c r="N946" s="29"/>
      <c r="O946" s="29"/>
      <c r="P946" s="29"/>
    </row>
    <row r="947">
      <c r="G947" s="29"/>
      <c r="H947" s="29"/>
      <c r="I947" s="29"/>
      <c r="J947" s="29"/>
      <c r="K947" s="29"/>
      <c r="L947" s="29"/>
      <c r="M947" s="29"/>
      <c r="N947" s="29"/>
      <c r="O947" s="29"/>
      <c r="P947" s="29"/>
    </row>
    <row r="948">
      <c r="G948" s="29"/>
      <c r="H948" s="29"/>
      <c r="I948" s="29"/>
      <c r="J948" s="29"/>
      <c r="K948" s="29"/>
      <c r="L948" s="29"/>
      <c r="M948" s="29"/>
      <c r="N948" s="29"/>
      <c r="O948" s="29"/>
      <c r="P948" s="29"/>
    </row>
    <row r="949">
      <c r="G949" s="29"/>
      <c r="H949" s="29"/>
      <c r="I949" s="29"/>
      <c r="J949" s="29"/>
      <c r="K949" s="29"/>
      <c r="L949" s="29"/>
      <c r="M949" s="29"/>
      <c r="N949" s="29"/>
      <c r="O949" s="29"/>
      <c r="P949" s="29"/>
    </row>
    <row r="950">
      <c r="G950" s="29"/>
      <c r="H950" s="29"/>
      <c r="I950" s="29"/>
      <c r="J950" s="29"/>
      <c r="K950" s="29"/>
      <c r="L950" s="29"/>
      <c r="M950" s="29"/>
      <c r="N950" s="29"/>
      <c r="O950" s="29"/>
      <c r="P950" s="29"/>
    </row>
    <row r="951">
      <c r="G951" s="29"/>
      <c r="H951" s="29"/>
      <c r="I951" s="29"/>
      <c r="J951" s="29"/>
      <c r="K951" s="29"/>
      <c r="L951" s="29"/>
      <c r="M951" s="29"/>
      <c r="N951" s="29"/>
      <c r="O951" s="29"/>
      <c r="P951" s="29"/>
    </row>
    <row r="952">
      <c r="G952" s="29"/>
      <c r="H952" s="29"/>
      <c r="I952" s="29"/>
      <c r="J952" s="29"/>
      <c r="K952" s="29"/>
      <c r="L952" s="29"/>
      <c r="M952" s="29"/>
      <c r="N952" s="29"/>
      <c r="O952" s="29"/>
      <c r="P952" s="29"/>
    </row>
    <row r="953">
      <c r="G953" s="29"/>
      <c r="H953" s="29"/>
      <c r="I953" s="29"/>
      <c r="J953" s="29"/>
      <c r="K953" s="29"/>
      <c r="L953" s="29"/>
      <c r="M953" s="29"/>
      <c r="N953" s="29"/>
      <c r="O953" s="29"/>
      <c r="P953" s="29"/>
    </row>
    <row r="954">
      <c r="G954" s="29"/>
      <c r="H954" s="29"/>
      <c r="I954" s="29"/>
      <c r="J954" s="29"/>
      <c r="K954" s="29"/>
      <c r="L954" s="29"/>
      <c r="M954" s="29"/>
      <c r="N954" s="29"/>
      <c r="O954" s="29"/>
      <c r="P954" s="29"/>
    </row>
    <row r="955">
      <c r="G955" s="29"/>
      <c r="H955" s="29"/>
      <c r="I955" s="29"/>
      <c r="J955" s="29"/>
      <c r="K955" s="29"/>
      <c r="L955" s="29"/>
      <c r="M955" s="29"/>
      <c r="N955" s="29"/>
      <c r="O955" s="29"/>
      <c r="P955" s="29"/>
    </row>
    <row r="956">
      <c r="G956" s="29"/>
      <c r="H956" s="29"/>
      <c r="I956" s="29"/>
      <c r="J956" s="29"/>
      <c r="K956" s="29"/>
      <c r="L956" s="29"/>
      <c r="M956" s="29"/>
      <c r="N956" s="29"/>
      <c r="O956" s="29"/>
      <c r="P956" s="29"/>
    </row>
    <row r="957">
      <c r="G957" s="29"/>
      <c r="H957" s="29"/>
      <c r="I957" s="29"/>
      <c r="J957" s="29"/>
      <c r="K957" s="29"/>
      <c r="L957" s="29"/>
      <c r="M957" s="29"/>
      <c r="N957" s="29"/>
      <c r="O957" s="29"/>
      <c r="P957" s="29"/>
    </row>
    <row r="958">
      <c r="G958" s="29"/>
      <c r="H958" s="29"/>
      <c r="I958" s="29"/>
      <c r="J958" s="29"/>
      <c r="K958" s="29"/>
      <c r="L958" s="29"/>
      <c r="M958" s="29"/>
      <c r="N958" s="29"/>
      <c r="O958" s="29"/>
      <c r="P958" s="29"/>
    </row>
    <row r="959">
      <c r="G959" s="29"/>
      <c r="H959" s="29"/>
      <c r="I959" s="29"/>
      <c r="J959" s="29"/>
      <c r="K959" s="29"/>
      <c r="L959" s="29"/>
      <c r="M959" s="29"/>
      <c r="N959" s="29"/>
      <c r="O959" s="29"/>
      <c r="P959" s="29"/>
    </row>
    <row r="960">
      <c r="G960" s="29"/>
      <c r="H960" s="29"/>
      <c r="I960" s="29"/>
      <c r="J960" s="29"/>
      <c r="K960" s="29"/>
      <c r="L960" s="29"/>
      <c r="M960" s="29"/>
      <c r="N960" s="29"/>
      <c r="O960" s="29"/>
      <c r="P960" s="29"/>
    </row>
    <row r="961">
      <c r="G961" s="29"/>
      <c r="H961" s="29"/>
      <c r="I961" s="29"/>
      <c r="J961" s="29"/>
      <c r="K961" s="29"/>
      <c r="L961" s="29"/>
      <c r="M961" s="29"/>
      <c r="N961" s="29"/>
      <c r="O961" s="29"/>
      <c r="P961" s="29"/>
    </row>
    <row r="962">
      <c r="G962" s="29"/>
      <c r="H962" s="29"/>
      <c r="I962" s="29"/>
      <c r="J962" s="29"/>
      <c r="K962" s="29"/>
      <c r="L962" s="29"/>
      <c r="M962" s="29"/>
      <c r="N962" s="29"/>
      <c r="O962" s="29"/>
      <c r="P962" s="29"/>
    </row>
    <row r="963">
      <c r="G963" s="29"/>
      <c r="H963" s="29"/>
      <c r="I963" s="29"/>
      <c r="J963" s="29"/>
      <c r="K963" s="29"/>
      <c r="L963" s="29"/>
      <c r="M963" s="29"/>
      <c r="N963" s="29"/>
      <c r="O963" s="29"/>
      <c r="P963" s="29"/>
    </row>
    <row r="964">
      <c r="G964" s="29"/>
      <c r="H964" s="29"/>
      <c r="I964" s="29"/>
      <c r="J964" s="29"/>
      <c r="K964" s="29"/>
      <c r="L964" s="29"/>
      <c r="M964" s="29"/>
      <c r="N964" s="29"/>
      <c r="O964" s="29"/>
      <c r="P964" s="29"/>
    </row>
    <row r="965">
      <c r="G965" s="29"/>
      <c r="H965" s="29"/>
      <c r="I965" s="29"/>
      <c r="J965" s="29"/>
      <c r="K965" s="29"/>
      <c r="L965" s="29"/>
      <c r="M965" s="29"/>
      <c r="N965" s="29"/>
      <c r="O965" s="29"/>
      <c r="P965" s="29"/>
    </row>
    <row r="966">
      <c r="G966" s="29"/>
      <c r="H966" s="29"/>
      <c r="I966" s="29"/>
      <c r="J966" s="29"/>
      <c r="K966" s="29"/>
      <c r="L966" s="29"/>
      <c r="M966" s="29"/>
      <c r="N966" s="29"/>
      <c r="O966" s="29"/>
      <c r="P966" s="29"/>
    </row>
    <row r="967">
      <c r="G967" s="29"/>
      <c r="H967" s="29"/>
      <c r="I967" s="29"/>
      <c r="J967" s="29"/>
      <c r="K967" s="29"/>
      <c r="L967" s="29"/>
      <c r="M967" s="29"/>
      <c r="N967" s="29"/>
      <c r="O967" s="29"/>
      <c r="P967" s="29"/>
    </row>
    <row r="968">
      <c r="G968" s="29"/>
      <c r="H968" s="29"/>
      <c r="I968" s="29"/>
      <c r="J968" s="29"/>
      <c r="K968" s="29"/>
      <c r="L968" s="29"/>
      <c r="M968" s="29"/>
      <c r="N968" s="29"/>
      <c r="O968" s="29"/>
      <c r="P968" s="29"/>
    </row>
    <row r="969">
      <c r="G969" s="29"/>
      <c r="H969" s="29"/>
      <c r="I969" s="29"/>
      <c r="J969" s="29"/>
      <c r="K969" s="29"/>
      <c r="L969" s="29"/>
      <c r="M969" s="29"/>
      <c r="N969" s="29"/>
      <c r="O969" s="29"/>
      <c r="P969" s="29"/>
    </row>
    <row r="970">
      <c r="G970" s="29"/>
      <c r="H970" s="29"/>
      <c r="I970" s="29"/>
      <c r="J970" s="29"/>
      <c r="K970" s="29"/>
      <c r="L970" s="29"/>
      <c r="M970" s="29"/>
      <c r="N970" s="29"/>
      <c r="O970" s="29"/>
      <c r="P970" s="29"/>
    </row>
    <row r="971">
      <c r="G971" s="29"/>
      <c r="H971" s="29"/>
      <c r="I971" s="29"/>
      <c r="J971" s="29"/>
      <c r="K971" s="29"/>
      <c r="L971" s="29"/>
      <c r="M971" s="29"/>
      <c r="N971" s="29"/>
      <c r="O971" s="29"/>
      <c r="P971" s="29"/>
    </row>
    <row r="972">
      <c r="G972" s="29"/>
      <c r="H972" s="29"/>
      <c r="I972" s="29"/>
      <c r="J972" s="29"/>
      <c r="K972" s="29"/>
      <c r="L972" s="29"/>
      <c r="M972" s="29"/>
      <c r="N972" s="29"/>
      <c r="O972" s="29"/>
      <c r="P972" s="29"/>
    </row>
    <row r="973">
      <c r="G973" s="29"/>
      <c r="H973" s="29"/>
      <c r="I973" s="29"/>
      <c r="J973" s="29"/>
      <c r="K973" s="29"/>
      <c r="L973" s="29"/>
      <c r="M973" s="29"/>
      <c r="N973" s="29"/>
      <c r="O973" s="29"/>
      <c r="P973" s="29"/>
    </row>
    <row r="974">
      <c r="G974" s="29"/>
      <c r="H974" s="29"/>
      <c r="I974" s="29"/>
      <c r="J974" s="29"/>
      <c r="K974" s="29"/>
      <c r="L974" s="29"/>
      <c r="M974" s="29"/>
      <c r="N974" s="29"/>
      <c r="O974" s="29"/>
      <c r="P974" s="29"/>
    </row>
    <row r="975">
      <c r="G975" s="29"/>
      <c r="H975" s="29"/>
      <c r="I975" s="29"/>
      <c r="J975" s="29"/>
      <c r="K975" s="29"/>
      <c r="L975" s="29"/>
      <c r="M975" s="29"/>
      <c r="N975" s="29"/>
      <c r="O975" s="29"/>
      <c r="P975" s="29"/>
    </row>
    <row r="976">
      <c r="G976" s="29"/>
      <c r="H976" s="29"/>
      <c r="I976" s="29"/>
      <c r="J976" s="29"/>
      <c r="K976" s="29"/>
      <c r="L976" s="29"/>
      <c r="M976" s="29"/>
      <c r="N976" s="29"/>
      <c r="O976" s="29"/>
      <c r="P976" s="29"/>
    </row>
    <row r="977">
      <c r="G977" s="29"/>
      <c r="H977" s="29"/>
      <c r="I977" s="29"/>
      <c r="J977" s="29"/>
      <c r="K977" s="29"/>
      <c r="L977" s="29"/>
      <c r="M977" s="29"/>
      <c r="N977" s="29"/>
      <c r="O977" s="29"/>
      <c r="P977" s="29"/>
    </row>
    <row r="978">
      <c r="G978" s="29"/>
      <c r="H978" s="29"/>
      <c r="I978" s="29"/>
      <c r="J978" s="29"/>
      <c r="K978" s="29"/>
      <c r="L978" s="29"/>
      <c r="M978" s="29"/>
      <c r="N978" s="29"/>
      <c r="O978" s="29"/>
      <c r="P978" s="29"/>
    </row>
    <row r="979">
      <c r="G979" s="29"/>
      <c r="H979" s="29"/>
      <c r="I979" s="29"/>
      <c r="J979" s="29"/>
      <c r="K979" s="29"/>
      <c r="L979" s="29"/>
      <c r="M979" s="29"/>
      <c r="N979" s="29"/>
      <c r="O979" s="29"/>
      <c r="P979" s="29"/>
    </row>
    <row r="980">
      <c r="G980" s="29"/>
      <c r="H980" s="29"/>
      <c r="I980" s="29"/>
      <c r="J980" s="29"/>
      <c r="K980" s="29"/>
      <c r="L980" s="29"/>
      <c r="M980" s="29"/>
      <c r="N980" s="29"/>
      <c r="O980" s="29"/>
      <c r="P980" s="29"/>
    </row>
    <row r="981">
      <c r="G981" s="29"/>
      <c r="H981" s="29"/>
      <c r="I981" s="29"/>
      <c r="J981" s="29"/>
      <c r="K981" s="29"/>
      <c r="L981" s="29"/>
      <c r="M981" s="29"/>
      <c r="N981" s="29"/>
      <c r="O981" s="29"/>
      <c r="P981" s="29"/>
    </row>
    <row r="982">
      <c r="G982" s="29"/>
      <c r="H982" s="29"/>
      <c r="I982" s="29"/>
      <c r="J982" s="29"/>
      <c r="K982" s="29"/>
      <c r="L982" s="29"/>
      <c r="M982" s="29"/>
      <c r="N982" s="29"/>
      <c r="O982" s="29"/>
      <c r="P982" s="29"/>
    </row>
    <row r="983">
      <c r="G983" s="29"/>
      <c r="H983" s="29"/>
      <c r="I983" s="29"/>
      <c r="J983" s="29"/>
      <c r="K983" s="29"/>
      <c r="L983" s="29"/>
      <c r="M983" s="29"/>
      <c r="N983" s="29"/>
      <c r="O983" s="29"/>
      <c r="P983" s="29"/>
    </row>
    <row r="984">
      <c r="G984" s="29"/>
      <c r="H984" s="29"/>
      <c r="I984" s="29"/>
      <c r="J984" s="29"/>
      <c r="K984" s="29"/>
      <c r="L984" s="29"/>
      <c r="M984" s="29"/>
      <c r="N984" s="29"/>
      <c r="O984" s="29"/>
      <c r="P984" s="29"/>
    </row>
    <row r="985">
      <c r="G985" s="29"/>
      <c r="H985" s="29"/>
      <c r="I985" s="29"/>
      <c r="J985" s="29"/>
      <c r="K985" s="29"/>
      <c r="L985" s="29"/>
      <c r="M985" s="29"/>
      <c r="N985" s="29"/>
      <c r="O985" s="29"/>
      <c r="P985" s="29"/>
    </row>
    <row r="986">
      <c r="G986" s="29"/>
      <c r="H986" s="29"/>
      <c r="I986" s="29"/>
      <c r="J986" s="29"/>
      <c r="K986" s="29"/>
      <c r="L986" s="29"/>
      <c r="M986" s="29"/>
      <c r="N986" s="29"/>
      <c r="O986" s="29"/>
      <c r="P986" s="29"/>
    </row>
    <row r="987">
      <c r="G987" s="29"/>
      <c r="H987" s="29"/>
      <c r="I987" s="29"/>
      <c r="J987" s="29"/>
      <c r="K987" s="29"/>
      <c r="L987" s="29"/>
      <c r="M987" s="29"/>
      <c r="N987" s="29"/>
      <c r="O987" s="29"/>
      <c r="P987" s="29"/>
    </row>
    <row r="988">
      <c r="G988" s="29"/>
      <c r="H988" s="29"/>
      <c r="I988" s="29"/>
      <c r="J988" s="29"/>
      <c r="K988" s="29"/>
      <c r="L988" s="29"/>
      <c r="M988" s="29"/>
      <c r="N988" s="29"/>
      <c r="O988" s="29"/>
      <c r="P988" s="29"/>
    </row>
    <row r="989">
      <c r="G989" s="29"/>
      <c r="H989" s="29"/>
      <c r="I989" s="29"/>
      <c r="J989" s="29"/>
      <c r="K989" s="29"/>
      <c r="L989" s="29"/>
      <c r="M989" s="29"/>
      <c r="N989" s="29"/>
      <c r="O989" s="29"/>
      <c r="P989" s="29"/>
    </row>
    <row r="990">
      <c r="G990" s="29"/>
      <c r="H990" s="29"/>
      <c r="I990" s="29"/>
      <c r="J990" s="29"/>
      <c r="K990" s="29"/>
      <c r="L990" s="29"/>
      <c r="M990" s="29"/>
      <c r="N990" s="29"/>
      <c r="O990" s="29"/>
      <c r="P990" s="29"/>
    </row>
    <row r="991">
      <c r="G991" s="29"/>
      <c r="H991" s="29"/>
      <c r="I991" s="29"/>
      <c r="J991" s="29"/>
      <c r="K991" s="29"/>
      <c r="L991" s="29"/>
      <c r="M991" s="29"/>
      <c r="N991" s="29"/>
      <c r="O991" s="29"/>
      <c r="P991" s="29"/>
    </row>
    <row r="992">
      <c r="G992" s="29"/>
      <c r="H992" s="29"/>
      <c r="I992" s="29"/>
      <c r="J992" s="29"/>
      <c r="K992" s="29"/>
      <c r="L992" s="29"/>
      <c r="M992" s="29"/>
      <c r="N992" s="29"/>
      <c r="O992" s="29"/>
      <c r="P992" s="29"/>
    </row>
    <row r="993">
      <c r="G993" s="29"/>
      <c r="H993" s="29"/>
      <c r="I993" s="29"/>
      <c r="J993" s="29"/>
      <c r="K993" s="29"/>
      <c r="L993" s="29"/>
      <c r="M993" s="29"/>
      <c r="N993" s="29"/>
      <c r="O993" s="29"/>
      <c r="P993" s="29"/>
    </row>
    <row r="994">
      <c r="G994" s="29"/>
      <c r="H994" s="29"/>
      <c r="I994" s="29"/>
      <c r="J994" s="29"/>
      <c r="K994" s="29"/>
      <c r="L994" s="29"/>
      <c r="M994" s="29"/>
      <c r="N994" s="29"/>
      <c r="O994" s="29"/>
      <c r="P994" s="29"/>
    </row>
    <row r="995">
      <c r="G995" s="29"/>
      <c r="H995" s="29"/>
      <c r="I995" s="29"/>
      <c r="J995" s="29"/>
      <c r="K995" s="29"/>
      <c r="L995" s="29"/>
      <c r="M995" s="29"/>
      <c r="N995" s="29"/>
      <c r="O995" s="29"/>
      <c r="P995" s="29"/>
    </row>
    <row r="996">
      <c r="G996" s="29"/>
      <c r="H996" s="29"/>
      <c r="I996" s="29"/>
      <c r="J996" s="29"/>
      <c r="K996" s="29"/>
      <c r="L996" s="29"/>
      <c r="M996" s="29"/>
      <c r="N996" s="29"/>
      <c r="O996" s="29"/>
      <c r="P996" s="29"/>
    </row>
    <row r="997">
      <c r="G997" s="29"/>
      <c r="H997" s="29"/>
      <c r="I997" s="29"/>
      <c r="J997" s="29"/>
      <c r="K997" s="29"/>
      <c r="L997" s="29"/>
      <c r="M997" s="29"/>
      <c r="N997" s="29"/>
      <c r="O997" s="29"/>
      <c r="P997" s="29"/>
    </row>
    <row r="998">
      <c r="G998" s="29"/>
      <c r="H998" s="29"/>
      <c r="I998" s="29"/>
      <c r="J998" s="29"/>
      <c r="K998" s="29"/>
      <c r="L998" s="29"/>
      <c r="M998" s="29"/>
      <c r="N998" s="29"/>
      <c r="O998" s="29"/>
      <c r="P998" s="29"/>
    </row>
    <row r="999">
      <c r="G999" s="29"/>
      <c r="H999" s="29"/>
      <c r="I999" s="29"/>
      <c r="J999" s="29"/>
      <c r="K999" s="29"/>
      <c r="L999" s="29"/>
      <c r="M999" s="29"/>
      <c r="N999" s="29"/>
      <c r="O999" s="29"/>
      <c r="P999" s="29"/>
    </row>
    <row r="1000">
      <c r="G1000" s="29"/>
      <c r="H1000" s="29"/>
      <c r="I1000" s="29"/>
      <c r="J1000" s="29"/>
      <c r="K1000" s="29"/>
      <c r="L1000" s="29"/>
      <c r="M1000" s="29"/>
      <c r="N1000" s="29"/>
      <c r="O1000" s="29"/>
      <c r="P1000" s="29"/>
    </row>
  </sheetData>
  <dataValidations>
    <dataValidation type="list" allowBlank="1" showErrorMessage="1" sqref="H1">
      <formula1>"train,valid"</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7" max="7" width="10.0"/>
    <col customWidth="1" min="8" max="8" width="12.88"/>
    <col customWidth="1" min="9" max="9" width="9.13"/>
    <col customWidth="1" min="10" max="10" width="4.88"/>
    <col customWidth="1" min="11" max="11" width="10.75"/>
    <col customWidth="1" min="12" max="12" width="16.0"/>
    <col customWidth="1" min="13" max="13" width="9.25"/>
    <col customWidth="1" min="14" max="14" width="9.0"/>
    <col customWidth="1" min="15" max="15" width="6.63"/>
    <col customWidth="1" min="16" max="16" width="8.88"/>
  </cols>
  <sheetData>
    <row r="1">
      <c r="A1" s="1" t="s">
        <v>1527</v>
      </c>
      <c r="B1" s="1" t="s">
        <v>1528</v>
      </c>
      <c r="C1" s="1" t="s">
        <v>1529</v>
      </c>
      <c r="D1" s="1" t="s">
        <v>1530</v>
      </c>
      <c r="G1" s="27" t="s">
        <v>1531</v>
      </c>
      <c r="H1" s="28" t="s">
        <v>1532</v>
      </c>
      <c r="I1" s="29"/>
      <c r="J1" s="29"/>
      <c r="K1" s="29"/>
      <c r="L1" s="29"/>
      <c r="M1" s="29"/>
      <c r="N1" s="29"/>
      <c r="O1" s="29"/>
      <c r="P1" s="29"/>
    </row>
    <row r="2">
      <c r="A2" s="1">
        <v>0.664104131090204</v>
      </c>
      <c r="B2" s="1">
        <v>1.0</v>
      </c>
      <c r="C2" s="1" t="s">
        <v>1533</v>
      </c>
      <c r="D2" s="1" t="s">
        <v>1548</v>
      </c>
      <c r="G2" s="29"/>
      <c r="H2" s="29"/>
      <c r="I2" s="29"/>
      <c r="J2" s="29"/>
      <c r="K2" s="29"/>
      <c r="L2" s="29"/>
      <c r="M2" s="29"/>
      <c r="N2" s="29"/>
      <c r="O2" s="29"/>
      <c r="P2" s="29"/>
    </row>
    <row r="3">
      <c r="A3" s="1">
        <v>0.295758577898315</v>
      </c>
      <c r="B3" s="1">
        <v>0.0</v>
      </c>
      <c r="C3" s="1" t="s">
        <v>1533</v>
      </c>
      <c r="D3" s="1" t="s">
        <v>1546</v>
      </c>
      <c r="G3" s="30" t="s">
        <v>1535</v>
      </c>
      <c r="H3" s="30" t="s">
        <v>1536</v>
      </c>
      <c r="I3" s="30" t="s">
        <v>1537</v>
      </c>
      <c r="J3" s="30" t="s">
        <v>1538</v>
      </c>
      <c r="K3" s="30" t="s">
        <v>1539</v>
      </c>
      <c r="L3" s="30" t="s">
        <v>1540</v>
      </c>
      <c r="M3" s="30" t="s">
        <v>1541</v>
      </c>
      <c r="N3" s="30" t="s">
        <v>1542</v>
      </c>
      <c r="O3" s="30" t="s">
        <v>1543</v>
      </c>
      <c r="P3" s="30" t="s">
        <v>1544</v>
      </c>
    </row>
    <row r="4">
      <c r="A4" s="1">
        <v>0.363180997066582</v>
      </c>
      <c r="B4" s="1">
        <v>1.0</v>
      </c>
      <c r="C4" s="1" t="s">
        <v>1533</v>
      </c>
      <c r="D4" s="1" t="s">
        <v>1546</v>
      </c>
      <c r="G4" s="31"/>
      <c r="H4" s="31"/>
      <c r="I4" s="31"/>
      <c r="J4" s="31"/>
      <c r="K4" s="31"/>
      <c r="L4" s="31"/>
      <c r="M4" s="32">
        <v>0.0</v>
      </c>
      <c r="N4" s="32">
        <v>0.0</v>
      </c>
      <c r="O4" s="33">
        <f t="shared" ref="O4:O9" si="2">abs(N4-M4)</f>
        <v>0</v>
      </c>
      <c r="P4" s="31"/>
    </row>
    <row r="5">
      <c r="A5" s="1">
        <v>0.301943213723434</v>
      </c>
      <c r="B5" s="1">
        <v>0.0</v>
      </c>
      <c r="C5" s="1" t="s">
        <v>1533</v>
      </c>
      <c r="D5" s="1" t="s">
        <v>1546</v>
      </c>
      <c r="G5" s="13" t="s">
        <v>1534</v>
      </c>
      <c r="H5" s="29">
        <f t="shared" ref="H5:H9" si="3">COUNTIFS($D:$D,$G5,$C:$C,$H$1,$B:$B,1)</f>
        <v>0</v>
      </c>
      <c r="I5" s="29">
        <f t="shared" ref="I5:I9" si="4">COUNTIFS($D:$D,$G5,$C:$C,$H$1,$B:$B,0)</f>
        <v>0</v>
      </c>
      <c r="J5" s="29">
        <f t="shared" ref="J5:J10" si="5">sum(H5:I5)</f>
        <v>0</v>
      </c>
      <c r="K5" s="34" t="str">
        <f t="shared" ref="K5:K10" si="6">H5/J5</f>
        <v>#DIV/0!</v>
      </c>
      <c r="L5" s="35" t="str">
        <f t="shared" ref="L5:L10" si="7">I5/J5</f>
        <v>#DIV/0!</v>
      </c>
      <c r="M5" s="35">
        <f t="shared" ref="M5:N5" si="1">SUM(H$5:H5)/H$10</f>
        <v>0</v>
      </c>
      <c r="N5" s="35">
        <f t="shared" si="1"/>
        <v>0</v>
      </c>
      <c r="O5" s="35">
        <f t="shared" si="2"/>
        <v>0</v>
      </c>
      <c r="P5" s="36" t="str">
        <f t="shared" ref="P5:P9" si="9">K5/$K$10</f>
        <v>#DIV/0!</v>
      </c>
    </row>
    <row r="6">
      <c r="A6" s="1">
        <v>0.300447110917144</v>
      </c>
      <c r="B6" s="1">
        <v>0.0</v>
      </c>
      <c r="C6" s="1" t="s">
        <v>1533</v>
      </c>
      <c r="D6" s="1" t="s">
        <v>1546</v>
      </c>
      <c r="G6" s="13" t="s">
        <v>1546</v>
      </c>
      <c r="H6" s="29">
        <f t="shared" si="3"/>
        <v>73</v>
      </c>
      <c r="I6" s="29">
        <f t="shared" si="4"/>
        <v>144</v>
      </c>
      <c r="J6" s="29">
        <f t="shared" si="5"/>
        <v>217</v>
      </c>
      <c r="K6" s="34">
        <f t="shared" si="6"/>
        <v>0.33640553</v>
      </c>
      <c r="L6" s="35">
        <f t="shared" si="7"/>
        <v>0.66359447</v>
      </c>
      <c r="M6" s="35">
        <f t="shared" ref="M6:N6" si="8">SUM(H$5:H6)/H$10</f>
        <v>0.6576576577</v>
      </c>
      <c r="N6" s="35">
        <f t="shared" si="8"/>
        <v>0.9171974522</v>
      </c>
      <c r="O6" s="35">
        <f t="shared" si="2"/>
        <v>0.2595397946</v>
      </c>
      <c r="P6" s="36">
        <f t="shared" si="9"/>
        <v>0.8122223606</v>
      </c>
    </row>
    <row r="7">
      <c r="A7" s="1">
        <v>0.737129724538178</v>
      </c>
      <c r="B7" s="1">
        <v>0.0</v>
      </c>
      <c r="C7" s="1" t="s">
        <v>1533</v>
      </c>
      <c r="D7" s="1" t="s">
        <v>1548</v>
      </c>
      <c r="G7" s="13" t="s">
        <v>1547</v>
      </c>
      <c r="H7" s="29">
        <f t="shared" si="3"/>
        <v>10</v>
      </c>
      <c r="I7" s="29">
        <f t="shared" si="4"/>
        <v>5</v>
      </c>
      <c r="J7" s="29">
        <f t="shared" si="5"/>
        <v>15</v>
      </c>
      <c r="K7" s="34">
        <f t="shared" si="6"/>
        <v>0.6666666667</v>
      </c>
      <c r="L7" s="35">
        <f t="shared" si="7"/>
        <v>0.3333333333</v>
      </c>
      <c r="M7" s="35">
        <f t="shared" ref="M7:N7" si="10">SUM(H$5:H7)/H$10</f>
        <v>0.7477477477</v>
      </c>
      <c r="N7" s="35">
        <f t="shared" si="10"/>
        <v>0.949044586</v>
      </c>
      <c r="O7" s="35">
        <f t="shared" si="2"/>
        <v>0.2012968382</v>
      </c>
      <c r="P7" s="36">
        <f t="shared" si="9"/>
        <v>1.60960961</v>
      </c>
    </row>
    <row r="8">
      <c r="A8" s="1">
        <v>0.308307553785261</v>
      </c>
      <c r="B8" s="1">
        <v>1.0</v>
      </c>
      <c r="C8" s="1" t="s">
        <v>1533</v>
      </c>
      <c r="D8" s="1" t="s">
        <v>1546</v>
      </c>
      <c r="G8" s="13" t="s">
        <v>1548</v>
      </c>
      <c r="H8" s="29">
        <f t="shared" si="3"/>
        <v>28</v>
      </c>
      <c r="I8" s="29">
        <f t="shared" si="4"/>
        <v>6</v>
      </c>
      <c r="J8" s="29">
        <f t="shared" si="5"/>
        <v>34</v>
      </c>
      <c r="K8" s="34">
        <f t="shared" si="6"/>
        <v>0.8235294118</v>
      </c>
      <c r="L8" s="35">
        <f t="shared" si="7"/>
        <v>0.1764705882</v>
      </c>
      <c r="M8" s="35">
        <f t="shared" ref="M8:N8" si="11">SUM(H$5:H8)/H$10</f>
        <v>1</v>
      </c>
      <c r="N8" s="35">
        <f t="shared" si="11"/>
        <v>0.9872611465</v>
      </c>
      <c r="O8" s="35">
        <f t="shared" si="2"/>
        <v>0.0127388535</v>
      </c>
      <c r="P8" s="36">
        <f t="shared" si="9"/>
        <v>1.988341282</v>
      </c>
    </row>
    <row r="9">
      <c r="A9" s="1">
        <v>0.295324108860516</v>
      </c>
      <c r="B9" s="1">
        <v>0.0</v>
      </c>
      <c r="C9" s="1" t="s">
        <v>1533</v>
      </c>
      <c r="D9" s="1" t="s">
        <v>1546</v>
      </c>
      <c r="G9" s="37" t="s">
        <v>1545</v>
      </c>
      <c r="H9" s="31">
        <f t="shared" si="3"/>
        <v>0</v>
      </c>
      <c r="I9" s="31">
        <f t="shared" si="4"/>
        <v>2</v>
      </c>
      <c r="J9" s="31">
        <f t="shared" si="5"/>
        <v>2</v>
      </c>
      <c r="K9" s="38">
        <f t="shared" si="6"/>
        <v>0</v>
      </c>
      <c r="L9" s="39">
        <f t="shared" si="7"/>
        <v>1</v>
      </c>
      <c r="M9" s="39">
        <f t="shared" ref="M9:N9" si="12">SUM(H$5:H9)/H$10</f>
        <v>1</v>
      </c>
      <c r="N9" s="39">
        <f t="shared" si="12"/>
        <v>1</v>
      </c>
      <c r="O9" s="39">
        <f t="shared" si="2"/>
        <v>0</v>
      </c>
      <c r="P9" s="40">
        <f t="shared" si="9"/>
        <v>0</v>
      </c>
    </row>
    <row r="10">
      <c r="A10" s="1">
        <v>0.305689759464229</v>
      </c>
      <c r="B10" s="1">
        <v>0.0</v>
      </c>
      <c r="C10" s="1" t="s">
        <v>1533</v>
      </c>
      <c r="D10" s="1" t="s">
        <v>1546</v>
      </c>
      <c r="G10" s="41" t="s">
        <v>1538</v>
      </c>
      <c r="H10" s="42">
        <f t="shared" ref="H10:I10" si="13">SUM(H5:H9)</f>
        <v>111</v>
      </c>
      <c r="I10" s="42">
        <f t="shared" si="13"/>
        <v>157</v>
      </c>
      <c r="J10" s="42">
        <f t="shared" si="5"/>
        <v>268</v>
      </c>
      <c r="K10" s="43">
        <f t="shared" si="6"/>
        <v>0.4141791045</v>
      </c>
      <c r="L10" s="44">
        <f t="shared" si="7"/>
        <v>0.5858208955</v>
      </c>
      <c r="M10" s="42"/>
      <c r="N10" s="27" t="s">
        <v>1549</v>
      </c>
      <c r="O10" s="45">
        <f>max(O4:O9)</f>
        <v>0.2595397946</v>
      </c>
      <c r="P10" s="36"/>
    </row>
    <row r="11">
      <c r="A11" s="1">
        <v>0.302052478928551</v>
      </c>
      <c r="B11" s="1">
        <v>0.0</v>
      </c>
      <c r="C11" s="1" t="s">
        <v>1533</v>
      </c>
      <c r="D11" s="1" t="s">
        <v>1546</v>
      </c>
      <c r="G11" s="29"/>
      <c r="H11" s="29"/>
      <c r="I11" s="29"/>
      <c r="J11" s="29"/>
      <c r="K11" s="29"/>
      <c r="L11" s="29"/>
      <c r="M11" s="29"/>
      <c r="N11" s="29"/>
      <c r="O11" s="29"/>
      <c r="P11" s="29"/>
    </row>
    <row r="12">
      <c r="A12" s="1">
        <v>0.799967076643777</v>
      </c>
      <c r="B12" s="1">
        <v>1.0</v>
      </c>
      <c r="C12" s="1" t="s">
        <v>1533</v>
      </c>
      <c r="D12" s="1" t="s">
        <v>1548</v>
      </c>
      <c r="G12" s="29"/>
      <c r="H12" s="29"/>
      <c r="I12" s="29"/>
      <c r="J12" s="29"/>
      <c r="K12" s="29"/>
      <c r="L12" s="29"/>
      <c r="M12" s="29"/>
      <c r="N12" s="29"/>
      <c r="O12" s="29"/>
      <c r="P12" s="29"/>
    </row>
    <row r="13">
      <c r="A13" s="1">
        <v>0.296498477449012</v>
      </c>
      <c r="B13" s="1">
        <v>0.0</v>
      </c>
      <c r="C13" s="1" t="s">
        <v>1533</v>
      </c>
      <c r="D13" s="1" t="s">
        <v>1546</v>
      </c>
      <c r="G13" s="29"/>
      <c r="H13" s="29"/>
      <c r="I13" s="29"/>
      <c r="J13" s="29"/>
      <c r="K13" s="29"/>
      <c r="L13" s="29"/>
      <c r="M13" s="29"/>
      <c r="N13" s="29"/>
      <c r="O13" s="29"/>
      <c r="P13" s="29"/>
    </row>
    <row r="14">
      <c r="A14" s="1">
        <v>0.288804203490034</v>
      </c>
      <c r="B14" s="1">
        <v>0.0</v>
      </c>
      <c r="C14" s="1" t="s">
        <v>1533</v>
      </c>
      <c r="D14" s="1" t="s">
        <v>1546</v>
      </c>
      <c r="G14" s="29"/>
      <c r="H14" s="29"/>
      <c r="I14" s="29"/>
      <c r="J14" s="29"/>
      <c r="K14" s="29"/>
      <c r="L14" s="29"/>
      <c r="M14" s="29"/>
      <c r="N14" s="29"/>
      <c r="O14" s="29"/>
      <c r="P14" s="29"/>
    </row>
    <row r="15">
      <c r="A15" s="1">
        <v>0.302859049674055</v>
      </c>
      <c r="B15" s="1">
        <v>0.0</v>
      </c>
      <c r="C15" s="1" t="s">
        <v>1533</v>
      </c>
      <c r="D15" s="1" t="s">
        <v>1546</v>
      </c>
      <c r="G15" s="29"/>
      <c r="H15" s="29"/>
      <c r="I15" s="29"/>
      <c r="J15" s="29"/>
      <c r="K15" s="29"/>
      <c r="L15" s="29"/>
      <c r="M15" s="29"/>
      <c r="N15" s="29"/>
      <c r="O15" s="29"/>
      <c r="P15" s="29"/>
    </row>
    <row r="16">
      <c r="A16" s="1">
        <v>0.745105728503324</v>
      </c>
      <c r="B16" s="1">
        <v>1.0</v>
      </c>
      <c r="C16" s="1" t="s">
        <v>1533</v>
      </c>
      <c r="D16" s="1" t="s">
        <v>1548</v>
      </c>
      <c r="G16" s="29"/>
      <c r="H16" s="29"/>
      <c r="I16" s="29"/>
      <c r="J16" s="29"/>
      <c r="K16" s="29"/>
      <c r="L16" s="29"/>
      <c r="M16" s="29"/>
      <c r="N16" s="29"/>
      <c r="O16" s="29"/>
      <c r="P16" s="29"/>
    </row>
    <row r="17">
      <c r="A17" s="1">
        <v>0.308231886825957</v>
      </c>
      <c r="B17" s="1">
        <v>0.0</v>
      </c>
      <c r="C17" s="1" t="s">
        <v>1533</v>
      </c>
      <c r="D17" s="1" t="s">
        <v>1546</v>
      </c>
      <c r="G17" s="29"/>
      <c r="H17" s="29"/>
      <c r="I17" s="29"/>
      <c r="J17" s="29"/>
      <c r="K17" s="29"/>
      <c r="L17" s="29"/>
      <c r="M17" s="29"/>
      <c r="N17" s="29"/>
      <c r="O17" s="29"/>
      <c r="P17" s="29"/>
    </row>
    <row r="18">
      <c r="A18" s="1">
        <v>0.306385563942032</v>
      </c>
      <c r="B18" s="1">
        <v>0.0</v>
      </c>
      <c r="C18" s="1" t="s">
        <v>1533</v>
      </c>
      <c r="D18" s="1" t="s">
        <v>1546</v>
      </c>
      <c r="G18" s="29"/>
      <c r="H18" s="29"/>
      <c r="I18" s="29"/>
      <c r="J18" s="29"/>
      <c r="K18" s="29"/>
      <c r="L18" s="29"/>
      <c r="M18" s="29"/>
      <c r="N18" s="29"/>
      <c r="O18" s="29"/>
      <c r="P18" s="29"/>
    </row>
    <row r="19">
      <c r="A19" s="1">
        <v>0.378376495694523</v>
      </c>
      <c r="B19" s="1">
        <v>0.0</v>
      </c>
      <c r="C19" s="1" t="s">
        <v>1533</v>
      </c>
      <c r="D19" s="1" t="s">
        <v>1546</v>
      </c>
      <c r="G19" s="29"/>
      <c r="H19" s="29"/>
      <c r="I19" s="29"/>
      <c r="J19" s="29"/>
      <c r="K19" s="29"/>
      <c r="L19" s="29"/>
      <c r="M19" s="29"/>
      <c r="N19" s="29"/>
      <c r="O19" s="29"/>
      <c r="P19" s="29"/>
    </row>
    <row r="20">
      <c r="A20" s="1">
        <v>0.304830139011278</v>
      </c>
      <c r="B20" s="1">
        <v>1.0</v>
      </c>
      <c r="C20" s="1" t="s">
        <v>1533</v>
      </c>
      <c r="D20" s="1" t="s">
        <v>1546</v>
      </c>
      <c r="G20" s="29"/>
      <c r="H20" s="29"/>
      <c r="I20" s="29"/>
      <c r="J20" s="29"/>
      <c r="K20" s="29"/>
      <c r="L20" s="29"/>
      <c r="M20" s="29"/>
      <c r="N20" s="29"/>
      <c r="O20" s="29"/>
      <c r="P20" s="29"/>
    </row>
    <row r="21">
      <c r="A21" s="1">
        <v>0.294017971458316</v>
      </c>
      <c r="B21" s="1">
        <v>0.0</v>
      </c>
      <c r="C21" s="1" t="s">
        <v>1533</v>
      </c>
      <c r="D21" s="1" t="s">
        <v>1546</v>
      </c>
      <c r="G21" s="29"/>
      <c r="H21" s="29"/>
      <c r="I21" s="29"/>
      <c r="J21" s="29"/>
      <c r="K21" s="29"/>
      <c r="L21" s="29"/>
      <c r="M21" s="29"/>
      <c r="N21" s="29"/>
      <c r="O21" s="29"/>
      <c r="P21" s="29"/>
    </row>
    <row r="22">
      <c r="A22" s="1">
        <v>0.363263458834284</v>
      </c>
      <c r="B22" s="1">
        <v>1.0</v>
      </c>
      <c r="C22" s="1" t="s">
        <v>1533</v>
      </c>
      <c r="D22" s="1" t="s">
        <v>1546</v>
      </c>
      <c r="G22" s="29"/>
      <c r="H22" s="29"/>
      <c r="I22" s="29"/>
      <c r="J22" s="29"/>
      <c r="K22" s="29"/>
      <c r="L22" s="29"/>
      <c r="M22" s="29"/>
      <c r="N22" s="29"/>
      <c r="O22" s="29"/>
      <c r="P22" s="29"/>
    </row>
    <row r="23">
      <c r="A23" s="1">
        <v>0.344612929855758</v>
      </c>
      <c r="B23" s="1">
        <v>1.0</v>
      </c>
      <c r="C23" s="1" t="s">
        <v>1533</v>
      </c>
      <c r="D23" s="1" t="s">
        <v>1546</v>
      </c>
      <c r="G23" s="29"/>
      <c r="H23" s="29"/>
      <c r="I23" s="29"/>
      <c r="J23" s="29"/>
      <c r="K23" s="29"/>
      <c r="L23" s="29"/>
      <c r="M23" s="29"/>
      <c r="N23" s="29"/>
      <c r="O23" s="29"/>
      <c r="P23" s="29"/>
    </row>
    <row r="24">
      <c r="A24" s="1">
        <v>0.304178304897897</v>
      </c>
      <c r="B24" s="1">
        <v>0.0</v>
      </c>
      <c r="C24" s="1" t="s">
        <v>1533</v>
      </c>
      <c r="D24" s="1" t="s">
        <v>1546</v>
      </c>
      <c r="G24" s="29"/>
      <c r="H24" s="29"/>
      <c r="I24" s="29"/>
      <c r="J24" s="29"/>
      <c r="K24" s="29"/>
      <c r="L24" s="29"/>
      <c r="M24" s="29"/>
      <c r="N24" s="29"/>
      <c r="O24" s="29"/>
      <c r="P24" s="29"/>
    </row>
    <row r="25">
      <c r="A25" s="1">
        <v>0.298769501184699</v>
      </c>
      <c r="B25" s="1">
        <v>0.0</v>
      </c>
      <c r="C25" s="1" t="s">
        <v>1533</v>
      </c>
      <c r="D25" s="1" t="s">
        <v>1546</v>
      </c>
      <c r="G25" s="29"/>
      <c r="H25" s="29"/>
      <c r="I25" s="29"/>
      <c r="J25" s="29"/>
      <c r="K25" s="29"/>
      <c r="L25" s="29"/>
      <c r="M25" s="29"/>
      <c r="N25" s="29"/>
      <c r="O25" s="29"/>
      <c r="P25" s="29"/>
    </row>
    <row r="26">
      <c r="A26" s="1">
        <v>0.373309561457587</v>
      </c>
      <c r="B26" s="1">
        <v>1.0</v>
      </c>
      <c r="C26" s="1" t="s">
        <v>1533</v>
      </c>
      <c r="D26" s="1" t="s">
        <v>1546</v>
      </c>
      <c r="G26" s="29"/>
      <c r="H26" s="29"/>
      <c r="I26" s="29"/>
      <c r="J26" s="29"/>
      <c r="K26" s="29"/>
      <c r="L26" s="29"/>
      <c r="M26" s="29"/>
      <c r="N26" s="29"/>
      <c r="O26" s="29"/>
      <c r="P26" s="29"/>
    </row>
    <row r="27">
      <c r="A27" s="1">
        <v>0.303505525020057</v>
      </c>
      <c r="B27" s="1">
        <v>0.0</v>
      </c>
      <c r="C27" s="1" t="s">
        <v>1533</v>
      </c>
      <c r="D27" s="1" t="s">
        <v>1546</v>
      </c>
      <c r="G27" s="29"/>
      <c r="H27" s="29"/>
      <c r="I27" s="29"/>
      <c r="J27" s="29"/>
      <c r="K27" s="29"/>
      <c r="L27" s="29"/>
      <c r="M27" s="29"/>
      <c r="N27" s="29"/>
      <c r="O27" s="29"/>
      <c r="P27" s="29"/>
    </row>
    <row r="28">
      <c r="A28" s="1">
        <v>0.301378565644711</v>
      </c>
      <c r="B28" s="1">
        <v>0.0</v>
      </c>
      <c r="C28" s="1" t="s">
        <v>1533</v>
      </c>
      <c r="D28" s="1" t="s">
        <v>1546</v>
      </c>
      <c r="G28" s="29"/>
      <c r="H28" s="29"/>
      <c r="I28" s="29"/>
      <c r="J28" s="29"/>
      <c r="K28" s="29"/>
      <c r="L28" s="29"/>
      <c r="M28" s="29"/>
      <c r="N28" s="29"/>
      <c r="O28" s="29"/>
      <c r="P28" s="29"/>
    </row>
    <row r="29">
      <c r="A29" s="1">
        <v>0.443804917585816</v>
      </c>
      <c r="B29" s="1">
        <v>0.0</v>
      </c>
      <c r="C29" s="1" t="s">
        <v>1533</v>
      </c>
      <c r="D29" s="1" t="s">
        <v>1547</v>
      </c>
      <c r="G29" s="29"/>
      <c r="H29" s="29"/>
      <c r="I29" s="29"/>
      <c r="J29" s="29"/>
      <c r="K29" s="29"/>
      <c r="L29" s="29"/>
      <c r="M29" s="29"/>
      <c r="N29" s="29"/>
      <c r="O29" s="29"/>
      <c r="P29" s="29"/>
    </row>
    <row r="30">
      <c r="A30" s="1">
        <v>0.29805083686699</v>
      </c>
      <c r="B30" s="1">
        <v>0.0</v>
      </c>
      <c r="C30" s="1" t="s">
        <v>1533</v>
      </c>
      <c r="D30" s="1" t="s">
        <v>1546</v>
      </c>
      <c r="G30" s="29"/>
      <c r="H30" s="29"/>
      <c r="I30" s="29"/>
      <c r="J30" s="29"/>
      <c r="K30" s="29"/>
      <c r="L30" s="29"/>
      <c r="M30" s="29"/>
      <c r="N30" s="29"/>
      <c r="O30" s="29"/>
      <c r="P30" s="29"/>
    </row>
    <row r="31">
      <c r="A31" s="1">
        <v>0.363449991448545</v>
      </c>
      <c r="B31" s="1">
        <v>0.0</v>
      </c>
      <c r="C31" s="1" t="s">
        <v>1533</v>
      </c>
      <c r="D31" s="1" t="s">
        <v>1546</v>
      </c>
      <c r="G31" s="29"/>
      <c r="H31" s="29"/>
      <c r="I31" s="29"/>
      <c r="J31" s="29"/>
      <c r="K31" s="29"/>
      <c r="L31" s="29"/>
      <c r="M31" s="29"/>
      <c r="N31" s="29"/>
      <c r="O31" s="29"/>
      <c r="P31" s="29"/>
    </row>
    <row r="32">
      <c r="A32" s="1">
        <v>0.295112392526552</v>
      </c>
      <c r="B32" s="1">
        <v>0.0</v>
      </c>
      <c r="C32" s="1" t="s">
        <v>1533</v>
      </c>
      <c r="D32" s="1" t="s">
        <v>1546</v>
      </c>
      <c r="G32" s="29"/>
      <c r="H32" s="29"/>
      <c r="I32" s="29"/>
      <c r="J32" s="29"/>
      <c r="K32" s="29"/>
      <c r="L32" s="29"/>
      <c r="M32" s="29"/>
      <c r="N32" s="29"/>
      <c r="O32" s="29"/>
      <c r="P32" s="29"/>
    </row>
    <row r="33">
      <c r="A33" s="1">
        <v>0.306155929208613</v>
      </c>
      <c r="B33" s="1">
        <v>0.0</v>
      </c>
      <c r="C33" s="1" t="s">
        <v>1533</v>
      </c>
      <c r="D33" s="1" t="s">
        <v>1546</v>
      </c>
      <c r="G33" s="29"/>
      <c r="H33" s="29"/>
      <c r="I33" s="29"/>
      <c r="J33" s="29"/>
      <c r="K33" s="29"/>
      <c r="L33" s="29"/>
      <c r="M33" s="29"/>
      <c r="N33" s="29"/>
      <c r="O33" s="29"/>
      <c r="P33" s="29"/>
    </row>
    <row r="34">
      <c r="A34" s="1">
        <v>0.297171164356512</v>
      </c>
      <c r="B34" s="1">
        <v>1.0</v>
      </c>
      <c r="C34" s="1" t="s">
        <v>1533</v>
      </c>
      <c r="D34" s="1" t="s">
        <v>1546</v>
      </c>
      <c r="G34" s="29"/>
      <c r="H34" s="29"/>
      <c r="I34" s="29"/>
      <c r="J34" s="29"/>
      <c r="K34" s="29"/>
      <c r="L34" s="29"/>
      <c r="M34" s="29"/>
      <c r="N34" s="29"/>
      <c r="O34" s="29"/>
      <c r="P34" s="29"/>
    </row>
    <row r="35">
      <c r="A35" s="1">
        <v>0.760247237241992</v>
      </c>
      <c r="B35" s="1">
        <v>1.0</v>
      </c>
      <c r="C35" s="1" t="s">
        <v>1533</v>
      </c>
      <c r="D35" s="1" t="s">
        <v>1548</v>
      </c>
      <c r="G35" s="29"/>
      <c r="H35" s="29"/>
      <c r="I35" s="29"/>
      <c r="J35" s="29"/>
      <c r="K35" s="29"/>
      <c r="L35" s="29"/>
      <c r="M35" s="29"/>
      <c r="N35" s="29"/>
      <c r="O35" s="29"/>
      <c r="P35" s="29"/>
    </row>
    <row r="36">
      <c r="A36" s="1">
        <v>0.345645099983969</v>
      </c>
      <c r="B36" s="1">
        <v>0.0</v>
      </c>
      <c r="C36" s="1" t="s">
        <v>1533</v>
      </c>
      <c r="D36" s="1" t="s">
        <v>1546</v>
      </c>
      <c r="G36" s="29"/>
      <c r="H36" s="29"/>
      <c r="I36" s="29"/>
      <c r="J36" s="29"/>
      <c r="K36" s="29"/>
      <c r="L36" s="29"/>
      <c r="M36" s="29"/>
      <c r="N36" s="29"/>
      <c r="O36" s="29"/>
      <c r="P36" s="29"/>
    </row>
    <row r="37">
      <c r="A37" s="1">
        <v>0.301236621139075</v>
      </c>
      <c r="B37" s="1">
        <v>0.0</v>
      </c>
      <c r="C37" s="1" t="s">
        <v>1533</v>
      </c>
      <c r="D37" s="1" t="s">
        <v>1546</v>
      </c>
      <c r="G37" s="29"/>
      <c r="H37" s="29"/>
      <c r="I37" s="29"/>
      <c r="J37" s="29"/>
      <c r="K37" s="29"/>
      <c r="L37" s="29"/>
      <c r="M37" s="29"/>
      <c r="N37" s="29"/>
      <c r="O37" s="29"/>
      <c r="P37" s="29"/>
    </row>
    <row r="38">
      <c r="A38" s="1">
        <v>0.309382863077343</v>
      </c>
      <c r="B38" s="1">
        <v>1.0</v>
      </c>
      <c r="C38" s="1" t="s">
        <v>1533</v>
      </c>
      <c r="D38" s="1" t="s">
        <v>1546</v>
      </c>
      <c r="G38" s="29"/>
      <c r="H38" s="29"/>
      <c r="I38" s="29"/>
      <c r="J38" s="29"/>
      <c r="K38" s="29"/>
      <c r="L38" s="29"/>
      <c r="M38" s="29"/>
      <c r="N38" s="29"/>
      <c r="O38" s="29"/>
      <c r="P38" s="29"/>
    </row>
    <row r="39">
      <c r="A39" s="1">
        <v>0.465509946656427</v>
      </c>
      <c r="B39" s="1">
        <v>1.0</v>
      </c>
      <c r="C39" s="1" t="s">
        <v>1533</v>
      </c>
      <c r="D39" s="1" t="s">
        <v>1547</v>
      </c>
      <c r="G39" s="29"/>
      <c r="H39" s="29"/>
      <c r="I39" s="29"/>
      <c r="J39" s="29"/>
      <c r="K39" s="29"/>
      <c r="L39" s="29"/>
      <c r="M39" s="29"/>
      <c r="N39" s="29"/>
      <c r="O39" s="29"/>
      <c r="P39" s="29"/>
    </row>
    <row r="40">
      <c r="A40" s="1">
        <v>0.299813095740755</v>
      </c>
      <c r="B40" s="1">
        <v>0.0</v>
      </c>
      <c r="C40" s="1" t="s">
        <v>1533</v>
      </c>
      <c r="D40" s="1" t="s">
        <v>1546</v>
      </c>
      <c r="G40" s="29"/>
      <c r="H40" s="29"/>
      <c r="I40" s="29"/>
      <c r="J40" s="29"/>
      <c r="K40" s="29"/>
      <c r="L40" s="29"/>
      <c r="M40" s="29"/>
      <c r="N40" s="29"/>
      <c r="O40" s="29"/>
      <c r="P40" s="29"/>
    </row>
    <row r="41">
      <c r="A41" s="1">
        <v>0.297070197507483</v>
      </c>
      <c r="B41" s="1">
        <v>0.0</v>
      </c>
      <c r="C41" s="1" t="s">
        <v>1533</v>
      </c>
      <c r="D41" s="1" t="s">
        <v>1546</v>
      </c>
      <c r="G41" s="29"/>
      <c r="H41" s="29"/>
      <c r="I41" s="29"/>
      <c r="J41" s="29"/>
      <c r="K41" s="29"/>
      <c r="L41" s="29"/>
      <c r="M41" s="29"/>
      <c r="N41" s="29"/>
      <c r="O41" s="29"/>
      <c r="P41" s="29"/>
    </row>
    <row r="42">
      <c r="A42" s="1">
        <v>0.306191091559726</v>
      </c>
      <c r="B42" s="1">
        <v>0.0</v>
      </c>
      <c r="C42" s="1" t="s">
        <v>1533</v>
      </c>
      <c r="D42" s="1" t="s">
        <v>1546</v>
      </c>
      <c r="G42" s="29"/>
      <c r="H42" s="29"/>
      <c r="I42" s="29"/>
      <c r="J42" s="29"/>
      <c r="K42" s="29"/>
      <c r="L42" s="29"/>
      <c r="M42" s="29"/>
      <c r="N42" s="29"/>
      <c r="O42" s="29"/>
      <c r="P42" s="29"/>
    </row>
    <row r="43">
      <c r="A43" s="1">
        <v>0.30130307465084</v>
      </c>
      <c r="B43" s="1">
        <v>0.0</v>
      </c>
      <c r="C43" s="1" t="s">
        <v>1533</v>
      </c>
      <c r="D43" s="1" t="s">
        <v>1546</v>
      </c>
      <c r="G43" s="29"/>
      <c r="H43" s="29"/>
      <c r="I43" s="29"/>
      <c r="J43" s="29"/>
      <c r="K43" s="29"/>
      <c r="L43" s="29"/>
      <c r="M43" s="29"/>
      <c r="N43" s="29"/>
      <c r="O43" s="29"/>
      <c r="P43" s="29"/>
    </row>
    <row r="44">
      <c r="A44" s="1">
        <v>0.424753787120643</v>
      </c>
      <c r="B44" s="1">
        <v>0.0</v>
      </c>
      <c r="C44" s="1" t="s">
        <v>1533</v>
      </c>
      <c r="D44" s="1" t="s">
        <v>1547</v>
      </c>
      <c r="G44" s="29"/>
      <c r="H44" s="29"/>
      <c r="I44" s="29"/>
      <c r="J44" s="29"/>
      <c r="K44" s="29"/>
      <c r="L44" s="29"/>
      <c r="M44" s="29"/>
      <c r="N44" s="29"/>
      <c r="O44" s="29"/>
      <c r="P44" s="29"/>
    </row>
    <row r="45">
      <c r="A45" s="1">
        <v>0.304464786891025</v>
      </c>
      <c r="B45" s="1">
        <v>0.0</v>
      </c>
      <c r="C45" s="1" t="s">
        <v>1533</v>
      </c>
      <c r="D45" s="1" t="s">
        <v>1546</v>
      </c>
      <c r="G45" s="29"/>
      <c r="H45" s="29"/>
      <c r="I45" s="29"/>
      <c r="J45" s="29"/>
      <c r="K45" s="29"/>
      <c r="L45" s="29"/>
      <c r="M45" s="29"/>
      <c r="N45" s="29"/>
      <c r="O45" s="29"/>
      <c r="P45" s="29"/>
    </row>
    <row r="46">
      <c r="A46" s="1">
        <v>0.30178274831868</v>
      </c>
      <c r="B46" s="1">
        <v>1.0</v>
      </c>
      <c r="C46" s="1" t="s">
        <v>1533</v>
      </c>
      <c r="D46" s="1" t="s">
        <v>1546</v>
      </c>
      <c r="G46" s="29"/>
      <c r="H46" s="29"/>
      <c r="I46" s="29"/>
      <c r="J46" s="29"/>
      <c r="K46" s="29"/>
      <c r="L46" s="29"/>
      <c r="M46" s="29"/>
      <c r="N46" s="29"/>
      <c r="O46" s="29"/>
      <c r="P46" s="29"/>
    </row>
    <row r="47">
      <c r="A47" s="1">
        <v>0.295312999742641</v>
      </c>
      <c r="B47" s="1">
        <v>0.0</v>
      </c>
      <c r="C47" s="1" t="s">
        <v>1533</v>
      </c>
      <c r="D47" s="1" t="s">
        <v>1546</v>
      </c>
      <c r="G47" s="29"/>
      <c r="H47" s="29"/>
      <c r="I47" s="29"/>
      <c r="J47" s="29"/>
      <c r="K47" s="29"/>
      <c r="L47" s="29"/>
      <c r="M47" s="29"/>
      <c r="N47" s="29"/>
      <c r="O47" s="29"/>
      <c r="P47" s="29"/>
    </row>
    <row r="48">
      <c r="A48" s="1">
        <v>0.297002142619493</v>
      </c>
      <c r="B48" s="1">
        <v>0.0</v>
      </c>
      <c r="C48" s="1" t="s">
        <v>1533</v>
      </c>
      <c r="D48" s="1" t="s">
        <v>1546</v>
      </c>
      <c r="G48" s="29"/>
      <c r="H48" s="29"/>
      <c r="I48" s="29"/>
      <c r="J48" s="29"/>
      <c r="K48" s="29"/>
      <c r="L48" s="29"/>
      <c r="M48" s="29"/>
      <c r="N48" s="29"/>
      <c r="O48" s="29"/>
      <c r="P48" s="29"/>
    </row>
    <row r="49">
      <c r="A49" s="1">
        <v>0.310945659450556</v>
      </c>
      <c r="B49" s="1">
        <v>1.0</v>
      </c>
      <c r="C49" s="1" t="s">
        <v>1533</v>
      </c>
      <c r="D49" s="1" t="s">
        <v>1546</v>
      </c>
      <c r="G49" s="29"/>
      <c r="H49" s="29"/>
      <c r="I49" s="29"/>
      <c r="J49" s="29"/>
      <c r="K49" s="29"/>
      <c r="L49" s="29"/>
      <c r="M49" s="29"/>
      <c r="N49" s="29"/>
      <c r="O49" s="29"/>
      <c r="P49" s="29"/>
    </row>
    <row r="50">
      <c r="A50" s="1">
        <v>0.303828752504324</v>
      </c>
      <c r="B50" s="1">
        <v>1.0</v>
      </c>
      <c r="C50" s="1" t="s">
        <v>1533</v>
      </c>
      <c r="D50" s="1" t="s">
        <v>1546</v>
      </c>
      <c r="G50" s="29"/>
      <c r="H50" s="29"/>
      <c r="I50" s="29"/>
      <c r="J50" s="29"/>
      <c r="K50" s="29"/>
      <c r="L50" s="29"/>
      <c r="M50" s="29"/>
      <c r="N50" s="29"/>
      <c r="O50" s="29"/>
      <c r="P50" s="29"/>
    </row>
    <row r="51">
      <c r="A51" s="1">
        <v>0.303584579419301</v>
      </c>
      <c r="B51" s="1">
        <v>1.0</v>
      </c>
      <c r="C51" s="1" t="s">
        <v>1533</v>
      </c>
      <c r="D51" s="1" t="s">
        <v>1546</v>
      </c>
      <c r="G51" s="29"/>
      <c r="H51" s="29"/>
      <c r="I51" s="29"/>
      <c r="J51" s="29"/>
      <c r="K51" s="29"/>
      <c r="L51" s="29"/>
      <c r="M51" s="29"/>
      <c r="N51" s="29"/>
      <c r="O51" s="29"/>
      <c r="P51" s="29"/>
    </row>
    <row r="52">
      <c r="A52" s="1">
        <v>0.370059063491045</v>
      </c>
      <c r="B52" s="1">
        <v>1.0</v>
      </c>
      <c r="C52" s="1" t="s">
        <v>1533</v>
      </c>
      <c r="D52" s="1" t="s">
        <v>1546</v>
      </c>
      <c r="G52" s="29"/>
      <c r="H52" s="29"/>
      <c r="I52" s="29"/>
      <c r="J52" s="29"/>
      <c r="K52" s="29"/>
      <c r="L52" s="29"/>
      <c r="M52" s="29"/>
      <c r="N52" s="29"/>
      <c r="O52" s="29"/>
      <c r="P52" s="29"/>
    </row>
    <row r="53">
      <c r="A53" s="1">
        <v>0.329802064745378</v>
      </c>
      <c r="B53" s="1">
        <v>0.0</v>
      </c>
      <c r="C53" s="1" t="s">
        <v>1533</v>
      </c>
      <c r="D53" s="1" t="s">
        <v>1546</v>
      </c>
      <c r="G53" s="29"/>
      <c r="H53" s="29"/>
      <c r="I53" s="29"/>
      <c r="J53" s="29"/>
      <c r="K53" s="29"/>
      <c r="L53" s="29"/>
      <c r="M53" s="29"/>
      <c r="N53" s="29"/>
      <c r="O53" s="29"/>
      <c r="P53" s="29"/>
    </row>
    <row r="54">
      <c r="A54" s="1">
        <v>0.337468335853925</v>
      </c>
      <c r="B54" s="1">
        <v>0.0</v>
      </c>
      <c r="C54" s="1" t="s">
        <v>1533</v>
      </c>
      <c r="D54" s="1" t="s">
        <v>1546</v>
      </c>
      <c r="G54" s="29"/>
      <c r="H54" s="29"/>
      <c r="I54" s="29"/>
      <c r="J54" s="29"/>
      <c r="K54" s="29"/>
      <c r="L54" s="29"/>
      <c r="M54" s="29"/>
      <c r="N54" s="29"/>
      <c r="O54" s="29"/>
      <c r="P54" s="29"/>
    </row>
    <row r="55">
      <c r="A55" s="1">
        <v>0.294705834978495</v>
      </c>
      <c r="B55" s="1">
        <v>1.0</v>
      </c>
      <c r="C55" s="1" t="s">
        <v>1533</v>
      </c>
      <c r="D55" s="1" t="s">
        <v>1546</v>
      </c>
      <c r="G55" s="29"/>
      <c r="H55" s="29"/>
      <c r="I55" s="29"/>
      <c r="J55" s="29"/>
      <c r="K55" s="29"/>
      <c r="L55" s="29"/>
      <c r="M55" s="29"/>
      <c r="N55" s="29"/>
      <c r="O55" s="29"/>
      <c r="P55" s="29"/>
    </row>
    <row r="56">
      <c r="A56" s="1">
        <v>0.474461567029657</v>
      </c>
      <c r="B56" s="1">
        <v>0.0</v>
      </c>
      <c r="C56" s="1" t="s">
        <v>1533</v>
      </c>
      <c r="D56" s="1" t="s">
        <v>1547</v>
      </c>
      <c r="G56" s="29"/>
      <c r="H56" s="29"/>
      <c r="I56" s="29"/>
      <c r="J56" s="29"/>
      <c r="K56" s="29"/>
      <c r="L56" s="29"/>
      <c r="M56" s="29"/>
      <c r="N56" s="29"/>
      <c r="O56" s="29"/>
      <c r="P56" s="29"/>
    </row>
    <row r="57">
      <c r="A57" s="1">
        <v>0.301404005484987</v>
      </c>
      <c r="B57" s="1">
        <v>0.0</v>
      </c>
      <c r="C57" s="1" t="s">
        <v>1533</v>
      </c>
      <c r="D57" s="1" t="s">
        <v>1546</v>
      </c>
      <c r="G57" s="29"/>
      <c r="H57" s="29"/>
      <c r="I57" s="29"/>
      <c r="J57" s="29"/>
      <c r="K57" s="29"/>
      <c r="L57" s="29"/>
      <c r="M57" s="29"/>
      <c r="N57" s="29"/>
      <c r="O57" s="29"/>
      <c r="P57" s="29"/>
    </row>
    <row r="58">
      <c r="A58" s="1">
        <v>0.305662323491208</v>
      </c>
      <c r="B58" s="1">
        <v>1.0</v>
      </c>
      <c r="C58" s="1" t="s">
        <v>1533</v>
      </c>
      <c r="D58" s="1" t="s">
        <v>1546</v>
      </c>
      <c r="G58" s="29"/>
      <c r="H58" s="29"/>
      <c r="I58" s="29"/>
      <c r="J58" s="29"/>
      <c r="K58" s="29"/>
      <c r="L58" s="29"/>
      <c r="M58" s="29"/>
      <c r="N58" s="29"/>
      <c r="O58" s="29"/>
      <c r="P58" s="29"/>
    </row>
    <row r="59">
      <c r="A59" s="1">
        <v>0.305384272720161</v>
      </c>
      <c r="B59" s="1">
        <v>0.0</v>
      </c>
      <c r="C59" s="1" t="s">
        <v>1533</v>
      </c>
      <c r="D59" s="1" t="s">
        <v>1546</v>
      </c>
      <c r="G59" s="29"/>
      <c r="H59" s="29"/>
      <c r="I59" s="29"/>
      <c r="J59" s="29"/>
      <c r="K59" s="29"/>
      <c r="L59" s="29"/>
      <c r="M59" s="29"/>
      <c r="N59" s="29"/>
      <c r="O59" s="29"/>
      <c r="P59" s="29"/>
    </row>
    <row r="60">
      <c r="A60" s="1">
        <v>0.294799915168021</v>
      </c>
      <c r="B60" s="1">
        <v>1.0</v>
      </c>
      <c r="C60" s="1" t="s">
        <v>1533</v>
      </c>
      <c r="D60" s="1" t="s">
        <v>1546</v>
      </c>
      <c r="G60" s="29"/>
      <c r="H60" s="29"/>
      <c r="I60" s="29"/>
      <c r="J60" s="29"/>
      <c r="K60" s="29"/>
      <c r="L60" s="29"/>
      <c r="M60" s="29"/>
      <c r="N60" s="29"/>
      <c r="O60" s="29"/>
      <c r="P60" s="29"/>
    </row>
    <row r="61">
      <c r="A61" s="1">
        <v>0.304872800146802</v>
      </c>
      <c r="B61" s="1">
        <v>0.0</v>
      </c>
      <c r="C61" s="1" t="s">
        <v>1533</v>
      </c>
      <c r="D61" s="1" t="s">
        <v>1546</v>
      </c>
      <c r="G61" s="29"/>
      <c r="H61" s="29"/>
      <c r="I61" s="29"/>
      <c r="J61" s="29"/>
      <c r="K61" s="29"/>
      <c r="L61" s="29"/>
      <c r="M61" s="29"/>
      <c r="N61" s="29"/>
      <c r="O61" s="29"/>
      <c r="P61" s="29"/>
    </row>
    <row r="62">
      <c r="A62" s="1">
        <v>0.329374031425583</v>
      </c>
      <c r="B62" s="1">
        <v>0.0</v>
      </c>
      <c r="C62" s="1" t="s">
        <v>1533</v>
      </c>
      <c r="D62" s="1" t="s">
        <v>1546</v>
      </c>
      <c r="G62" s="29"/>
      <c r="H62" s="29"/>
      <c r="I62" s="29"/>
      <c r="J62" s="29"/>
      <c r="K62" s="29"/>
      <c r="L62" s="29"/>
      <c r="M62" s="29"/>
      <c r="N62" s="29"/>
      <c r="O62" s="29"/>
      <c r="P62" s="29"/>
    </row>
    <row r="63">
      <c r="A63" s="1">
        <v>0.29862233460894</v>
      </c>
      <c r="B63" s="1">
        <v>0.0</v>
      </c>
      <c r="C63" s="1" t="s">
        <v>1533</v>
      </c>
      <c r="D63" s="1" t="s">
        <v>1546</v>
      </c>
      <c r="G63" s="29"/>
      <c r="H63" s="29"/>
      <c r="I63" s="29"/>
      <c r="J63" s="29"/>
      <c r="K63" s="29"/>
      <c r="L63" s="29"/>
      <c r="M63" s="29"/>
      <c r="N63" s="29"/>
      <c r="O63" s="29"/>
      <c r="P63" s="29"/>
    </row>
    <row r="64">
      <c r="A64" s="1">
        <v>0.300976492414122</v>
      </c>
      <c r="B64" s="1">
        <v>0.0</v>
      </c>
      <c r="C64" s="1" t="s">
        <v>1533</v>
      </c>
      <c r="D64" s="1" t="s">
        <v>1546</v>
      </c>
      <c r="G64" s="29"/>
      <c r="H64" s="29"/>
      <c r="I64" s="29"/>
      <c r="J64" s="29"/>
      <c r="K64" s="29"/>
      <c r="L64" s="29"/>
      <c r="M64" s="29"/>
      <c r="N64" s="29"/>
      <c r="O64" s="29"/>
      <c r="P64" s="29"/>
    </row>
    <row r="65">
      <c r="A65" s="1">
        <v>0.310401855418556</v>
      </c>
      <c r="B65" s="1">
        <v>0.0</v>
      </c>
      <c r="C65" s="1" t="s">
        <v>1533</v>
      </c>
      <c r="D65" s="1" t="s">
        <v>1546</v>
      </c>
      <c r="G65" s="29"/>
      <c r="H65" s="29"/>
      <c r="I65" s="29"/>
      <c r="J65" s="29"/>
      <c r="K65" s="29"/>
      <c r="L65" s="29"/>
      <c r="M65" s="29"/>
      <c r="N65" s="29"/>
      <c r="O65" s="29"/>
      <c r="P65" s="29"/>
    </row>
    <row r="66">
      <c r="A66" s="1">
        <v>0.296597057380718</v>
      </c>
      <c r="B66" s="1">
        <v>0.0</v>
      </c>
      <c r="C66" s="1" t="s">
        <v>1533</v>
      </c>
      <c r="D66" s="1" t="s">
        <v>1546</v>
      </c>
      <c r="G66" s="29"/>
      <c r="H66" s="29"/>
      <c r="I66" s="29"/>
      <c r="J66" s="29"/>
      <c r="K66" s="29"/>
      <c r="L66" s="29"/>
      <c r="M66" s="29"/>
      <c r="N66" s="29"/>
      <c r="O66" s="29"/>
      <c r="P66" s="29"/>
    </row>
    <row r="67">
      <c r="A67" s="1">
        <v>0.300377997754958</v>
      </c>
      <c r="B67" s="1">
        <v>0.0</v>
      </c>
      <c r="C67" s="1" t="s">
        <v>1533</v>
      </c>
      <c r="D67" s="1" t="s">
        <v>1546</v>
      </c>
      <c r="G67" s="29"/>
      <c r="H67" s="29"/>
      <c r="I67" s="29"/>
      <c r="J67" s="29"/>
      <c r="K67" s="29"/>
      <c r="L67" s="29"/>
      <c r="M67" s="29"/>
      <c r="N67" s="29"/>
      <c r="O67" s="29"/>
      <c r="P67" s="29"/>
    </row>
    <row r="68">
      <c r="A68" s="1">
        <v>0.306836559293519</v>
      </c>
      <c r="B68" s="1">
        <v>0.0</v>
      </c>
      <c r="C68" s="1" t="s">
        <v>1533</v>
      </c>
      <c r="D68" s="1" t="s">
        <v>1546</v>
      </c>
      <c r="G68" s="29"/>
      <c r="H68" s="29"/>
      <c r="I68" s="29"/>
      <c r="J68" s="29"/>
      <c r="K68" s="29"/>
      <c r="L68" s="29"/>
      <c r="M68" s="29"/>
      <c r="N68" s="29"/>
      <c r="O68" s="29"/>
      <c r="P68" s="29"/>
    </row>
    <row r="69">
      <c r="A69" s="1">
        <v>0.402887154944042</v>
      </c>
      <c r="B69" s="1">
        <v>0.0</v>
      </c>
      <c r="C69" s="1" t="s">
        <v>1533</v>
      </c>
      <c r="D69" s="1" t="s">
        <v>1547</v>
      </c>
      <c r="G69" s="29"/>
      <c r="H69" s="29"/>
      <c r="I69" s="29"/>
      <c r="J69" s="29"/>
      <c r="K69" s="29"/>
      <c r="L69" s="29"/>
      <c r="M69" s="29"/>
      <c r="N69" s="29"/>
      <c r="O69" s="29"/>
      <c r="P69" s="29"/>
    </row>
    <row r="70">
      <c r="A70" s="1">
        <v>0.711943987961319</v>
      </c>
      <c r="B70" s="1">
        <v>1.0</v>
      </c>
      <c r="C70" s="1" t="s">
        <v>1533</v>
      </c>
      <c r="D70" s="1" t="s">
        <v>1548</v>
      </c>
      <c r="G70" s="29"/>
      <c r="H70" s="29"/>
      <c r="I70" s="29"/>
      <c r="J70" s="29"/>
      <c r="K70" s="29"/>
      <c r="L70" s="29"/>
      <c r="M70" s="29"/>
      <c r="N70" s="29"/>
      <c r="O70" s="29"/>
      <c r="P70" s="29"/>
    </row>
    <row r="71">
      <c r="A71" s="1">
        <v>0.303469265776713</v>
      </c>
      <c r="B71" s="1">
        <v>1.0</v>
      </c>
      <c r="C71" s="1" t="s">
        <v>1533</v>
      </c>
      <c r="D71" s="1" t="s">
        <v>1546</v>
      </c>
      <c r="G71" s="29"/>
      <c r="H71" s="29"/>
      <c r="I71" s="29"/>
      <c r="J71" s="29"/>
      <c r="K71" s="29"/>
      <c r="L71" s="29"/>
      <c r="M71" s="29"/>
      <c r="N71" s="29"/>
      <c r="O71" s="29"/>
      <c r="P71" s="29"/>
    </row>
    <row r="72">
      <c r="A72" s="1">
        <v>0.29757117921362</v>
      </c>
      <c r="B72" s="1">
        <v>0.0</v>
      </c>
      <c r="C72" s="1" t="s">
        <v>1533</v>
      </c>
      <c r="D72" s="1" t="s">
        <v>1546</v>
      </c>
      <c r="G72" s="29"/>
      <c r="H72" s="29"/>
      <c r="I72" s="29"/>
      <c r="J72" s="29"/>
      <c r="K72" s="29"/>
      <c r="L72" s="29"/>
      <c r="M72" s="29"/>
      <c r="N72" s="29"/>
      <c r="O72" s="29"/>
      <c r="P72" s="29"/>
    </row>
    <row r="73">
      <c r="A73" s="1">
        <v>0.298634760179587</v>
      </c>
      <c r="B73" s="1">
        <v>0.0</v>
      </c>
      <c r="C73" s="1" t="s">
        <v>1533</v>
      </c>
      <c r="D73" s="1" t="s">
        <v>1546</v>
      </c>
      <c r="G73" s="29"/>
      <c r="H73" s="29"/>
      <c r="I73" s="29"/>
      <c r="J73" s="29"/>
      <c r="K73" s="29"/>
      <c r="L73" s="29"/>
      <c r="M73" s="29"/>
      <c r="N73" s="29"/>
      <c r="O73" s="29"/>
      <c r="P73" s="29"/>
    </row>
    <row r="74">
      <c r="A74" s="1">
        <v>0.307703749973527</v>
      </c>
      <c r="B74" s="1">
        <v>0.0</v>
      </c>
      <c r="C74" s="1" t="s">
        <v>1533</v>
      </c>
      <c r="D74" s="1" t="s">
        <v>1546</v>
      </c>
      <c r="G74" s="29"/>
      <c r="H74" s="29"/>
      <c r="I74" s="29"/>
      <c r="J74" s="29"/>
      <c r="K74" s="29"/>
      <c r="L74" s="29"/>
      <c r="M74" s="29"/>
      <c r="N74" s="29"/>
      <c r="O74" s="29"/>
      <c r="P74" s="29"/>
    </row>
    <row r="75">
      <c r="A75" s="1">
        <v>0.302664119543331</v>
      </c>
      <c r="B75" s="1">
        <v>0.0</v>
      </c>
      <c r="C75" s="1" t="s">
        <v>1533</v>
      </c>
      <c r="D75" s="1" t="s">
        <v>1546</v>
      </c>
      <c r="G75" s="29"/>
      <c r="H75" s="29"/>
      <c r="I75" s="29"/>
      <c r="J75" s="29"/>
      <c r="K75" s="29"/>
      <c r="L75" s="29"/>
      <c r="M75" s="29"/>
      <c r="N75" s="29"/>
      <c r="O75" s="29"/>
      <c r="P75" s="29"/>
    </row>
    <row r="76">
      <c r="A76" s="1">
        <v>0.323633810883825</v>
      </c>
      <c r="B76" s="1">
        <v>0.0</v>
      </c>
      <c r="C76" s="1" t="s">
        <v>1533</v>
      </c>
      <c r="D76" s="1" t="s">
        <v>1546</v>
      </c>
      <c r="G76" s="29"/>
      <c r="H76" s="29"/>
      <c r="I76" s="29"/>
      <c r="J76" s="29"/>
      <c r="K76" s="29"/>
      <c r="L76" s="29"/>
      <c r="M76" s="29"/>
      <c r="N76" s="29"/>
      <c r="O76" s="29"/>
      <c r="P76" s="29"/>
    </row>
    <row r="77">
      <c r="A77" s="1">
        <v>0.295677596440244</v>
      </c>
      <c r="B77" s="1">
        <v>1.0</v>
      </c>
      <c r="C77" s="1" t="s">
        <v>1533</v>
      </c>
      <c r="D77" s="1" t="s">
        <v>1546</v>
      </c>
      <c r="G77" s="29"/>
      <c r="H77" s="29"/>
      <c r="I77" s="29"/>
      <c r="J77" s="29"/>
      <c r="K77" s="29"/>
      <c r="L77" s="29"/>
      <c r="M77" s="29"/>
      <c r="N77" s="29"/>
      <c r="O77" s="29"/>
      <c r="P77" s="29"/>
    </row>
    <row r="78">
      <c r="A78" s="1">
        <v>0.29859250044014</v>
      </c>
      <c r="B78" s="1">
        <v>0.0</v>
      </c>
      <c r="C78" s="1" t="s">
        <v>1533</v>
      </c>
      <c r="D78" s="1" t="s">
        <v>1546</v>
      </c>
      <c r="G78" s="29"/>
      <c r="H78" s="29"/>
      <c r="I78" s="29"/>
      <c r="J78" s="29"/>
      <c r="K78" s="29"/>
      <c r="L78" s="29"/>
      <c r="M78" s="29"/>
      <c r="N78" s="29"/>
      <c r="O78" s="29"/>
      <c r="P78" s="29"/>
    </row>
    <row r="79">
      <c r="A79" s="1">
        <v>0.295758577898315</v>
      </c>
      <c r="B79" s="1">
        <v>0.0</v>
      </c>
      <c r="C79" s="1" t="s">
        <v>1533</v>
      </c>
      <c r="D79" s="1" t="s">
        <v>1546</v>
      </c>
      <c r="G79" s="29"/>
      <c r="H79" s="29"/>
      <c r="I79" s="29"/>
      <c r="J79" s="29"/>
      <c r="K79" s="29"/>
      <c r="L79" s="29"/>
      <c r="M79" s="29"/>
      <c r="N79" s="29"/>
      <c r="O79" s="29"/>
      <c r="P79" s="29"/>
    </row>
    <row r="80">
      <c r="A80" s="1">
        <v>0.518728355170997</v>
      </c>
      <c r="B80" s="1">
        <v>1.0</v>
      </c>
      <c r="C80" s="1" t="s">
        <v>1533</v>
      </c>
      <c r="D80" s="1" t="s">
        <v>1547</v>
      </c>
      <c r="G80" s="29"/>
      <c r="H80" s="29"/>
      <c r="I80" s="29"/>
      <c r="J80" s="29"/>
      <c r="K80" s="29"/>
      <c r="L80" s="29"/>
      <c r="M80" s="29"/>
      <c r="N80" s="29"/>
      <c r="O80" s="29"/>
      <c r="P80" s="29"/>
    </row>
    <row r="81">
      <c r="A81" s="1">
        <v>0.296796635848653</v>
      </c>
      <c r="B81" s="1">
        <v>0.0</v>
      </c>
      <c r="C81" s="1" t="s">
        <v>1533</v>
      </c>
      <c r="D81" s="1" t="s">
        <v>1546</v>
      </c>
      <c r="G81" s="29"/>
      <c r="H81" s="29"/>
      <c r="I81" s="29"/>
      <c r="J81" s="29"/>
      <c r="K81" s="29"/>
      <c r="L81" s="29"/>
      <c r="M81" s="29"/>
      <c r="N81" s="29"/>
      <c r="O81" s="29"/>
      <c r="P81" s="29"/>
    </row>
    <row r="82">
      <c r="A82" s="1">
        <v>0.691710093753258</v>
      </c>
      <c r="B82" s="1">
        <v>1.0</v>
      </c>
      <c r="C82" s="1" t="s">
        <v>1533</v>
      </c>
      <c r="D82" s="1" t="s">
        <v>1548</v>
      </c>
      <c r="G82" s="29"/>
      <c r="H82" s="29"/>
      <c r="I82" s="29"/>
      <c r="J82" s="29"/>
      <c r="K82" s="29"/>
      <c r="L82" s="29"/>
      <c r="M82" s="29"/>
      <c r="N82" s="29"/>
      <c r="O82" s="29"/>
      <c r="P82" s="29"/>
    </row>
    <row r="83">
      <c r="A83" s="1">
        <v>0.477930823086263</v>
      </c>
      <c r="B83" s="1">
        <v>1.0</v>
      </c>
      <c r="C83" s="1" t="s">
        <v>1533</v>
      </c>
      <c r="D83" s="1" t="s">
        <v>1547</v>
      </c>
      <c r="G83" s="29"/>
      <c r="H83" s="29"/>
      <c r="I83" s="29"/>
      <c r="J83" s="29"/>
      <c r="K83" s="29"/>
      <c r="L83" s="29"/>
      <c r="M83" s="29"/>
      <c r="N83" s="29"/>
      <c r="O83" s="29"/>
      <c r="P83" s="29"/>
    </row>
    <row r="84">
      <c r="A84" s="1">
        <v>0.5103639780243</v>
      </c>
      <c r="B84" s="1">
        <v>1.0</v>
      </c>
      <c r="C84" s="1" t="s">
        <v>1533</v>
      </c>
      <c r="D84" s="1" t="s">
        <v>1547</v>
      </c>
      <c r="G84" s="29"/>
      <c r="H84" s="29"/>
      <c r="I84" s="29"/>
      <c r="J84" s="29"/>
      <c r="K84" s="29"/>
      <c r="L84" s="29"/>
      <c r="M84" s="29"/>
      <c r="N84" s="29"/>
      <c r="O84" s="29"/>
      <c r="P84" s="29"/>
    </row>
    <row r="85">
      <c r="A85" s="1">
        <v>0.298635621997596</v>
      </c>
      <c r="B85" s="1">
        <v>1.0</v>
      </c>
      <c r="C85" s="1" t="s">
        <v>1533</v>
      </c>
      <c r="D85" s="1" t="s">
        <v>1546</v>
      </c>
      <c r="G85" s="29"/>
      <c r="H85" s="29"/>
      <c r="I85" s="29"/>
      <c r="J85" s="29"/>
      <c r="K85" s="29"/>
      <c r="L85" s="29"/>
      <c r="M85" s="29"/>
      <c r="N85" s="29"/>
      <c r="O85" s="29"/>
      <c r="P85" s="29"/>
    </row>
    <row r="86">
      <c r="A86" s="1">
        <v>0.28691642145366</v>
      </c>
      <c r="B86" s="1">
        <v>0.0</v>
      </c>
      <c r="C86" s="1" t="s">
        <v>1533</v>
      </c>
      <c r="D86" s="1" t="s">
        <v>1546</v>
      </c>
      <c r="G86" s="29"/>
      <c r="H86" s="29"/>
      <c r="I86" s="29"/>
      <c r="J86" s="29"/>
      <c r="K86" s="29"/>
      <c r="L86" s="29"/>
      <c r="M86" s="29"/>
      <c r="N86" s="29"/>
      <c r="O86" s="29"/>
      <c r="P86" s="29"/>
    </row>
    <row r="87">
      <c r="A87" s="1">
        <v>0.312978311561224</v>
      </c>
      <c r="B87" s="1">
        <v>0.0</v>
      </c>
      <c r="C87" s="1" t="s">
        <v>1533</v>
      </c>
      <c r="D87" s="1" t="s">
        <v>1546</v>
      </c>
      <c r="G87" s="29"/>
      <c r="H87" s="29"/>
      <c r="I87" s="29"/>
      <c r="J87" s="29"/>
      <c r="K87" s="29"/>
      <c r="L87" s="29"/>
      <c r="M87" s="29"/>
      <c r="N87" s="29"/>
      <c r="O87" s="29"/>
      <c r="P87" s="29"/>
    </row>
    <row r="88">
      <c r="A88" s="1">
        <v>0.38807005084126</v>
      </c>
      <c r="B88" s="1">
        <v>0.0</v>
      </c>
      <c r="C88" s="1" t="s">
        <v>1533</v>
      </c>
      <c r="D88" s="1" t="s">
        <v>1546</v>
      </c>
      <c r="G88" s="29"/>
      <c r="H88" s="29"/>
      <c r="I88" s="29"/>
      <c r="J88" s="29"/>
      <c r="K88" s="29"/>
      <c r="L88" s="29"/>
      <c r="M88" s="29"/>
      <c r="N88" s="29"/>
      <c r="O88" s="29"/>
      <c r="P88" s="29"/>
    </row>
    <row r="89">
      <c r="A89" s="1">
        <v>0.307424303786507</v>
      </c>
      <c r="B89" s="1">
        <v>0.0</v>
      </c>
      <c r="C89" s="1" t="s">
        <v>1533</v>
      </c>
      <c r="D89" s="1" t="s">
        <v>1546</v>
      </c>
      <c r="G89" s="29"/>
      <c r="H89" s="29"/>
      <c r="I89" s="29"/>
      <c r="J89" s="29"/>
      <c r="K89" s="29"/>
      <c r="L89" s="29"/>
      <c r="M89" s="29"/>
      <c r="N89" s="29"/>
      <c r="O89" s="29"/>
      <c r="P89" s="29"/>
    </row>
    <row r="90">
      <c r="A90" s="1">
        <v>0.437028589348158</v>
      </c>
      <c r="B90" s="1">
        <v>1.0</v>
      </c>
      <c r="C90" s="1" t="s">
        <v>1533</v>
      </c>
      <c r="D90" s="1" t="s">
        <v>1547</v>
      </c>
      <c r="G90" s="29"/>
      <c r="H90" s="29"/>
      <c r="I90" s="29"/>
      <c r="J90" s="29"/>
      <c r="K90" s="29"/>
      <c r="L90" s="29"/>
      <c r="M90" s="29"/>
      <c r="N90" s="29"/>
      <c r="O90" s="29"/>
      <c r="P90" s="29"/>
    </row>
    <row r="91">
      <c r="A91" s="1">
        <v>0.300952408345122</v>
      </c>
      <c r="B91" s="1">
        <v>1.0</v>
      </c>
      <c r="C91" s="1" t="s">
        <v>1533</v>
      </c>
      <c r="D91" s="1" t="s">
        <v>1546</v>
      </c>
      <c r="G91" s="29"/>
      <c r="H91" s="29"/>
      <c r="I91" s="29"/>
      <c r="J91" s="29"/>
      <c r="K91" s="29"/>
      <c r="L91" s="29"/>
      <c r="M91" s="29"/>
      <c r="N91" s="29"/>
      <c r="O91" s="29"/>
      <c r="P91" s="29"/>
    </row>
    <row r="92">
      <c r="A92" s="1">
        <v>0.329791350359134</v>
      </c>
      <c r="B92" s="1">
        <v>0.0</v>
      </c>
      <c r="C92" s="1" t="s">
        <v>1533</v>
      </c>
      <c r="D92" s="1" t="s">
        <v>1546</v>
      </c>
      <c r="G92" s="29"/>
      <c r="H92" s="29"/>
      <c r="I92" s="29"/>
      <c r="J92" s="29"/>
      <c r="K92" s="29"/>
      <c r="L92" s="29"/>
      <c r="M92" s="29"/>
      <c r="N92" s="29"/>
      <c r="O92" s="29"/>
      <c r="P92" s="29"/>
    </row>
    <row r="93">
      <c r="A93" s="1">
        <v>0.479488443190316</v>
      </c>
      <c r="B93" s="1">
        <v>1.0</v>
      </c>
      <c r="C93" s="1" t="s">
        <v>1533</v>
      </c>
      <c r="D93" s="1" t="s">
        <v>1547</v>
      </c>
      <c r="G93" s="29"/>
      <c r="H93" s="29"/>
      <c r="I93" s="29"/>
      <c r="J93" s="29"/>
      <c r="K93" s="29"/>
      <c r="L93" s="29"/>
      <c r="M93" s="29"/>
      <c r="N93" s="29"/>
      <c r="O93" s="29"/>
      <c r="P93" s="29"/>
    </row>
    <row r="94">
      <c r="A94" s="1">
        <v>0.304426638632413</v>
      </c>
      <c r="B94" s="1">
        <v>0.0</v>
      </c>
      <c r="C94" s="1" t="s">
        <v>1533</v>
      </c>
      <c r="D94" s="1" t="s">
        <v>1546</v>
      </c>
      <c r="G94" s="29"/>
      <c r="H94" s="29"/>
      <c r="I94" s="29"/>
      <c r="J94" s="29"/>
      <c r="K94" s="29"/>
      <c r="L94" s="29"/>
      <c r="M94" s="29"/>
      <c r="N94" s="29"/>
      <c r="O94" s="29"/>
      <c r="P94" s="29"/>
    </row>
    <row r="95">
      <c r="A95" s="1">
        <v>0.304735563658365</v>
      </c>
      <c r="B95" s="1">
        <v>1.0</v>
      </c>
      <c r="C95" s="1" t="s">
        <v>1533</v>
      </c>
      <c r="D95" s="1" t="s">
        <v>1546</v>
      </c>
      <c r="G95" s="29"/>
      <c r="H95" s="29"/>
      <c r="I95" s="29"/>
      <c r="J95" s="29"/>
      <c r="K95" s="29"/>
      <c r="L95" s="29"/>
      <c r="M95" s="29"/>
      <c r="N95" s="29"/>
      <c r="O95" s="29"/>
      <c r="P95" s="29"/>
    </row>
    <row r="96">
      <c r="A96" s="1">
        <v>0.310454528874242</v>
      </c>
      <c r="B96" s="1">
        <v>0.0</v>
      </c>
      <c r="C96" s="1" t="s">
        <v>1533</v>
      </c>
      <c r="D96" s="1" t="s">
        <v>1546</v>
      </c>
      <c r="G96" s="29"/>
      <c r="H96" s="29"/>
      <c r="I96" s="29"/>
      <c r="J96" s="29"/>
      <c r="K96" s="29"/>
      <c r="L96" s="29"/>
      <c r="M96" s="29"/>
      <c r="N96" s="29"/>
      <c r="O96" s="29"/>
      <c r="P96" s="29"/>
    </row>
    <row r="97">
      <c r="A97" s="1">
        <v>0.288266900857805</v>
      </c>
      <c r="B97" s="1">
        <v>0.0</v>
      </c>
      <c r="C97" s="1" t="s">
        <v>1533</v>
      </c>
      <c r="D97" s="1" t="s">
        <v>1546</v>
      </c>
      <c r="G97" s="29"/>
      <c r="H97" s="29"/>
      <c r="I97" s="29"/>
      <c r="J97" s="29"/>
      <c r="K97" s="29"/>
      <c r="L97" s="29"/>
      <c r="M97" s="29"/>
      <c r="N97" s="29"/>
      <c r="O97" s="29"/>
      <c r="P97" s="29"/>
    </row>
    <row r="98">
      <c r="A98" s="1">
        <v>0.318202071442966</v>
      </c>
      <c r="B98" s="1">
        <v>0.0</v>
      </c>
      <c r="C98" s="1" t="s">
        <v>1533</v>
      </c>
      <c r="D98" s="1" t="s">
        <v>1546</v>
      </c>
      <c r="G98" s="29"/>
      <c r="H98" s="29"/>
      <c r="I98" s="29"/>
      <c r="J98" s="29"/>
      <c r="K98" s="29"/>
      <c r="L98" s="29"/>
      <c r="M98" s="29"/>
      <c r="N98" s="29"/>
      <c r="O98" s="29"/>
      <c r="P98" s="29"/>
    </row>
    <row r="99">
      <c r="A99" s="1">
        <v>0.304872800146802</v>
      </c>
      <c r="B99" s="1">
        <v>1.0</v>
      </c>
      <c r="C99" s="1" t="s">
        <v>1533</v>
      </c>
      <c r="D99" s="1" t="s">
        <v>1546</v>
      </c>
      <c r="G99" s="29"/>
      <c r="H99" s="29"/>
      <c r="I99" s="29"/>
      <c r="J99" s="29"/>
      <c r="K99" s="29"/>
      <c r="L99" s="29"/>
      <c r="M99" s="29"/>
      <c r="N99" s="29"/>
      <c r="O99" s="29"/>
      <c r="P99" s="29"/>
    </row>
    <row r="100">
      <c r="A100" s="1">
        <v>0.526903389598134</v>
      </c>
      <c r="B100" s="1">
        <v>0.0</v>
      </c>
      <c r="C100" s="1" t="s">
        <v>1533</v>
      </c>
      <c r="D100" s="1" t="s">
        <v>1547</v>
      </c>
      <c r="G100" s="29"/>
      <c r="H100" s="29"/>
      <c r="I100" s="29"/>
      <c r="J100" s="29"/>
      <c r="K100" s="29"/>
      <c r="L100" s="29"/>
      <c r="M100" s="29"/>
      <c r="N100" s="29"/>
      <c r="O100" s="29"/>
      <c r="P100" s="29"/>
    </row>
    <row r="101">
      <c r="A101" s="1">
        <v>0.295069156860427</v>
      </c>
      <c r="B101" s="1">
        <v>0.0</v>
      </c>
      <c r="C101" s="1" t="s">
        <v>1533</v>
      </c>
      <c r="D101" s="1" t="s">
        <v>1546</v>
      </c>
      <c r="G101" s="29"/>
      <c r="H101" s="29"/>
      <c r="I101" s="29"/>
      <c r="J101" s="29"/>
      <c r="K101" s="29"/>
      <c r="L101" s="29"/>
      <c r="M101" s="29"/>
      <c r="N101" s="29"/>
      <c r="O101" s="29"/>
      <c r="P101" s="29"/>
    </row>
    <row r="102">
      <c r="A102" s="1">
        <v>0.298224057223239</v>
      </c>
      <c r="B102" s="1">
        <v>0.0</v>
      </c>
      <c r="C102" s="1" t="s">
        <v>1533</v>
      </c>
      <c r="D102" s="1" t="s">
        <v>1546</v>
      </c>
      <c r="G102" s="29"/>
      <c r="H102" s="29"/>
      <c r="I102" s="29"/>
      <c r="J102" s="29"/>
      <c r="K102" s="29"/>
      <c r="L102" s="29"/>
      <c r="M102" s="29"/>
      <c r="N102" s="29"/>
      <c r="O102" s="29"/>
      <c r="P102" s="29"/>
    </row>
    <row r="103">
      <c r="A103" s="1">
        <v>0.571063316256491</v>
      </c>
      <c r="B103" s="1">
        <v>0.0</v>
      </c>
      <c r="C103" s="1" t="s">
        <v>1533</v>
      </c>
      <c r="D103" s="1" t="s">
        <v>1547</v>
      </c>
      <c r="G103" s="29"/>
      <c r="H103" s="29"/>
      <c r="I103" s="29"/>
      <c r="J103" s="29"/>
      <c r="K103" s="29"/>
      <c r="L103" s="29"/>
      <c r="M103" s="29"/>
      <c r="N103" s="29"/>
      <c r="O103" s="29"/>
      <c r="P103" s="29"/>
    </row>
    <row r="104">
      <c r="A104" s="1">
        <v>0.731722849776169</v>
      </c>
      <c r="B104" s="1">
        <v>1.0</v>
      </c>
      <c r="C104" s="1" t="s">
        <v>1533</v>
      </c>
      <c r="D104" s="1" t="s">
        <v>1548</v>
      </c>
      <c r="G104" s="29"/>
      <c r="H104" s="29"/>
      <c r="I104" s="29"/>
      <c r="J104" s="29"/>
      <c r="K104" s="29"/>
      <c r="L104" s="29"/>
      <c r="M104" s="29"/>
      <c r="N104" s="29"/>
      <c r="O104" s="29"/>
      <c r="P104" s="29"/>
    </row>
    <row r="105">
      <c r="A105" s="1">
        <v>0.340866585915633</v>
      </c>
      <c r="B105" s="1">
        <v>0.0</v>
      </c>
      <c r="C105" s="1" t="s">
        <v>1533</v>
      </c>
      <c r="D105" s="1" t="s">
        <v>1546</v>
      </c>
      <c r="G105" s="29"/>
      <c r="H105" s="29"/>
      <c r="I105" s="29"/>
      <c r="J105" s="29"/>
      <c r="K105" s="29"/>
      <c r="L105" s="29"/>
      <c r="M105" s="29"/>
      <c r="N105" s="29"/>
      <c r="O105" s="29"/>
      <c r="P105" s="29"/>
    </row>
    <row r="106">
      <c r="A106" s="1">
        <v>0.29862233460894</v>
      </c>
      <c r="B106" s="1">
        <v>1.0</v>
      </c>
      <c r="C106" s="1" t="s">
        <v>1533</v>
      </c>
      <c r="D106" s="1" t="s">
        <v>1546</v>
      </c>
      <c r="G106" s="29"/>
      <c r="H106" s="29"/>
      <c r="I106" s="29"/>
      <c r="J106" s="29"/>
      <c r="K106" s="29"/>
      <c r="L106" s="29"/>
      <c r="M106" s="29"/>
      <c r="N106" s="29"/>
      <c r="O106" s="29"/>
      <c r="P106" s="29"/>
    </row>
    <row r="107">
      <c r="A107" s="1">
        <v>0.301966597730656</v>
      </c>
      <c r="B107" s="1">
        <v>1.0</v>
      </c>
      <c r="C107" s="1" t="s">
        <v>1533</v>
      </c>
      <c r="D107" s="1" t="s">
        <v>1546</v>
      </c>
      <c r="G107" s="29"/>
      <c r="H107" s="29"/>
      <c r="I107" s="29"/>
      <c r="J107" s="29"/>
      <c r="K107" s="29"/>
      <c r="L107" s="29"/>
      <c r="M107" s="29"/>
      <c r="N107" s="29"/>
      <c r="O107" s="29"/>
      <c r="P107" s="29"/>
    </row>
    <row r="108">
      <c r="A108" s="1">
        <v>0.289999438102825</v>
      </c>
      <c r="B108" s="1">
        <v>0.0</v>
      </c>
      <c r="C108" s="1" t="s">
        <v>1533</v>
      </c>
      <c r="D108" s="1" t="s">
        <v>1546</v>
      </c>
      <c r="G108" s="29"/>
      <c r="H108" s="29"/>
      <c r="I108" s="29"/>
      <c r="J108" s="29"/>
      <c r="K108" s="29"/>
      <c r="L108" s="29"/>
      <c r="M108" s="29"/>
      <c r="N108" s="29"/>
      <c r="O108" s="29"/>
      <c r="P108" s="29"/>
    </row>
    <row r="109">
      <c r="A109" s="1">
        <v>0.301807886215773</v>
      </c>
      <c r="B109" s="1">
        <v>0.0</v>
      </c>
      <c r="C109" s="1" t="s">
        <v>1533</v>
      </c>
      <c r="D109" s="1" t="s">
        <v>1546</v>
      </c>
      <c r="G109" s="29"/>
      <c r="H109" s="29"/>
      <c r="I109" s="29"/>
      <c r="J109" s="29"/>
      <c r="K109" s="29"/>
      <c r="L109" s="29"/>
      <c r="M109" s="29"/>
      <c r="N109" s="29"/>
      <c r="O109" s="29"/>
      <c r="P109" s="29"/>
    </row>
    <row r="110">
      <c r="A110" s="1">
        <v>0.312208127944514</v>
      </c>
      <c r="B110" s="1">
        <v>1.0</v>
      </c>
      <c r="C110" s="1" t="s">
        <v>1533</v>
      </c>
      <c r="D110" s="1" t="s">
        <v>1546</v>
      </c>
      <c r="G110" s="29"/>
      <c r="H110" s="29"/>
      <c r="I110" s="29"/>
      <c r="J110" s="29"/>
      <c r="K110" s="29"/>
      <c r="L110" s="29"/>
      <c r="M110" s="29"/>
      <c r="N110" s="29"/>
      <c r="O110" s="29"/>
      <c r="P110" s="29"/>
    </row>
    <row r="111">
      <c r="A111" s="1">
        <v>0.297177354447949</v>
      </c>
      <c r="B111" s="1">
        <v>1.0</v>
      </c>
      <c r="C111" s="1" t="s">
        <v>1533</v>
      </c>
      <c r="D111" s="1" t="s">
        <v>1546</v>
      </c>
      <c r="G111" s="29"/>
      <c r="H111" s="29"/>
      <c r="I111" s="29"/>
      <c r="J111" s="29"/>
      <c r="K111" s="29"/>
      <c r="L111" s="29"/>
      <c r="M111" s="29"/>
      <c r="N111" s="29"/>
      <c r="O111" s="29"/>
      <c r="P111" s="29"/>
    </row>
    <row r="112">
      <c r="A112" s="1">
        <v>0.413970415578467</v>
      </c>
      <c r="B112" s="1">
        <v>1.0</v>
      </c>
      <c r="C112" s="1" t="s">
        <v>1533</v>
      </c>
      <c r="D112" s="1" t="s">
        <v>1547</v>
      </c>
      <c r="G112" s="29"/>
      <c r="H112" s="29"/>
      <c r="I112" s="29"/>
      <c r="J112" s="29"/>
      <c r="K112" s="29"/>
      <c r="L112" s="29"/>
      <c r="M112" s="29"/>
      <c r="N112" s="29"/>
      <c r="O112" s="29"/>
      <c r="P112" s="29"/>
    </row>
    <row r="113">
      <c r="A113" s="1">
        <v>0.299026700160876</v>
      </c>
      <c r="B113" s="1">
        <v>0.0</v>
      </c>
      <c r="C113" s="1" t="s">
        <v>1533</v>
      </c>
      <c r="D113" s="1" t="s">
        <v>1546</v>
      </c>
      <c r="G113" s="29"/>
      <c r="H113" s="29"/>
      <c r="I113" s="29"/>
      <c r="J113" s="29"/>
      <c r="K113" s="29"/>
      <c r="L113" s="29"/>
      <c r="M113" s="29"/>
      <c r="N113" s="29"/>
      <c r="O113" s="29"/>
      <c r="P113" s="29"/>
    </row>
    <row r="114">
      <c r="A114" s="1">
        <v>0.5</v>
      </c>
      <c r="B114" s="1">
        <v>1.0</v>
      </c>
      <c r="C114" s="1" t="s">
        <v>1533</v>
      </c>
      <c r="D114" s="1" t="s">
        <v>1547</v>
      </c>
      <c r="G114" s="29"/>
      <c r="H114" s="29"/>
      <c r="I114" s="29"/>
      <c r="J114" s="29"/>
      <c r="K114" s="29"/>
      <c r="L114" s="29"/>
      <c r="M114" s="29"/>
      <c r="N114" s="29"/>
      <c r="O114" s="29"/>
      <c r="P114" s="29"/>
    </row>
    <row r="115">
      <c r="A115" s="1">
        <v>0.303404127692842</v>
      </c>
      <c r="B115" s="1">
        <v>0.0</v>
      </c>
      <c r="C115" s="1" t="s">
        <v>1533</v>
      </c>
      <c r="D115" s="1" t="s">
        <v>1546</v>
      </c>
      <c r="G115" s="29"/>
      <c r="H115" s="29"/>
      <c r="I115" s="29"/>
      <c r="J115" s="29"/>
      <c r="K115" s="29"/>
      <c r="L115" s="29"/>
      <c r="M115" s="29"/>
      <c r="N115" s="29"/>
      <c r="O115" s="29"/>
      <c r="P115" s="29"/>
    </row>
    <row r="116">
      <c r="A116" s="1">
        <v>0.744935025539948</v>
      </c>
      <c r="B116" s="1">
        <v>1.0</v>
      </c>
      <c r="C116" s="1" t="s">
        <v>1533</v>
      </c>
      <c r="D116" s="1" t="s">
        <v>1548</v>
      </c>
      <c r="G116" s="29"/>
      <c r="H116" s="29"/>
      <c r="I116" s="29"/>
      <c r="J116" s="29"/>
      <c r="K116" s="29"/>
      <c r="L116" s="29"/>
      <c r="M116" s="29"/>
      <c r="N116" s="29"/>
      <c r="O116" s="29"/>
      <c r="P116" s="29"/>
    </row>
    <row r="117">
      <c r="A117" s="1">
        <v>0.792541387873794</v>
      </c>
      <c r="B117" s="1">
        <v>1.0</v>
      </c>
      <c r="C117" s="1" t="s">
        <v>1533</v>
      </c>
      <c r="D117" s="1" t="s">
        <v>1548</v>
      </c>
      <c r="G117" s="29"/>
      <c r="H117" s="29"/>
      <c r="I117" s="29"/>
      <c r="J117" s="29"/>
      <c r="K117" s="29"/>
      <c r="L117" s="29"/>
      <c r="M117" s="29"/>
      <c r="N117" s="29"/>
      <c r="O117" s="29"/>
      <c r="P117" s="29"/>
    </row>
    <row r="118">
      <c r="A118" s="1">
        <v>0.295089002381527</v>
      </c>
      <c r="B118" s="1">
        <v>0.0</v>
      </c>
      <c r="C118" s="1" t="s">
        <v>1533</v>
      </c>
      <c r="D118" s="1" t="s">
        <v>1546</v>
      </c>
      <c r="G118" s="29"/>
      <c r="H118" s="29"/>
      <c r="I118" s="29"/>
      <c r="J118" s="29"/>
      <c r="K118" s="29"/>
      <c r="L118" s="29"/>
      <c r="M118" s="29"/>
      <c r="N118" s="29"/>
      <c r="O118" s="29"/>
      <c r="P118" s="29"/>
    </row>
    <row r="119">
      <c r="A119" s="1">
        <v>0.298294292994655</v>
      </c>
      <c r="B119" s="1">
        <v>0.0</v>
      </c>
      <c r="C119" s="1" t="s">
        <v>1533</v>
      </c>
      <c r="D119" s="1" t="s">
        <v>1546</v>
      </c>
      <c r="G119" s="29"/>
      <c r="H119" s="29"/>
      <c r="I119" s="29"/>
      <c r="J119" s="29"/>
      <c r="K119" s="29"/>
      <c r="L119" s="29"/>
      <c r="M119" s="29"/>
      <c r="N119" s="29"/>
      <c r="O119" s="29"/>
      <c r="P119" s="29"/>
    </row>
    <row r="120">
      <c r="A120" s="1">
        <v>0.297323753871772</v>
      </c>
      <c r="B120" s="1">
        <v>0.0</v>
      </c>
      <c r="C120" s="1" t="s">
        <v>1533</v>
      </c>
      <c r="D120" s="1" t="s">
        <v>1546</v>
      </c>
      <c r="G120" s="29"/>
      <c r="H120" s="29"/>
      <c r="I120" s="29"/>
      <c r="J120" s="29"/>
      <c r="K120" s="29"/>
      <c r="L120" s="29"/>
      <c r="M120" s="29"/>
      <c r="N120" s="29"/>
      <c r="O120" s="29"/>
      <c r="P120" s="29"/>
    </row>
    <row r="121">
      <c r="A121" s="1">
        <v>0.362397831779311</v>
      </c>
      <c r="B121" s="1">
        <v>0.0</v>
      </c>
      <c r="C121" s="1" t="s">
        <v>1533</v>
      </c>
      <c r="D121" s="1" t="s">
        <v>1546</v>
      </c>
      <c r="G121" s="29"/>
      <c r="H121" s="29"/>
      <c r="I121" s="29"/>
      <c r="J121" s="29"/>
      <c r="K121" s="29"/>
      <c r="L121" s="29"/>
      <c r="M121" s="29"/>
      <c r="N121" s="29"/>
      <c r="O121" s="29"/>
      <c r="P121" s="29"/>
    </row>
    <row r="122">
      <c r="A122" s="1">
        <v>0.297752388993757</v>
      </c>
      <c r="B122" s="1">
        <v>0.0</v>
      </c>
      <c r="C122" s="1" t="s">
        <v>1533</v>
      </c>
      <c r="D122" s="1" t="s">
        <v>1546</v>
      </c>
      <c r="G122" s="29"/>
      <c r="H122" s="29"/>
      <c r="I122" s="29"/>
      <c r="J122" s="29"/>
      <c r="K122" s="29"/>
      <c r="L122" s="29"/>
      <c r="M122" s="29"/>
      <c r="N122" s="29"/>
      <c r="O122" s="29"/>
      <c r="P122" s="29"/>
    </row>
    <row r="123">
      <c r="A123" s="1">
        <v>0.303766520586296</v>
      </c>
      <c r="B123" s="1">
        <v>0.0</v>
      </c>
      <c r="C123" s="1" t="s">
        <v>1533</v>
      </c>
      <c r="D123" s="1" t="s">
        <v>1546</v>
      </c>
      <c r="G123" s="29"/>
      <c r="H123" s="29"/>
      <c r="I123" s="29"/>
      <c r="J123" s="29"/>
      <c r="K123" s="29"/>
      <c r="L123" s="29"/>
      <c r="M123" s="29"/>
      <c r="N123" s="29"/>
      <c r="O123" s="29"/>
      <c r="P123" s="29"/>
    </row>
    <row r="124">
      <c r="A124" s="1">
        <v>0.321113852836224</v>
      </c>
      <c r="B124" s="1">
        <v>0.0</v>
      </c>
      <c r="C124" s="1" t="s">
        <v>1533</v>
      </c>
      <c r="D124" s="1" t="s">
        <v>1546</v>
      </c>
      <c r="G124" s="29"/>
      <c r="H124" s="29"/>
      <c r="I124" s="29"/>
      <c r="J124" s="29"/>
      <c r="K124" s="29"/>
      <c r="L124" s="29"/>
      <c r="M124" s="29"/>
      <c r="N124" s="29"/>
      <c r="O124" s="29"/>
      <c r="P124" s="29"/>
    </row>
    <row r="125">
      <c r="A125" s="1">
        <v>0.366271612903666</v>
      </c>
      <c r="B125" s="1">
        <v>1.0</v>
      </c>
      <c r="C125" s="1" t="s">
        <v>1533</v>
      </c>
      <c r="D125" s="1" t="s">
        <v>1546</v>
      </c>
      <c r="G125" s="29"/>
      <c r="H125" s="29"/>
      <c r="I125" s="29"/>
      <c r="J125" s="29"/>
      <c r="K125" s="29"/>
      <c r="L125" s="29"/>
      <c r="M125" s="29"/>
      <c r="N125" s="29"/>
      <c r="O125" s="29"/>
      <c r="P125" s="29"/>
    </row>
    <row r="126">
      <c r="A126" s="1">
        <v>0.433089552193695</v>
      </c>
      <c r="B126" s="1">
        <v>1.0</v>
      </c>
      <c r="C126" s="1" t="s">
        <v>1533</v>
      </c>
      <c r="D126" s="1" t="s">
        <v>1547</v>
      </c>
      <c r="G126" s="29"/>
      <c r="H126" s="29"/>
      <c r="I126" s="29"/>
      <c r="J126" s="29"/>
      <c r="K126" s="29"/>
      <c r="L126" s="29"/>
      <c r="M126" s="29"/>
      <c r="N126" s="29"/>
      <c r="O126" s="29"/>
      <c r="P126" s="29"/>
    </row>
    <row r="127">
      <c r="A127" s="1">
        <v>0.553148627729052</v>
      </c>
      <c r="B127" s="1">
        <v>1.0</v>
      </c>
      <c r="C127" s="1" t="s">
        <v>1533</v>
      </c>
      <c r="D127" s="1" t="s">
        <v>1547</v>
      </c>
      <c r="G127" s="29"/>
      <c r="H127" s="29"/>
      <c r="I127" s="29"/>
      <c r="J127" s="29"/>
      <c r="K127" s="29"/>
      <c r="L127" s="29"/>
      <c r="M127" s="29"/>
      <c r="N127" s="29"/>
      <c r="O127" s="29"/>
      <c r="P127" s="29"/>
    </row>
    <row r="128">
      <c r="A128" s="1">
        <v>0.440945483703275</v>
      </c>
      <c r="B128" s="1">
        <v>1.0</v>
      </c>
      <c r="C128" s="1" t="s">
        <v>1533</v>
      </c>
      <c r="D128" s="1" t="s">
        <v>1547</v>
      </c>
      <c r="G128" s="29"/>
      <c r="H128" s="29"/>
      <c r="I128" s="29"/>
      <c r="J128" s="29"/>
      <c r="K128" s="29"/>
      <c r="L128" s="29"/>
      <c r="M128" s="29"/>
      <c r="N128" s="29"/>
      <c r="O128" s="29"/>
      <c r="P128" s="29"/>
    </row>
    <row r="129">
      <c r="A129" s="1">
        <v>0.741097834341318</v>
      </c>
      <c r="B129" s="1">
        <v>1.0</v>
      </c>
      <c r="C129" s="1" t="s">
        <v>1533</v>
      </c>
      <c r="D129" s="1" t="s">
        <v>1548</v>
      </c>
      <c r="G129" s="29"/>
      <c r="H129" s="29"/>
      <c r="I129" s="29"/>
      <c r="J129" s="29"/>
      <c r="K129" s="29"/>
      <c r="L129" s="29"/>
      <c r="M129" s="29"/>
      <c r="N129" s="29"/>
      <c r="O129" s="29"/>
      <c r="P129" s="29"/>
    </row>
    <row r="130">
      <c r="A130" s="1">
        <v>0.302346949154927</v>
      </c>
      <c r="B130" s="1">
        <v>0.0</v>
      </c>
      <c r="C130" s="1" t="s">
        <v>1533</v>
      </c>
      <c r="D130" s="1" t="s">
        <v>1546</v>
      </c>
      <c r="G130" s="29"/>
      <c r="H130" s="29"/>
      <c r="I130" s="29"/>
      <c r="J130" s="29"/>
      <c r="K130" s="29"/>
      <c r="L130" s="29"/>
      <c r="M130" s="29"/>
      <c r="N130" s="29"/>
      <c r="O130" s="29"/>
      <c r="P130" s="29"/>
    </row>
    <row r="131">
      <c r="A131" s="1">
        <v>0.295758577898315</v>
      </c>
      <c r="B131" s="1">
        <v>0.0</v>
      </c>
      <c r="C131" s="1" t="s">
        <v>1533</v>
      </c>
      <c r="D131" s="1" t="s">
        <v>1546</v>
      </c>
      <c r="G131" s="29"/>
      <c r="H131" s="29"/>
      <c r="I131" s="29"/>
      <c r="J131" s="29"/>
      <c r="K131" s="29"/>
      <c r="L131" s="29"/>
      <c r="M131" s="29"/>
      <c r="N131" s="29"/>
      <c r="O131" s="29"/>
      <c r="P131" s="29"/>
    </row>
    <row r="132">
      <c r="A132" s="1">
        <v>0.310471963479496</v>
      </c>
      <c r="B132" s="1">
        <v>0.0</v>
      </c>
      <c r="C132" s="1" t="s">
        <v>1533</v>
      </c>
      <c r="D132" s="1" t="s">
        <v>1546</v>
      </c>
      <c r="G132" s="29"/>
      <c r="H132" s="29"/>
      <c r="I132" s="29"/>
      <c r="J132" s="29"/>
      <c r="K132" s="29"/>
      <c r="L132" s="29"/>
      <c r="M132" s="29"/>
      <c r="N132" s="29"/>
      <c r="O132" s="29"/>
      <c r="P132" s="29"/>
    </row>
    <row r="133">
      <c r="A133" s="1">
        <v>0.304132499129897</v>
      </c>
      <c r="B133" s="1">
        <v>1.0</v>
      </c>
      <c r="C133" s="1" t="s">
        <v>1533</v>
      </c>
      <c r="D133" s="1" t="s">
        <v>1546</v>
      </c>
      <c r="G133" s="29"/>
      <c r="H133" s="29"/>
      <c r="I133" s="29"/>
      <c r="J133" s="29"/>
      <c r="K133" s="29"/>
      <c r="L133" s="29"/>
      <c r="M133" s="29"/>
      <c r="N133" s="29"/>
      <c r="O133" s="29"/>
      <c r="P133" s="29"/>
    </row>
    <row r="134">
      <c r="A134" s="1">
        <v>0.450592028599547</v>
      </c>
      <c r="B134" s="1">
        <v>1.0</v>
      </c>
      <c r="C134" s="1" t="s">
        <v>1533</v>
      </c>
      <c r="D134" s="1" t="s">
        <v>1547</v>
      </c>
      <c r="G134" s="29"/>
      <c r="H134" s="29"/>
      <c r="I134" s="29"/>
      <c r="J134" s="29"/>
      <c r="K134" s="29"/>
      <c r="L134" s="29"/>
      <c r="M134" s="29"/>
      <c r="N134" s="29"/>
      <c r="O134" s="29"/>
      <c r="P134" s="29"/>
    </row>
    <row r="135">
      <c r="A135" s="1">
        <v>0.298984708513044</v>
      </c>
      <c r="B135" s="1">
        <v>0.0</v>
      </c>
      <c r="C135" s="1" t="s">
        <v>1533</v>
      </c>
      <c r="D135" s="1" t="s">
        <v>1546</v>
      </c>
      <c r="G135" s="29"/>
      <c r="H135" s="29"/>
      <c r="I135" s="29"/>
      <c r="J135" s="29"/>
      <c r="K135" s="29"/>
      <c r="L135" s="29"/>
      <c r="M135" s="29"/>
      <c r="N135" s="29"/>
      <c r="O135" s="29"/>
      <c r="P135" s="29"/>
    </row>
    <row r="136">
      <c r="A136" s="1">
        <v>0.696153522815711</v>
      </c>
      <c r="B136" s="1">
        <v>1.0</v>
      </c>
      <c r="C136" s="1" t="s">
        <v>1533</v>
      </c>
      <c r="D136" s="1" t="s">
        <v>1548</v>
      </c>
      <c r="G136" s="29"/>
      <c r="H136" s="29"/>
      <c r="I136" s="29"/>
      <c r="J136" s="29"/>
      <c r="K136" s="29"/>
      <c r="L136" s="29"/>
      <c r="M136" s="29"/>
      <c r="N136" s="29"/>
      <c r="O136" s="29"/>
      <c r="P136" s="29"/>
    </row>
    <row r="137">
      <c r="A137" s="1">
        <v>0.292597000907751</v>
      </c>
      <c r="B137" s="1">
        <v>0.0</v>
      </c>
      <c r="C137" s="1" t="s">
        <v>1533</v>
      </c>
      <c r="D137" s="1" t="s">
        <v>1546</v>
      </c>
      <c r="G137" s="29"/>
      <c r="H137" s="29"/>
      <c r="I137" s="29"/>
      <c r="J137" s="29"/>
      <c r="K137" s="29"/>
      <c r="L137" s="29"/>
      <c r="M137" s="29"/>
      <c r="N137" s="29"/>
      <c r="O137" s="29"/>
      <c r="P137" s="29"/>
    </row>
    <row r="138">
      <c r="A138" s="1">
        <v>0.312538614573223</v>
      </c>
      <c r="B138" s="1">
        <v>1.0</v>
      </c>
      <c r="C138" s="1" t="s">
        <v>1533</v>
      </c>
      <c r="D138" s="1" t="s">
        <v>1546</v>
      </c>
      <c r="G138" s="29"/>
      <c r="H138" s="29"/>
      <c r="I138" s="29"/>
      <c r="J138" s="29"/>
      <c r="K138" s="29"/>
      <c r="L138" s="29"/>
      <c r="M138" s="29"/>
      <c r="N138" s="29"/>
      <c r="O138" s="29"/>
      <c r="P138" s="29"/>
    </row>
    <row r="139">
      <c r="A139" s="1">
        <v>0.304878389464005</v>
      </c>
      <c r="B139" s="1">
        <v>1.0</v>
      </c>
      <c r="C139" s="1" t="s">
        <v>1533</v>
      </c>
      <c r="D139" s="1" t="s">
        <v>1546</v>
      </c>
      <c r="G139" s="29"/>
      <c r="H139" s="29"/>
      <c r="I139" s="29"/>
      <c r="J139" s="29"/>
      <c r="K139" s="29"/>
      <c r="L139" s="29"/>
      <c r="M139" s="29"/>
      <c r="N139" s="29"/>
      <c r="O139" s="29"/>
      <c r="P139" s="29"/>
    </row>
    <row r="140">
      <c r="A140" s="1">
        <v>0.771810179839458</v>
      </c>
      <c r="B140" s="1">
        <v>1.0</v>
      </c>
      <c r="C140" s="1" t="s">
        <v>1533</v>
      </c>
      <c r="D140" s="1" t="s">
        <v>1548</v>
      </c>
      <c r="G140" s="29"/>
      <c r="H140" s="29"/>
      <c r="I140" s="29"/>
      <c r="J140" s="29"/>
      <c r="K140" s="29"/>
      <c r="L140" s="29"/>
      <c r="M140" s="29"/>
      <c r="N140" s="29"/>
      <c r="O140" s="29"/>
      <c r="P140" s="29"/>
    </row>
    <row r="141">
      <c r="A141" s="1">
        <v>0.299292027059975</v>
      </c>
      <c r="B141" s="1">
        <v>0.0</v>
      </c>
      <c r="C141" s="1" t="s">
        <v>1533</v>
      </c>
      <c r="D141" s="1" t="s">
        <v>1546</v>
      </c>
      <c r="G141" s="29"/>
      <c r="H141" s="29"/>
      <c r="I141" s="29"/>
      <c r="J141" s="29"/>
      <c r="K141" s="29"/>
      <c r="L141" s="29"/>
      <c r="M141" s="29"/>
      <c r="N141" s="29"/>
      <c r="O141" s="29"/>
      <c r="P141" s="29"/>
    </row>
    <row r="142">
      <c r="A142" s="1">
        <v>0.311652535193004</v>
      </c>
      <c r="B142" s="1">
        <v>1.0</v>
      </c>
      <c r="C142" s="1" t="s">
        <v>1533</v>
      </c>
      <c r="D142" s="1" t="s">
        <v>1546</v>
      </c>
      <c r="G142" s="29"/>
      <c r="H142" s="29"/>
      <c r="I142" s="29"/>
      <c r="J142" s="29"/>
      <c r="K142" s="29"/>
      <c r="L142" s="29"/>
      <c r="M142" s="29"/>
      <c r="N142" s="29"/>
      <c r="O142" s="29"/>
      <c r="P142" s="29"/>
    </row>
    <row r="143">
      <c r="A143" s="1">
        <v>0.301253176736626</v>
      </c>
      <c r="B143" s="1">
        <v>0.0</v>
      </c>
      <c r="C143" s="1" t="s">
        <v>1533</v>
      </c>
      <c r="D143" s="1" t="s">
        <v>1546</v>
      </c>
      <c r="G143" s="29"/>
      <c r="H143" s="29"/>
      <c r="I143" s="29"/>
      <c r="J143" s="29"/>
      <c r="K143" s="29"/>
      <c r="L143" s="29"/>
      <c r="M143" s="29"/>
      <c r="N143" s="29"/>
      <c r="O143" s="29"/>
      <c r="P143" s="29"/>
    </row>
    <row r="144">
      <c r="A144" s="1">
        <v>0.299026700160876</v>
      </c>
      <c r="B144" s="1">
        <v>0.0</v>
      </c>
      <c r="C144" s="1" t="s">
        <v>1533</v>
      </c>
      <c r="D144" s="1" t="s">
        <v>1546</v>
      </c>
      <c r="G144" s="29"/>
      <c r="H144" s="29"/>
      <c r="I144" s="29"/>
      <c r="J144" s="29"/>
      <c r="K144" s="29"/>
      <c r="L144" s="29"/>
      <c r="M144" s="29"/>
      <c r="N144" s="29"/>
      <c r="O144" s="29"/>
      <c r="P144" s="29"/>
    </row>
    <row r="145">
      <c r="A145" s="1">
        <v>0.525001478883905</v>
      </c>
      <c r="B145" s="1">
        <v>0.0</v>
      </c>
      <c r="C145" s="1" t="s">
        <v>1533</v>
      </c>
      <c r="D145" s="1" t="s">
        <v>1547</v>
      </c>
      <c r="G145" s="29"/>
      <c r="H145" s="29"/>
      <c r="I145" s="29"/>
      <c r="J145" s="29"/>
      <c r="K145" s="29"/>
      <c r="L145" s="29"/>
      <c r="M145" s="29"/>
      <c r="N145" s="29"/>
      <c r="O145" s="29"/>
      <c r="P145" s="29"/>
    </row>
    <row r="146">
      <c r="A146" s="1">
        <v>0.373714878144121</v>
      </c>
      <c r="B146" s="1">
        <v>1.0</v>
      </c>
      <c r="C146" s="1" t="s">
        <v>1533</v>
      </c>
      <c r="D146" s="1" t="s">
        <v>1546</v>
      </c>
      <c r="G146" s="29"/>
      <c r="H146" s="29"/>
      <c r="I146" s="29"/>
      <c r="J146" s="29"/>
      <c r="K146" s="29"/>
      <c r="L146" s="29"/>
      <c r="M146" s="29"/>
      <c r="N146" s="29"/>
      <c r="O146" s="29"/>
      <c r="P146" s="29"/>
    </row>
    <row r="147">
      <c r="A147" s="1">
        <v>0.346226763099807</v>
      </c>
      <c r="B147" s="1">
        <v>1.0</v>
      </c>
      <c r="C147" s="1" t="s">
        <v>1533</v>
      </c>
      <c r="D147" s="1" t="s">
        <v>1546</v>
      </c>
      <c r="G147" s="29"/>
      <c r="H147" s="29"/>
      <c r="I147" s="29"/>
      <c r="J147" s="29"/>
      <c r="K147" s="29"/>
      <c r="L147" s="29"/>
      <c r="M147" s="29"/>
      <c r="N147" s="29"/>
      <c r="O147" s="29"/>
      <c r="P147" s="29"/>
    </row>
    <row r="148">
      <c r="A148" s="1">
        <v>0.302598687214466</v>
      </c>
      <c r="B148" s="1">
        <v>0.0</v>
      </c>
      <c r="C148" s="1" t="s">
        <v>1533</v>
      </c>
      <c r="D148" s="1" t="s">
        <v>1546</v>
      </c>
      <c r="G148" s="29"/>
      <c r="H148" s="29"/>
      <c r="I148" s="29"/>
      <c r="J148" s="29"/>
      <c r="K148" s="29"/>
      <c r="L148" s="29"/>
      <c r="M148" s="29"/>
      <c r="N148" s="29"/>
      <c r="O148" s="29"/>
      <c r="P148" s="29"/>
    </row>
    <row r="149">
      <c r="A149" s="1">
        <v>0.32042151996751</v>
      </c>
      <c r="B149" s="1">
        <v>1.0</v>
      </c>
      <c r="C149" s="1" t="s">
        <v>1533</v>
      </c>
      <c r="D149" s="1" t="s">
        <v>1546</v>
      </c>
      <c r="G149" s="29"/>
      <c r="H149" s="29"/>
      <c r="I149" s="29"/>
      <c r="J149" s="29"/>
      <c r="K149" s="29"/>
      <c r="L149" s="29"/>
      <c r="M149" s="29"/>
      <c r="N149" s="29"/>
      <c r="O149" s="29"/>
      <c r="P149" s="29"/>
    </row>
    <row r="150">
      <c r="A150" s="1">
        <v>0.471987272573043</v>
      </c>
      <c r="B150" s="1">
        <v>1.0</v>
      </c>
      <c r="C150" s="1" t="s">
        <v>1533</v>
      </c>
      <c r="D150" s="1" t="s">
        <v>1547</v>
      </c>
      <c r="G150" s="29"/>
      <c r="H150" s="29"/>
      <c r="I150" s="29"/>
      <c r="J150" s="29"/>
      <c r="K150" s="29"/>
      <c r="L150" s="29"/>
      <c r="M150" s="29"/>
      <c r="N150" s="29"/>
      <c r="O150" s="29"/>
      <c r="P150" s="29"/>
    </row>
    <row r="151">
      <c r="A151" s="1">
        <v>0.298860343559981</v>
      </c>
      <c r="B151" s="1">
        <v>0.0</v>
      </c>
      <c r="C151" s="1" t="s">
        <v>1533</v>
      </c>
      <c r="D151" s="1" t="s">
        <v>1546</v>
      </c>
      <c r="G151" s="29"/>
      <c r="H151" s="29"/>
      <c r="I151" s="29"/>
      <c r="J151" s="29"/>
      <c r="K151" s="29"/>
      <c r="L151" s="29"/>
      <c r="M151" s="29"/>
      <c r="N151" s="29"/>
      <c r="O151" s="29"/>
      <c r="P151" s="29"/>
    </row>
    <row r="152">
      <c r="A152" s="1">
        <v>0.295758577898315</v>
      </c>
      <c r="B152" s="1">
        <v>0.0</v>
      </c>
      <c r="C152" s="1" t="s">
        <v>1533</v>
      </c>
      <c r="D152" s="1" t="s">
        <v>1546</v>
      </c>
      <c r="G152" s="29"/>
      <c r="H152" s="29"/>
      <c r="I152" s="29"/>
      <c r="J152" s="29"/>
      <c r="K152" s="29"/>
      <c r="L152" s="29"/>
      <c r="M152" s="29"/>
      <c r="N152" s="29"/>
      <c r="O152" s="29"/>
      <c r="P152" s="29"/>
    </row>
    <row r="153">
      <c r="A153" s="1">
        <v>0.361417376291153</v>
      </c>
      <c r="B153" s="1">
        <v>0.0</v>
      </c>
      <c r="C153" s="1" t="s">
        <v>1533</v>
      </c>
      <c r="D153" s="1" t="s">
        <v>1546</v>
      </c>
      <c r="G153" s="29"/>
      <c r="H153" s="29"/>
      <c r="I153" s="29"/>
      <c r="J153" s="29"/>
      <c r="K153" s="29"/>
      <c r="L153" s="29"/>
      <c r="M153" s="29"/>
      <c r="N153" s="29"/>
      <c r="O153" s="29"/>
      <c r="P153" s="29"/>
    </row>
    <row r="154">
      <c r="A154" s="1">
        <v>0.311118848274441</v>
      </c>
      <c r="B154" s="1">
        <v>1.0</v>
      </c>
      <c r="C154" s="1" t="s">
        <v>1533</v>
      </c>
      <c r="D154" s="1" t="s">
        <v>1546</v>
      </c>
      <c r="G154" s="29"/>
      <c r="H154" s="29"/>
      <c r="I154" s="29"/>
      <c r="J154" s="29"/>
      <c r="K154" s="29"/>
      <c r="L154" s="29"/>
      <c r="M154" s="29"/>
      <c r="N154" s="29"/>
      <c r="O154" s="29"/>
      <c r="P154" s="29"/>
    </row>
    <row r="155">
      <c r="A155" s="1">
        <v>0.295538853924391</v>
      </c>
      <c r="B155" s="1">
        <v>0.0</v>
      </c>
      <c r="C155" s="1" t="s">
        <v>1533</v>
      </c>
      <c r="D155" s="1" t="s">
        <v>1546</v>
      </c>
      <c r="G155" s="29"/>
      <c r="H155" s="29"/>
      <c r="I155" s="29"/>
      <c r="J155" s="29"/>
      <c r="K155" s="29"/>
      <c r="L155" s="29"/>
      <c r="M155" s="29"/>
      <c r="N155" s="29"/>
      <c r="O155" s="29"/>
      <c r="P155" s="29"/>
    </row>
    <row r="156">
      <c r="A156" s="1">
        <v>0.367613478877532</v>
      </c>
      <c r="B156" s="1">
        <v>1.0</v>
      </c>
      <c r="C156" s="1" t="s">
        <v>1533</v>
      </c>
      <c r="D156" s="1" t="s">
        <v>1546</v>
      </c>
      <c r="G156" s="29"/>
      <c r="H156" s="29"/>
      <c r="I156" s="29"/>
      <c r="J156" s="29"/>
      <c r="K156" s="29"/>
      <c r="L156" s="29"/>
      <c r="M156" s="29"/>
      <c r="N156" s="29"/>
      <c r="O156" s="29"/>
      <c r="P156" s="29"/>
    </row>
    <row r="157">
      <c r="A157" s="1">
        <v>0.293717228339001</v>
      </c>
      <c r="B157" s="1">
        <v>0.0</v>
      </c>
      <c r="C157" s="1" t="s">
        <v>1533</v>
      </c>
      <c r="D157" s="1" t="s">
        <v>1546</v>
      </c>
      <c r="G157" s="29"/>
      <c r="H157" s="29"/>
      <c r="I157" s="29"/>
      <c r="J157" s="29"/>
      <c r="K157" s="29"/>
      <c r="L157" s="29"/>
      <c r="M157" s="29"/>
      <c r="N157" s="29"/>
      <c r="O157" s="29"/>
      <c r="P157" s="29"/>
    </row>
    <row r="158">
      <c r="A158" s="1">
        <v>0.29477970608121</v>
      </c>
      <c r="B158" s="1">
        <v>0.0</v>
      </c>
      <c r="C158" s="1" t="s">
        <v>1533</v>
      </c>
      <c r="D158" s="1" t="s">
        <v>1546</v>
      </c>
      <c r="G158" s="29"/>
      <c r="H158" s="29"/>
      <c r="I158" s="29"/>
      <c r="J158" s="29"/>
      <c r="K158" s="29"/>
      <c r="L158" s="29"/>
      <c r="M158" s="29"/>
      <c r="N158" s="29"/>
      <c r="O158" s="29"/>
      <c r="P158" s="29"/>
    </row>
    <row r="159">
      <c r="A159" s="1">
        <v>0.3011128188435</v>
      </c>
      <c r="B159" s="1">
        <v>0.0</v>
      </c>
      <c r="C159" s="1" t="s">
        <v>1533</v>
      </c>
      <c r="D159" s="1" t="s">
        <v>1546</v>
      </c>
      <c r="G159" s="29"/>
      <c r="H159" s="29"/>
      <c r="I159" s="29"/>
      <c r="J159" s="29"/>
      <c r="K159" s="29"/>
      <c r="L159" s="29"/>
      <c r="M159" s="29"/>
      <c r="N159" s="29"/>
      <c r="O159" s="29"/>
      <c r="P159" s="29"/>
    </row>
    <row r="160">
      <c r="A160" s="1">
        <v>0.356467563310753</v>
      </c>
      <c r="B160" s="1">
        <v>1.0</v>
      </c>
      <c r="C160" s="1" t="s">
        <v>1533</v>
      </c>
      <c r="D160" s="1" t="s">
        <v>1546</v>
      </c>
      <c r="G160" s="29"/>
      <c r="H160" s="29"/>
      <c r="I160" s="29"/>
      <c r="J160" s="29"/>
      <c r="K160" s="29"/>
      <c r="L160" s="29"/>
      <c r="M160" s="29"/>
      <c r="N160" s="29"/>
      <c r="O160" s="29"/>
      <c r="P160" s="29"/>
    </row>
    <row r="161">
      <c r="A161" s="1">
        <v>0.29260031671095</v>
      </c>
      <c r="B161" s="1">
        <v>0.0</v>
      </c>
      <c r="C161" s="1" t="s">
        <v>1533</v>
      </c>
      <c r="D161" s="1" t="s">
        <v>1546</v>
      </c>
      <c r="G161" s="29"/>
      <c r="H161" s="29"/>
      <c r="I161" s="29"/>
      <c r="J161" s="29"/>
      <c r="K161" s="29"/>
      <c r="L161" s="29"/>
      <c r="M161" s="29"/>
      <c r="N161" s="29"/>
      <c r="O161" s="29"/>
      <c r="P161" s="29"/>
    </row>
    <row r="162">
      <c r="A162" s="1">
        <v>0.75255028041743</v>
      </c>
      <c r="B162" s="1">
        <v>1.0</v>
      </c>
      <c r="C162" s="1" t="s">
        <v>1533</v>
      </c>
      <c r="D162" s="1" t="s">
        <v>1548</v>
      </c>
      <c r="G162" s="29"/>
      <c r="H162" s="29"/>
      <c r="I162" s="29"/>
      <c r="J162" s="29"/>
      <c r="K162" s="29"/>
      <c r="L162" s="29"/>
      <c r="M162" s="29"/>
      <c r="N162" s="29"/>
      <c r="O162" s="29"/>
      <c r="P162" s="29"/>
    </row>
    <row r="163">
      <c r="A163" s="1">
        <v>0.307171420276182</v>
      </c>
      <c r="B163" s="1">
        <v>1.0</v>
      </c>
      <c r="C163" s="1" t="s">
        <v>1533</v>
      </c>
      <c r="D163" s="1" t="s">
        <v>1546</v>
      </c>
      <c r="G163" s="29"/>
      <c r="H163" s="29"/>
      <c r="I163" s="29"/>
      <c r="J163" s="29"/>
      <c r="K163" s="29"/>
      <c r="L163" s="29"/>
      <c r="M163" s="29"/>
      <c r="N163" s="29"/>
      <c r="O163" s="29"/>
      <c r="P163" s="29"/>
    </row>
    <row r="164">
      <c r="A164" s="1">
        <v>0.295570770544289</v>
      </c>
      <c r="B164" s="1">
        <v>1.0</v>
      </c>
      <c r="C164" s="1" t="s">
        <v>1533</v>
      </c>
      <c r="D164" s="1" t="s">
        <v>1546</v>
      </c>
      <c r="G164" s="29"/>
      <c r="H164" s="29"/>
      <c r="I164" s="29"/>
      <c r="J164" s="29"/>
      <c r="K164" s="29"/>
      <c r="L164" s="29"/>
      <c r="M164" s="29"/>
      <c r="N164" s="29"/>
      <c r="O164" s="29"/>
      <c r="P164" s="29"/>
    </row>
    <row r="165">
      <c r="A165" s="1">
        <v>0.308106178581396</v>
      </c>
      <c r="B165" s="1">
        <v>0.0</v>
      </c>
      <c r="C165" s="1" t="s">
        <v>1533</v>
      </c>
      <c r="D165" s="1" t="s">
        <v>1546</v>
      </c>
      <c r="G165" s="29"/>
      <c r="H165" s="29"/>
      <c r="I165" s="29"/>
      <c r="J165" s="29"/>
      <c r="K165" s="29"/>
      <c r="L165" s="29"/>
      <c r="M165" s="29"/>
      <c r="N165" s="29"/>
      <c r="O165" s="29"/>
      <c r="P165" s="29"/>
    </row>
    <row r="166">
      <c r="A166" s="1">
        <v>0.361757434598597</v>
      </c>
      <c r="B166" s="1">
        <v>1.0</v>
      </c>
      <c r="C166" s="1" t="s">
        <v>1533</v>
      </c>
      <c r="D166" s="1" t="s">
        <v>1546</v>
      </c>
      <c r="G166" s="29"/>
      <c r="H166" s="29"/>
      <c r="I166" s="29"/>
      <c r="J166" s="29"/>
      <c r="K166" s="29"/>
      <c r="L166" s="29"/>
      <c r="M166" s="29"/>
      <c r="N166" s="29"/>
      <c r="O166" s="29"/>
      <c r="P166" s="29"/>
    </row>
    <row r="167">
      <c r="A167" s="1">
        <v>0.329740774866656</v>
      </c>
      <c r="B167" s="1">
        <v>0.0</v>
      </c>
      <c r="C167" s="1" t="s">
        <v>1533</v>
      </c>
      <c r="D167" s="1" t="s">
        <v>1546</v>
      </c>
      <c r="G167" s="29"/>
      <c r="H167" s="29"/>
      <c r="I167" s="29"/>
      <c r="J167" s="29"/>
      <c r="K167" s="29"/>
      <c r="L167" s="29"/>
      <c r="M167" s="29"/>
      <c r="N167" s="29"/>
      <c r="O167" s="29"/>
      <c r="P167" s="29"/>
    </row>
    <row r="168">
      <c r="A168" s="1">
        <v>0.316761441528742</v>
      </c>
      <c r="B168" s="1">
        <v>0.0</v>
      </c>
      <c r="C168" s="1" t="s">
        <v>1533</v>
      </c>
      <c r="D168" s="1" t="s">
        <v>1546</v>
      </c>
      <c r="G168" s="29"/>
      <c r="H168" s="29"/>
      <c r="I168" s="29"/>
      <c r="J168" s="29"/>
      <c r="K168" s="29"/>
      <c r="L168" s="29"/>
      <c r="M168" s="29"/>
      <c r="N168" s="29"/>
      <c r="O168" s="29"/>
      <c r="P168" s="29"/>
    </row>
    <row r="169">
      <c r="A169" s="1">
        <v>0.29146700330727</v>
      </c>
      <c r="B169" s="1">
        <v>0.0</v>
      </c>
      <c r="C169" s="1" t="s">
        <v>1533</v>
      </c>
      <c r="D169" s="1" t="s">
        <v>1546</v>
      </c>
      <c r="G169" s="29"/>
      <c r="H169" s="29"/>
      <c r="I169" s="29"/>
      <c r="J169" s="29"/>
      <c r="K169" s="29"/>
      <c r="L169" s="29"/>
      <c r="M169" s="29"/>
      <c r="N169" s="29"/>
      <c r="O169" s="29"/>
      <c r="P169" s="29"/>
    </row>
    <row r="170">
      <c r="A170" s="1">
        <v>0.297550874221876</v>
      </c>
      <c r="B170" s="1">
        <v>0.0</v>
      </c>
      <c r="C170" s="1" t="s">
        <v>1533</v>
      </c>
      <c r="D170" s="1" t="s">
        <v>1546</v>
      </c>
      <c r="G170" s="29"/>
      <c r="H170" s="29"/>
      <c r="I170" s="29"/>
      <c r="J170" s="29"/>
      <c r="K170" s="29"/>
      <c r="L170" s="29"/>
      <c r="M170" s="29"/>
      <c r="N170" s="29"/>
      <c r="O170" s="29"/>
      <c r="P170" s="29"/>
    </row>
    <row r="171">
      <c r="A171" s="1">
        <v>0.295758577898315</v>
      </c>
      <c r="B171" s="1">
        <v>0.0</v>
      </c>
      <c r="C171" s="1" t="s">
        <v>1533</v>
      </c>
      <c r="D171" s="1" t="s">
        <v>1546</v>
      </c>
      <c r="G171" s="29"/>
      <c r="H171" s="29"/>
      <c r="I171" s="29"/>
      <c r="J171" s="29"/>
      <c r="K171" s="29"/>
      <c r="L171" s="29"/>
      <c r="M171" s="29"/>
      <c r="N171" s="29"/>
      <c r="O171" s="29"/>
      <c r="P171" s="29"/>
    </row>
    <row r="172">
      <c r="A172" s="1">
        <v>0.300274080634017</v>
      </c>
      <c r="B172" s="1">
        <v>0.0</v>
      </c>
      <c r="C172" s="1" t="s">
        <v>1533</v>
      </c>
      <c r="D172" s="1" t="s">
        <v>1546</v>
      </c>
      <c r="G172" s="29"/>
      <c r="H172" s="29"/>
      <c r="I172" s="29"/>
      <c r="J172" s="29"/>
      <c r="K172" s="29"/>
      <c r="L172" s="29"/>
      <c r="M172" s="29"/>
      <c r="N172" s="29"/>
      <c r="O172" s="29"/>
      <c r="P172" s="29"/>
    </row>
    <row r="173">
      <c r="A173" s="1">
        <v>0.303395929694719</v>
      </c>
      <c r="B173" s="1">
        <v>0.0</v>
      </c>
      <c r="C173" s="1" t="s">
        <v>1533</v>
      </c>
      <c r="D173" s="1" t="s">
        <v>1546</v>
      </c>
      <c r="G173" s="29"/>
      <c r="H173" s="29"/>
      <c r="I173" s="29"/>
      <c r="J173" s="29"/>
      <c r="K173" s="29"/>
      <c r="L173" s="29"/>
      <c r="M173" s="29"/>
      <c r="N173" s="29"/>
      <c r="O173" s="29"/>
      <c r="P173" s="29"/>
    </row>
    <row r="174">
      <c r="A174" s="1">
        <v>0.297076593168059</v>
      </c>
      <c r="B174" s="1">
        <v>1.0</v>
      </c>
      <c r="C174" s="1" t="s">
        <v>1533</v>
      </c>
      <c r="D174" s="1" t="s">
        <v>1546</v>
      </c>
      <c r="G174" s="29"/>
      <c r="H174" s="29"/>
      <c r="I174" s="29"/>
      <c r="J174" s="29"/>
      <c r="K174" s="29"/>
      <c r="L174" s="29"/>
      <c r="M174" s="29"/>
      <c r="N174" s="29"/>
      <c r="O174" s="29"/>
      <c r="P174" s="29"/>
    </row>
    <row r="175">
      <c r="A175" s="1">
        <v>0.298945260980859</v>
      </c>
      <c r="B175" s="1">
        <v>0.0</v>
      </c>
      <c r="C175" s="1" t="s">
        <v>1533</v>
      </c>
      <c r="D175" s="1" t="s">
        <v>1546</v>
      </c>
      <c r="G175" s="29"/>
      <c r="H175" s="29"/>
      <c r="I175" s="29"/>
      <c r="J175" s="29"/>
      <c r="K175" s="29"/>
      <c r="L175" s="29"/>
      <c r="M175" s="29"/>
      <c r="N175" s="29"/>
      <c r="O175" s="29"/>
      <c r="P175" s="29"/>
    </row>
    <row r="176">
      <c r="A176" s="1">
        <v>0.290928900811833</v>
      </c>
      <c r="B176" s="1">
        <v>0.0</v>
      </c>
      <c r="C176" s="1" t="s">
        <v>1533</v>
      </c>
      <c r="D176" s="1" t="s">
        <v>1546</v>
      </c>
      <c r="G176" s="29"/>
      <c r="H176" s="29"/>
      <c r="I176" s="29"/>
      <c r="J176" s="29"/>
      <c r="K176" s="29"/>
      <c r="L176" s="29"/>
      <c r="M176" s="29"/>
      <c r="N176" s="29"/>
      <c r="O176" s="29"/>
      <c r="P176" s="29"/>
    </row>
    <row r="177">
      <c r="A177" s="1">
        <v>0.301349419249855</v>
      </c>
      <c r="B177" s="1">
        <v>1.0</v>
      </c>
      <c r="C177" s="1" t="s">
        <v>1533</v>
      </c>
      <c r="D177" s="1" t="s">
        <v>1546</v>
      </c>
      <c r="G177" s="29"/>
      <c r="H177" s="29"/>
      <c r="I177" s="29"/>
      <c r="J177" s="29"/>
      <c r="K177" s="29"/>
      <c r="L177" s="29"/>
      <c r="M177" s="29"/>
      <c r="N177" s="29"/>
      <c r="O177" s="29"/>
      <c r="P177" s="29"/>
    </row>
    <row r="178">
      <c r="A178" s="1">
        <v>0.304493492485111</v>
      </c>
      <c r="B178" s="1">
        <v>0.0</v>
      </c>
      <c r="C178" s="1" t="s">
        <v>1533</v>
      </c>
      <c r="D178" s="1" t="s">
        <v>1546</v>
      </c>
      <c r="G178" s="29"/>
      <c r="H178" s="29"/>
      <c r="I178" s="29"/>
      <c r="J178" s="29"/>
      <c r="K178" s="29"/>
      <c r="L178" s="29"/>
      <c r="M178" s="29"/>
      <c r="N178" s="29"/>
      <c r="O178" s="29"/>
      <c r="P178" s="29"/>
    </row>
    <row r="179">
      <c r="A179" s="1">
        <v>0.309205140975874</v>
      </c>
      <c r="B179" s="1">
        <v>0.0</v>
      </c>
      <c r="C179" s="1" t="s">
        <v>1533</v>
      </c>
      <c r="D179" s="1" t="s">
        <v>1546</v>
      </c>
      <c r="G179" s="29"/>
      <c r="H179" s="29"/>
      <c r="I179" s="29"/>
      <c r="J179" s="29"/>
      <c r="K179" s="29"/>
      <c r="L179" s="29"/>
      <c r="M179" s="29"/>
      <c r="N179" s="29"/>
      <c r="O179" s="29"/>
      <c r="P179" s="29"/>
    </row>
    <row r="180">
      <c r="A180" s="1">
        <v>0.301537864800671</v>
      </c>
      <c r="B180" s="1">
        <v>0.0</v>
      </c>
      <c r="C180" s="1" t="s">
        <v>1533</v>
      </c>
      <c r="D180" s="1" t="s">
        <v>1546</v>
      </c>
      <c r="G180" s="29"/>
      <c r="H180" s="29"/>
      <c r="I180" s="29"/>
      <c r="J180" s="29"/>
      <c r="K180" s="29"/>
      <c r="L180" s="29"/>
      <c r="M180" s="29"/>
      <c r="N180" s="29"/>
      <c r="O180" s="29"/>
      <c r="P180" s="29"/>
    </row>
    <row r="181">
      <c r="A181" s="1">
        <v>0.690453355482345</v>
      </c>
      <c r="B181" s="1">
        <v>1.0</v>
      </c>
      <c r="C181" s="1" t="s">
        <v>1533</v>
      </c>
      <c r="D181" s="1" t="s">
        <v>1548</v>
      </c>
      <c r="G181" s="29"/>
      <c r="H181" s="29"/>
      <c r="I181" s="29"/>
      <c r="J181" s="29"/>
      <c r="K181" s="29"/>
      <c r="L181" s="29"/>
      <c r="M181" s="29"/>
      <c r="N181" s="29"/>
      <c r="O181" s="29"/>
      <c r="P181" s="29"/>
    </row>
    <row r="182">
      <c r="A182" s="1">
        <v>0.309267741176163</v>
      </c>
      <c r="B182" s="1">
        <v>0.0</v>
      </c>
      <c r="C182" s="1" t="s">
        <v>1533</v>
      </c>
      <c r="D182" s="1" t="s">
        <v>1546</v>
      </c>
      <c r="G182" s="29"/>
      <c r="H182" s="29"/>
      <c r="I182" s="29"/>
      <c r="J182" s="29"/>
      <c r="K182" s="29"/>
      <c r="L182" s="29"/>
      <c r="M182" s="29"/>
      <c r="N182" s="29"/>
      <c r="O182" s="29"/>
      <c r="P182" s="29"/>
    </row>
    <row r="183">
      <c r="A183" s="1">
        <v>0.29651020920656</v>
      </c>
      <c r="B183" s="1">
        <v>0.0</v>
      </c>
      <c r="C183" s="1" t="s">
        <v>1533</v>
      </c>
      <c r="D183" s="1" t="s">
        <v>1546</v>
      </c>
      <c r="G183" s="29"/>
      <c r="H183" s="29"/>
      <c r="I183" s="29"/>
      <c r="J183" s="29"/>
      <c r="K183" s="29"/>
      <c r="L183" s="29"/>
      <c r="M183" s="29"/>
      <c r="N183" s="29"/>
      <c r="O183" s="29"/>
      <c r="P183" s="29"/>
    </row>
    <row r="184">
      <c r="A184" s="1">
        <v>0.317881200005144</v>
      </c>
      <c r="B184" s="1">
        <v>1.0</v>
      </c>
      <c r="C184" s="1" t="s">
        <v>1533</v>
      </c>
      <c r="D184" s="1" t="s">
        <v>1546</v>
      </c>
      <c r="G184" s="29"/>
      <c r="H184" s="29"/>
      <c r="I184" s="29"/>
      <c r="J184" s="29"/>
      <c r="K184" s="29"/>
      <c r="L184" s="29"/>
      <c r="M184" s="29"/>
      <c r="N184" s="29"/>
      <c r="O184" s="29"/>
      <c r="P184" s="29"/>
    </row>
    <row r="185">
      <c r="A185" s="1">
        <v>0.332749185162332</v>
      </c>
      <c r="B185" s="1">
        <v>0.0</v>
      </c>
      <c r="C185" s="1" t="s">
        <v>1533</v>
      </c>
      <c r="D185" s="1" t="s">
        <v>1546</v>
      </c>
      <c r="G185" s="29"/>
      <c r="H185" s="29"/>
      <c r="I185" s="29"/>
      <c r="J185" s="29"/>
      <c r="K185" s="29"/>
      <c r="L185" s="29"/>
      <c r="M185" s="29"/>
      <c r="N185" s="29"/>
      <c r="O185" s="29"/>
      <c r="P185" s="29"/>
    </row>
    <row r="186">
      <c r="A186" s="1">
        <v>0.309298002512577</v>
      </c>
      <c r="B186" s="1">
        <v>1.0</v>
      </c>
      <c r="C186" s="1" t="s">
        <v>1533</v>
      </c>
      <c r="D186" s="1" t="s">
        <v>1546</v>
      </c>
      <c r="G186" s="29"/>
      <c r="H186" s="29"/>
      <c r="I186" s="29"/>
      <c r="J186" s="29"/>
      <c r="K186" s="29"/>
      <c r="L186" s="29"/>
      <c r="M186" s="29"/>
      <c r="N186" s="29"/>
      <c r="O186" s="29"/>
      <c r="P186" s="29"/>
    </row>
    <row r="187">
      <c r="A187" s="1">
        <v>0.307499686546443</v>
      </c>
      <c r="B187" s="1">
        <v>0.0</v>
      </c>
      <c r="C187" s="1" t="s">
        <v>1533</v>
      </c>
      <c r="D187" s="1" t="s">
        <v>1546</v>
      </c>
      <c r="G187" s="29"/>
      <c r="H187" s="29"/>
      <c r="I187" s="29"/>
      <c r="J187" s="29"/>
      <c r="K187" s="29"/>
      <c r="L187" s="29"/>
      <c r="M187" s="29"/>
      <c r="N187" s="29"/>
      <c r="O187" s="29"/>
      <c r="P187" s="29"/>
    </row>
    <row r="188">
      <c r="A188" s="1">
        <v>0.296452529136871</v>
      </c>
      <c r="B188" s="1">
        <v>0.0</v>
      </c>
      <c r="C188" s="1" t="s">
        <v>1533</v>
      </c>
      <c r="D188" s="1" t="s">
        <v>1546</v>
      </c>
      <c r="G188" s="29"/>
      <c r="H188" s="29"/>
      <c r="I188" s="29"/>
      <c r="J188" s="29"/>
      <c r="K188" s="29"/>
      <c r="L188" s="29"/>
      <c r="M188" s="29"/>
      <c r="N188" s="29"/>
      <c r="O188" s="29"/>
      <c r="P188" s="29"/>
    </row>
    <row r="189">
      <c r="A189" s="1">
        <v>0.294727325489581</v>
      </c>
      <c r="B189" s="1">
        <v>0.0</v>
      </c>
      <c r="C189" s="1" t="s">
        <v>1533</v>
      </c>
      <c r="D189" s="1" t="s">
        <v>1546</v>
      </c>
      <c r="G189" s="29"/>
      <c r="H189" s="29"/>
      <c r="I189" s="29"/>
      <c r="J189" s="29"/>
      <c r="K189" s="29"/>
      <c r="L189" s="29"/>
      <c r="M189" s="29"/>
      <c r="N189" s="29"/>
      <c r="O189" s="29"/>
      <c r="P189" s="29"/>
    </row>
    <row r="190">
      <c r="A190" s="1">
        <v>0.30651882734628</v>
      </c>
      <c r="B190" s="1">
        <v>0.0</v>
      </c>
      <c r="C190" s="1" t="s">
        <v>1533</v>
      </c>
      <c r="D190" s="1" t="s">
        <v>1546</v>
      </c>
      <c r="G190" s="29"/>
      <c r="H190" s="29"/>
      <c r="I190" s="29"/>
      <c r="J190" s="29"/>
      <c r="K190" s="29"/>
      <c r="L190" s="29"/>
      <c r="M190" s="29"/>
      <c r="N190" s="29"/>
      <c r="O190" s="29"/>
      <c r="P190" s="29"/>
    </row>
    <row r="191">
      <c r="A191" s="1">
        <v>0.406891710916459</v>
      </c>
      <c r="B191" s="1">
        <v>1.0</v>
      </c>
      <c r="C191" s="1" t="s">
        <v>1533</v>
      </c>
      <c r="D191" s="1" t="s">
        <v>1547</v>
      </c>
      <c r="G191" s="29"/>
      <c r="H191" s="29"/>
      <c r="I191" s="29"/>
      <c r="J191" s="29"/>
      <c r="K191" s="29"/>
      <c r="L191" s="29"/>
      <c r="M191" s="29"/>
      <c r="N191" s="29"/>
      <c r="O191" s="29"/>
      <c r="P191" s="29"/>
    </row>
    <row r="192">
      <c r="A192" s="1">
        <v>0.300238367237348</v>
      </c>
      <c r="B192" s="1">
        <v>0.0</v>
      </c>
      <c r="C192" s="1" t="s">
        <v>1533</v>
      </c>
      <c r="D192" s="1" t="s">
        <v>1546</v>
      </c>
      <c r="G192" s="29"/>
      <c r="H192" s="29"/>
      <c r="I192" s="29"/>
      <c r="J192" s="29"/>
      <c r="K192" s="29"/>
      <c r="L192" s="29"/>
      <c r="M192" s="29"/>
      <c r="N192" s="29"/>
      <c r="O192" s="29"/>
      <c r="P192" s="29"/>
    </row>
    <row r="193">
      <c r="A193" s="1">
        <v>0.29927638039296</v>
      </c>
      <c r="B193" s="1">
        <v>0.0</v>
      </c>
      <c r="C193" s="1" t="s">
        <v>1533</v>
      </c>
      <c r="D193" s="1" t="s">
        <v>1546</v>
      </c>
      <c r="G193" s="29"/>
      <c r="H193" s="29"/>
      <c r="I193" s="29"/>
      <c r="J193" s="29"/>
      <c r="K193" s="29"/>
      <c r="L193" s="29"/>
      <c r="M193" s="29"/>
      <c r="N193" s="29"/>
      <c r="O193" s="29"/>
      <c r="P193" s="29"/>
    </row>
    <row r="194">
      <c r="A194" s="1">
        <v>0.29862233460894</v>
      </c>
      <c r="B194" s="1">
        <v>0.0</v>
      </c>
      <c r="C194" s="1" t="s">
        <v>1533</v>
      </c>
      <c r="D194" s="1" t="s">
        <v>1546</v>
      </c>
      <c r="G194" s="29"/>
      <c r="H194" s="29"/>
      <c r="I194" s="29"/>
      <c r="J194" s="29"/>
      <c r="K194" s="29"/>
      <c r="L194" s="29"/>
      <c r="M194" s="29"/>
      <c r="N194" s="29"/>
      <c r="O194" s="29"/>
      <c r="P194" s="29"/>
    </row>
    <row r="195">
      <c r="A195" s="1">
        <v>0.33308102637271</v>
      </c>
      <c r="B195" s="1">
        <v>0.0</v>
      </c>
      <c r="C195" s="1" t="s">
        <v>1533</v>
      </c>
      <c r="D195" s="1" t="s">
        <v>1546</v>
      </c>
      <c r="G195" s="29"/>
      <c r="H195" s="29"/>
      <c r="I195" s="29"/>
      <c r="J195" s="29"/>
      <c r="K195" s="29"/>
      <c r="L195" s="29"/>
      <c r="M195" s="29"/>
      <c r="N195" s="29"/>
      <c r="O195" s="29"/>
      <c r="P195" s="29"/>
    </row>
    <row r="196">
      <c r="A196" s="1">
        <v>0.359130715320247</v>
      </c>
      <c r="B196" s="1">
        <v>1.0</v>
      </c>
      <c r="C196" s="1" t="s">
        <v>1533</v>
      </c>
      <c r="D196" s="1" t="s">
        <v>1546</v>
      </c>
      <c r="G196" s="29"/>
      <c r="H196" s="29"/>
      <c r="I196" s="29"/>
      <c r="J196" s="29"/>
      <c r="K196" s="29"/>
      <c r="L196" s="29"/>
      <c r="M196" s="29"/>
      <c r="N196" s="29"/>
      <c r="O196" s="29"/>
      <c r="P196" s="29"/>
    </row>
    <row r="197">
      <c r="A197" s="1">
        <v>0.303186027338312</v>
      </c>
      <c r="B197" s="1">
        <v>0.0</v>
      </c>
      <c r="C197" s="1" t="s">
        <v>1533</v>
      </c>
      <c r="D197" s="1" t="s">
        <v>1546</v>
      </c>
      <c r="G197" s="29"/>
      <c r="H197" s="29"/>
      <c r="I197" s="29"/>
      <c r="J197" s="29"/>
      <c r="K197" s="29"/>
      <c r="L197" s="29"/>
      <c r="M197" s="29"/>
      <c r="N197" s="29"/>
      <c r="O197" s="29"/>
      <c r="P197" s="29"/>
    </row>
    <row r="198">
      <c r="A198" s="1">
        <v>0.30954866457299</v>
      </c>
      <c r="B198" s="1">
        <v>0.0</v>
      </c>
      <c r="C198" s="1" t="s">
        <v>1533</v>
      </c>
      <c r="D198" s="1" t="s">
        <v>1546</v>
      </c>
      <c r="G198" s="29"/>
      <c r="H198" s="29"/>
      <c r="I198" s="29"/>
      <c r="J198" s="29"/>
      <c r="K198" s="29"/>
      <c r="L198" s="29"/>
      <c r="M198" s="29"/>
      <c r="N198" s="29"/>
      <c r="O198" s="29"/>
      <c r="P198" s="29"/>
    </row>
    <row r="199">
      <c r="A199" s="1">
        <v>0.301338537366131</v>
      </c>
      <c r="B199" s="1">
        <v>1.0</v>
      </c>
      <c r="C199" s="1" t="s">
        <v>1533</v>
      </c>
      <c r="D199" s="1" t="s">
        <v>1546</v>
      </c>
      <c r="G199" s="29"/>
      <c r="H199" s="29"/>
      <c r="I199" s="29"/>
      <c r="J199" s="29"/>
      <c r="K199" s="29"/>
      <c r="L199" s="29"/>
      <c r="M199" s="29"/>
      <c r="N199" s="29"/>
      <c r="O199" s="29"/>
      <c r="P199" s="29"/>
    </row>
    <row r="200">
      <c r="A200" s="1">
        <v>0.622157610700946</v>
      </c>
      <c r="B200" s="1">
        <v>0.0</v>
      </c>
      <c r="C200" s="1" t="s">
        <v>1533</v>
      </c>
      <c r="D200" s="1" t="s">
        <v>1548</v>
      </c>
      <c r="G200" s="29"/>
      <c r="H200" s="29"/>
      <c r="I200" s="29"/>
      <c r="J200" s="29"/>
      <c r="K200" s="29"/>
      <c r="L200" s="29"/>
      <c r="M200" s="29"/>
      <c r="N200" s="29"/>
      <c r="O200" s="29"/>
      <c r="P200" s="29"/>
    </row>
    <row r="201">
      <c r="A201" s="1">
        <v>0.299278039794713</v>
      </c>
      <c r="B201" s="1">
        <v>0.0</v>
      </c>
      <c r="C201" s="1" t="s">
        <v>1533</v>
      </c>
      <c r="D201" s="1" t="s">
        <v>1546</v>
      </c>
      <c r="G201" s="29"/>
      <c r="H201" s="29"/>
      <c r="I201" s="29"/>
      <c r="J201" s="29"/>
      <c r="K201" s="29"/>
      <c r="L201" s="29"/>
      <c r="M201" s="29"/>
      <c r="N201" s="29"/>
      <c r="O201" s="29"/>
      <c r="P201" s="29"/>
    </row>
    <row r="202">
      <c r="A202" s="1">
        <v>0.303206901488112</v>
      </c>
      <c r="B202" s="1">
        <v>1.0</v>
      </c>
      <c r="C202" s="1" t="s">
        <v>1533</v>
      </c>
      <c r="D202" s="1" t="s">
        <v>1546</v>
      </c>
      <c r="G202" s="29"/>
      <c r="H202" s="29"/>
      <c r="I202" s="29"/>
      <c r="J202" s="29"/>
      <c r="K202" s="29"/>
      <c r="L202" s="29"/>
      <c r="M202" s="29"/>
      <c r="N202" s="29"/>
      <c r="O202" s="29"/>
      <c r="P202" s="29"/>
    </row>
    <row r="203">
      <c r="A203" s="1">
        <v>0.304872800146802</v>
      </c>
      <c r="B203" s="1">
        <v>1.0</v>
      </c>
      <c r="C203" s="1" t="s">
        <v>1533</v>
      </c>
      <c r="D203" s="1" t="s">
        <v>1546</v>
      </c>
      <c r="G203" s="29"/>
      <c r="H203" s="29"/>
      <c r="I203" s="29"/>
      <c r="J203" s="29"/>
      <c r="K203" s="29"/>
      <c r="L203" s="29"/>
      <c r="M203" s="29"/>
      <c r="N203" s="29"/>
      <c r="O203" s="29"/>
      <c r="P203" s="29"/>
    </row>
    <row r="204">
      <c r="A204" s="1">
        <v>0.72088911481596</v>
      </c>
      <c r="B204" s="1">
        <v>1.0</v>
      </c>
      <c r="C204" s="1" t="s">
        <v>1533</v>
      </c>
      <c r="D204" s="1" t="s">
        <v>1548</v>
      </c>
      <c r="G204" s="29"/>
      <c r="H204" s="29"/>
      <c r="I204" s="29"/>
      <c r="J204" s="29"/>
      <c r="K204" s="29"/>
      <c r="L204" s="29"/>
      <c r="M204" s="29"/>
      <c r="N204" s="29"/>
      <c r="O204" s="29"/>
      <c r="P204" s="29"/>
    </row>
    <row r="205">
      <c r="A205" s="1">
        <v>0.29510283974625</v>
      </c>
      <c r="B205" s="1">
        <v>0.0</v>
      </c>
      <c r="C205" s="1" t="s">
        <v>1533</v>
      </c>
      <c r="D205" s="1" t="s">
        <v>1546</v>
      </c>
      <c r="G205" s="29"/>
      <c r="H205" s="29"/>
      <c r="I205" s="29"/>
      <c r="J205" s="29"/>
      <c r="K205" s="29"/>
      <c r="L205" s="29"/>
      <c r="M205" s="29"/>
      <c r="N205" s="29"/>
      <c r="O205" s="29"/>
      <c r="P205" s="29"/>
    </row>
    <row r="206">
      <c r="A206" s="1">
        <v>0.309267741176163</v>
      </c>
      <c r="B206" s="1">
        <v>0.0</v>
      </c>
      <c r="C206" s="1" t="s">
        <v>1533</v>
      </c>
      <c r="D206" s="1" t="s">
        <v>1546</v>
      </c>
      <c r="G206" s="29"/>
      <c r="H206" s="29"/>
      <c r="I206" s="29"/>
      <c r="J206" s="29"/>
      <c r="K206" s="29"/>
      <c r="L206" s="29"/>
      <c r="M206" s="29"/>
      <c r="N206" s="29"/>
      <c r="O206" s="29"/>
      <c r="P206" s="29"/>
    </row>
    <row r="207">
      <c r="A207" s="1">
        <v>0.333394710369097</v>
      </c>
      <c r="B207" s="1">
        <v>0.0</v>
      </c>
      <c r="C207" s="1" t="s">
        <v>1533</v>
      </c>
      <c r="D207" s="1" t="s">
        <v>1546</v>
      </c>
      <c r="G207" s="29"/>
      <c r="H207" s="29"/>
      <c r="I207" s="29"/>
      <c r="J207" s="29"/>
      <c r="K207" s="29"/>
      <c r="L207" s="29"/>
      <c r="M207" s="29"/>
      <c r="N207" s="29"/>
      <c r="O207" s="29"/>
      <c r="P207" s="29"/>
    </row>
    <row r="208">
      <c r="A208" s="1">
        <v>0.699871613859453</v>
      </c>
      <c r="B208" s="1">
        <v>1.0</v>
      </c>
      <c r="C208" s="1" t="s">
        <v>1533</v>
      </c>
      <c r="D208" s="1" t="s">
        <v>1548</v>
      </c>
      <c r="G208" s="29"/>
      <c r="H208" s="29"/>
      <c r="I208" s="29"/>
      <c r="J208" s="29"/>
      <c r="K208" s="29"/>
      <c r="L208" s="29"/>
      <c r="M208" s="29"/>
      <c r="N208" s="29"/>
      <c r="O208" s="29"/>
      <c r="P208" s="29"/>
    </row>
    <row r="209">
      <c r="A209" s="1">
        <v>0.44986349911412</v>
      </c>
      <c r="B209" s="1">
        <v>1.0</v>
      </c>
      <c r="C209" s="1" t="s">
        <v>1533</v>
      </c>
      <c r="D209" s="1" t="s">
        <v>1547</v>
      </c>
      <c r="G209" s="29"/>
      <c r="H209" s="29"/>
      <c r="I209" s="29"/>
      <c r="J209" s="29"/>
      <c r="K209" s="29"/>
      <c r="L209" s="29"/>
      <c r="M209" s="29"/>
      <c r="N209" s="29"/>
      <c r="O209" s="29"/>
      <c r="P209" s="29"/>
    </row>
    <row r="210">
      <c r="A210" s="1">
        <v>0.607531284525677</v>
      </c>
      <c r="B210" s="1">
        <v>0.0</v>
      </c>
      <c r="C210" s="1" t="s">
        <v>1533</v>
      </c>
      <c r="D210" s="1" t="s">
        <v>1548</v>
      </c>
      <c r="G210" s="29"/>
      <c r="H210" s="29"/>
      <c r="I210" s="29"/>
      <c r="J210" s="29"/>
      <c r="K210" s="29"/>
      <c r="L210" s="29"/>
      <c r="M210" s="29"/>
      <c r="N210" s="29"/>
      <c r="O210" s="29"/>
      <c r="P210" s="29"/>
    </row>
    <row r="211">
      <c r="A211" s="1">
        <v>0.611604026075978</v>
      </c>
      <c r="B211" s="1">
        <v>1.0</v>
      </c>
      <c r="C211" s="1" t="s">
        <v>1533</v>
      </c>
      <c r="D211" s="1" t="s">
        <v>1548</v>
      </c>
      <c r="G211" s="29"/>
      <c r="H211" s="29"/>
      <c r="I211" s="29"/>
      <c r="J211" s="29"/>
      <c r="K211" s="29"/>
      <c r="L211" s="29"/>
      <c r="M211" s="29"/>
      <c r="N211" s="29"/>
      <c r="O211" s="29"/>
      <c r="P211" s="29"/>
    </row>
    <row r="212">
      <c r="A212" s="1">
        <v>0.757327019626367</v>
      </c>
      <c r="B212" s="1">
        <v>1.0</v>
      </c>
      <c r="C212" s="1" t="s">
        <v>1533</v>
      </c>
      <c r="D212" s="1" t="s">
        <v>1548</v>
      </c>
      <c r="G212" s="29"/>
      <c r="H212" s="29"/>
      <c r="I212" s="29"/>
      <c r="J212" s="29"/>
      <c r="K212" s="29"/>
      <c r="L212" s="29"/>
      <c r="M212" s="29"/>
      <c r="N212" s="29"/>
      <c r="O212" s="29"/>
      <c r="P212" s="29"/>
    </row>
    <row r="213">
      <c r="A213" s="1">
        <v>0.301392866968756</v>
      </c>
      <c r="B213" s="1">
        <v>0.0</v>
      </c>
      <c r="C213" s="1" t="s">
        <v>1533</v>
      </c>
      <c r="D213" s="1" t="s">
        <v>1546</v>
      </c>
      <c r="G213" s="29"/>
      <c r="H213" s="29"/>
      <c r="I213" s="29"/>
      <c r="J213" s="29"/>
      <c r="K213" s="29"/>
      <c r="L213" s="29"/>
      <c r="M213" s="29"/>
      <c r="N213" s="29"/>
      <c r="O213" s="29"/>
      <c r="P213" s="29"/>
    </row>
    <row r="214">
      <c r="A214" s="1">
        <v>0.759773232204586</v>
      </c>
      <c r="B214" s="1">
        <v>1.0</v>
      </c>
      <c r="C214" s="1" t="s">
        <v>1533</v>
      </c>
      <c r="D214" s="1" t="s">
        <v>1548</v>
      </c>
      <c r="G214" s="29"/>
      <c r="H214" s="29"/>
      <c r="I214" s="29"/>
      <c r="J214" s="29"/>
      <c r="K214" s="29"/>
      <c r="L214" s="29"/>
      <c r="M214" s="29"/>
      <c r="N214" s="29"/>
      <c r="O214" s="29"/>
      <c r="P214" s="29"/>
    </row>
    <row r="215">
      <c r="A215" s="1">
        <v>0.296027697300249</v>
      </c>
      <c r="B215" s="1">
        <v>0.0</v>
      </c>
      <c r="C215" s="1" t="s">
        <v>1533</v>
      </c>
      <c r="D215" s="1" t="s">
        <v>1546</v>
      </c>
      <c r="G215" s="29"/>
      <c r="H215" s="29"/>
      <c r="I215" s="29"/>
      <c r="J215" s="29"/>
      <c r="K215" s="29"/>
      <c r="L215" s="29"/>
      <c r="M215" s="29"/>
      <c r="N215" s="29"/>
      <c r="O215" s="29"/>
      <c r="P215" s="29"/>
    </row>
    <row r="216">
      <c r="A216" s="1">
        <v>0.715564648430178</v>
      </c>
      <c r="B216" s="1">
        <v>1.0</v>
      </c>
      <c r="C216" s="1" t="s">
        <v>1533</v>
      </c>
      <c r="D216" s="1" t="s">
        <v>1548</v>
      </c>
      <c r="G216" s="29"/>
      <c r="H216" s="29"/>
      <c r="I216" s="29"/>
      <c r="J216" s="29"/>
      <c r="K216" s="29"/>
      <c r="L216" s="29"/>
      <c r="M216" s="29"/>
      <c r="N216" s="29"/>
      <c r="O216" s="29"/>
      <c r="P216" s="29"/>
    </row>
    <row r="217">
      <c r="A217" s="1">
        <v>0.299278039794713</v>
      </c>
      <c r="B217" s="1">
        <v>0.0</v>
      </c>
      <c r="C217" s="1" t="s">
        <v>1533</v>
      </c>
      <c r="D217" s="1" t="s">
        <v>1546</v>
      </c>
      <c r="G217" s="29"/>
      <c r="H217" s="29"/>
      <c r="I217" s="29"/>
      <c r="J217" s="29"/>
      <c r="K217" s="29"/>
      <c r="L217" s="29"/>
      <c r="M217" s="29"/>
      <c r="N217" s="29"/>
      <c r="O217" s="29"/>
      <c r="P217" s="29"/>
    </row>
    <row r="218">
      <c r="A218" s="1">
        <v>0.293406675702218</v>
      </c>
      <c r="B218" s="1">
        <v>0.0</v>
      </c>
      <c r="C218" s="1" t="s">
        <v>1533</v>
      </c>
      <c r="D218" s="1" t="s">
        <v>1546</v>
      </c>
      <c r="G218" s="29"/>
      <c r="H218" s="29"/>
      <c r="I218" s="29"/>
      <c r="J218" s="29"/>
      <c r="K218" s="29"/>
      <c r="L218" s="29"/>
      <c r="M218" s="29"/>
      <c r="N218" s="29"/>
      <c r="O218" s="29"/>
      <c r="P218" s="29"/>
    </row>
    <row r="219">
      <c r="A219" s="1">
        <v>0.29590498449352</v>
      </c>
      <c r="B219" s="1">
        <v>0.0</v>
      </c>
      <c r="C219" s="1" t="s">
        <v>1533</v>
      </c>
      <c r="D219" s="1" t="s">
        <v>1546</v>
      </c>
      <c r="G219" s="29"/>
      <c r="H219" s="29"/>
      <c r="I219" s="29"/>
      <c r="J219" s="29"/>
      <c r="K219" s="29"/>
      <c r="L219" s="29"/>
      <c r="M219" s="29"/>
      <c r="N219" s="29"/>
      <c r="O219" s="29"/>
      <c r="P219" s="29"/>
    </row>
    <row r="220">
      <c r="A220" s="1">
        <v>0.302014823943528</v>
      </c>
      <c r="B220" s="1">
        <v>0.0</v>
      </c>
      <c r="C220" s="1" t="s">
        <v>1533</v>
      </c>
      <c r="D220" s="1" t="s">
        <v>1546</v>
      </c>
      <c r="G220" s="29"/>
      <c r="H220" s="29"/>
      <c r="I220" s="29"/>
      <c r="J220" s="29"/>
      <c r="K220" s="29"/>
      <c r="L220" s="29"/>
      <c r="M220" s="29"/>
      <c r="N220" s="29"/>
      <c r="O220" s="29"/>
      <c r="P220" s="29"/>
    </row>
    <row r="221">
      <c r="A221" s="1">
        <v>0.363757869979548</v>
      </c>
      <c r="B221" s="1">
        <v>1.0</v>
      </c>
      <c r="C221" s="1" t="s">
        <v>1533</v>
      </c>
      <c r="D221" s="1" t="s">
        <v>1546</v>
      </c>
      <c r="G221" s="29"/>
      <c r="H221" s="29"/>
      <c r="I221" s="29"/>
      <c r="J221" s="29"/>
      <c r="K221" s="29"/>
      <c r="L221" s="29"/>
      <c r="M221" s="29"/>
      <c r="N221" s="29"/>
      <c r="O221" s="29"/>
      <c r="P221" s="29"/>
    </row>
    <row r="222">
      <c r="A222" s="1">
        <v>0.302830547250597</v>
      </c>
      <c r="B222" s="1">
        <v>1.0</v>
      </c>
      <c r="C222" s="1" t="s">
        <v>1533</v>
      </c>
      <c r="D222" s="1" t="s">
        <v>1546</v>
      </c>
      <c r="G222" s="29"/>
      <c r="H222" s="29"/>
      <c r="I222" s="29"/>
      <c r="J222" s="29"/>
      <c r="K222" s="29"/>
      <c r="L222" s="29"/>
      <c r="M222" s="29"/>
      <c r="N222" s="29"/>
      <c r="O222" s="29"/>
      <c r="P222" s="29"/>
    </row>
    <row r="223">
      <c r="A223" s="1">
        <v>0.348566849666652</v>
      </c>
      <c r="B223" s="1">
        <v>1.0</v>
      </c>
      <c r="C223" s="1" t="s">
        <v>1533</v>
      </c>
      <c r="D223" s="1" t="s">
        <v>1546</v>
      </c>
      <c r="G223" s="29"/>
      <c r="H223" s="29"/>
      <c r="I223" s="29"/>
      <c r="J223" s="29"/>
      <c r="K223" s="29"/>
      <c r="L223" s="29"/>
      <c r="M223" s="29"/>
      <c r="N223" s="29"/>
      <c r="O223" s="29"/>
      <c r="P223" s="29"/>
    </row>
    <row r="224">
      <c r="A224" s="1">
        <v>0.764315278580212</v>
      </c>
      <c r="B224" s="1">
        <v>1.0</v>
      </c>
      <c r="C224" s="1" t="s">
        <v>1533</v>
      </c>
      <c r="D224" s="1" t="s">
        <v>1548</v>
      </c>
      <c r="G224" s="29"/>
      <c r="H224" s="29"/>
      <c r="I224" s="29"/>
      <c r="J224" s="29"/>
      <c r="K224" s="29"/>
      <c r="L224" s="29"/>
      <c r="M224" s="29"/>
      <c r="N224" s="29"/>
      <c r="O224" s="29"/>
      <c r="P224" s="29"/>
    </row>
    <row r="225">
      <c r="A225" s="1">
        <v>0.297635392578377</v>
      </c>
      <c r="B225" s="1">
        <v>0.0</v>
      </c>
      <c r="C225" s="1" t="s">
        <v>1533</v>
      </c>
      <c r="D225" s="1" t="s">
        <v>1546</v>
      </c>
      <c r="G225" s="29"/>
      <c r="H225" s="29"/>
      <c r="I225" s="29"/>
      <c r="J225" s="29"/>
      <c r="K225" s="29"/>
      <c r="L225" s="29"/>
      <c r="M225" s="29"/>
      <c r="N225" s="29"/>
      <c r="O225" s="29"/>
      <c r="P225" s="29"/>
    </row>
    <row r="226">
      <c r="A226" s="1">
        <v>0.294889453175802</v>
      </c>
      <c r="B226" s="1">
        <v>1.0</v>
      </c>
      <c r="C226" s="1" t="s">
        <v>1533</v>
      </c>
      <c r="D226" s="1" t="s">
        <v>1546</v>
      </c>
      <c r="G226" s="29"/>
      <c r="H226" s="29"/>
      <c r="I226" s="29"/>
      <c r="J226" s="29"/>
      <c r="K226" s="29"/>
      <c r="L226" s="29"/>
      <c r="M226" s="29"/>
      <c r="N226" s="29"/>
      <c r="O226" s="29"/>
      <c r="P226" s="29"/>
    </row>
    <row r="227">
      <c r="A227" s="1">
        <v>0.295805034204685</v>
      </c>
      <c r="B227" s="1">
        <v>1.0</v>
      </c>
      <c r="C227" s="1" t="s">
        <v>1533</v>
      </c>
      <c r="D227" s="1" t="s">
        <v>1546</v>
      </c>
      <c r="G227" s="29"/>
      <c r="H227" s="29"/>
      <c r="I227" s="29"/>
      <c r="J227" s="29"/>
      <c r="K227" s="29"/>
      <c r="L227" s="29"/>
      <c r="M227" s="29"/>
      <c r="N227" s="29"/>
      <c r="O227" s="29"/>
      <c r="P227" s="29"/>
    </row>
    <row r="228">
      <c r="A228" s="1">
        <v>0.304384807657344</v>
      </c>
      <c r="B228" s="1">
        <v>1.0</v>
      </c>
      <c r="C228" s="1" t="s">
        <v>1533</v>
      </c>
      <c r="D228" s="1" t="s">
        <v>1546</v>
      </c>
      <c r="G228" s="29"/>
      <c r="H228" s="29"/>
      <c r="I228" s="29"/>
      <c r="J228" s="29"/>
      <c r="K228" s="29"/>
      <c r="L228" s="29"/>
      <c r="M228" s="29"/>
      <c r="N228" s="29"/>
      <c r="O228" s="29"/>
      <c r="P228" s="29"/>
    </row>
    <row r="229">
      <c r="A229" s="1">
        <v>0.369672287265435</v>
      </c>
      <c r="B229" s="1">
        <v>0.0</v>
      </c>
      <c r="C229" s="1" t="s">
        <v>1533</v>
      </c>
      <c r="D229" s="1" t="s">
        <v>1546</v>
      </c>
      <c r="G229" s="29"/>
      <c r="H229" s="29"/>
      <c r="I229" s="29"/>
      <c r="J229" s="29"/>
      <c r="K229" s="29"/>
      <c r="L229" s="29"/>
      <c r="M229" s="29"/>
      <c r="N229" s="29"/>
      <c r="O229" s="29"/>
      <c r="P229" s="29"/>
    </row>
    <row r="230">
      <c r="A230" s="1">
        <v>0.302346949154927</v>
      </c>
      <c r="B230" s="1">
        <v>0.0</v>
      </c>
      <c r="C230" s="1" t="s">
        <v>1533</v>
      </c>
      <c r="D230" s="1" t="s">
        <v>1546</v>
      </c>
      <c r="G230" s="29"/>
      <c r="H230" s="29"/>
      <c r="I230" s="29"/>
      <c r="J230" s="29"/>
      <c r="K230" s="29"/>
      <c r="L230" s="29"/>
      <c r="M230" s="29"/>
      <c r="N230" s="29"/>
      <c r="O230" s="29"/>
      <c r="P230" s="29"/>
    </row>
    <row r="231">
      <c r="A231" s="1">
        <v>0.304283855440539</v>
      </c>
      <c r="B231" s="1">
        <v>0.0</v>
      </c>
      <c r="C231" s="1" t="s">
        <v>1533</v>
      </c>
      <c r="D231" s="1" t="s">
        <v>1546</v>
      </c>
      <c r="G231" s="29"/>
      <c r="H231" s="29"/>
      <c r="I231" s="29"/>
      <c r="J231" s="29"/>
      <c r="K231" s="29"/>
      <c r="L231" s="29"/>
      <c r="M231" s="29"/>
      <c r="N231" s="29"/>
      <c r="O231" s="29"/>
      <c r="P231" s="29"/>
    </row>
    <row r="232">
      <c r="A232" s="1">
        <v>0.29927638039296</v>
      </c>
      <c r="B232" s="1">
        <v>0.0</v>
      </c>
      <c r="C232" s="1" t="s">
        <v>1533</v>
      </c>
      <c r="D232" s="1" t="s">
        <v>1546</v>
      </c>
      <c r="G232" s="29"/>
      <c r="H232" s="29"/>
      <c r="I232" s="29"/>
      <c r="J232" s="29"/>
      <c r="K232" s="29"/>
      <c r="L232" s="29"/>
      <c r="M232" s="29"/>
      <c r="N232" s="29"/>
      <c r="O232" s="29"/>
      <c r="P232" s="29"/>
    </row>
    <row r="233">
      <c r="A233" s="1">
        <v>0.301983806824158</v>
      </c>
      <c r="B233" s="1">
        <v>0.0</v>
      </c>
      <c r="C233" s="1" t="s">
        <v>1533</v>
      </c>
      <c r="D233" s="1" t="s">
        <v>1546</v>
      </c>
      <c r="G233" s="29"/>
      <c r="H233" s="29"/>
      <c r="I233" s="29"/>
      <c r="J233" s="29"/>
      <c r="K233" s="29"/>
      <c r="L233" s="29"/>
      <c r="M233" s="29"/>
      <c r="N233" s="29"/>
      <c r="O233" s="29"/>
      <c r="P233" s="29"/>
    </row>
    <row r="234">
      <c r="A234" s="1">
        <v>0.304735563658365</v>
      </c>
      <c r="B234" s="1">
        <v>1.0</v>
      </c>
      <c r="C234" s="1" t="s">
        <v>1533</v>
      </c>
      <c r="D234" s="1" t="s">
        <v>1546</v>
      </c>
      <c r="G234" s="29"/>
      <c r="H234" s="29"/>
      <c r="I234" s="29"/>
      <c r="J234" s="29"/>
      <c r="K234" s="29"/>
      <c r="L234" s="29"/>
      <c r="M234" s="29"/>
      <c r="N234" s="29"/>
      <c r="O234" s="29"/>
      <c r="P234" s="29"/>
    </row>
    <row r="235">
      <c r="A235" s="1">
        <v>0.292597000907751</v>
      </c>
      <c r="B235" s="1">
        <v>0.0</v>
      </c>
      <c r="C235" s="1" t="s">
        <v>1533</v>
      </c>
      <c r="D235" s="1" t="s">
        <v>1546</v>
      </c>
      <c r="G235" s="29"/>
      <c r="H235" s="29"/>
      <c r="I235" s="29"/>
      <c r="J235" s="29"/>
      <c r="K235" s="29"/>
      <c r="L235" s="29"/>
      <c r="M235" s="29"/>
      <c r="N235" s="29"/>
      <c r="O235" s="29"/>
      <c r="P235" s="29"/>
    </row>
    <row r="236">
      <c r="A236" s="1">
        <v>0.303945961292652</v>
      </c>
      <c r="B236" s="1">
        <v>0.0</v>
      </c>
      <c r="C236" s="1" t="s">
        <v>1533</v>
      </c>
      <c r="D236" s="1" t="s">
        <v>1546</v>
      </c>
      <c r="G236" s="29"/>
      <c r="H236" s="29"/>
      <c r="I236" s="29"/>
      <c r="J236" s="29"/>
      <c r="K236" s="29"/>
      <c r="L236" s="29"/>
      <c r="M236" s="29"/>
      <c r="N236" s="29"/>
      <c r="O236" s="29"/>
      <c r="P236" s="29"/>
    </row>
    <row r="237">
      <c r="A237" s="1">
        <v>0.301616522216278</v>
      </c>
      <c r="B237" s="1">
        <v>0.0</v>
      </c>
      <c r="C237" s="1" t="s">
        <v>1533</v>
      </c>
      <c r="D237" s="1" t="s">
        <v>1546</v>
      </c>
      <c r="G237" s="29"/>
      <c r="H237" s="29"/>
      <c r="I237" s="29"/>
      <c r="J237" s="29"/>
      <c r="K237" s="29"/>
      <c r="L237" s="29"/>
      <c r="M237" s="29"/>
      <c r="N237" s="29"/>
      <c r="O237" s="29"/>
      <c r="P237" s="29"/>
    </row>
    <row r="238">
      <c r="A238" s="1">
        <v>0.302698041452611</v>
      </c>
      <c r="B238" s="1">
        <v>0.0</v>
      </c>
      <c r="C238" s="1" t="s">
        <v>1533</v>
      </c>
      <c r="D238" s="1" t="s">
        <v>1546</v>
      </c>
      <c r="G238" s="29"/>
      <c r="H238" s="29"/>
      <c r="I238" s="29"/>
      <c r="J238" s="29"/>
      <c r="K238" s="29"/>
      <c r="L238" s="29"/>
      <c r="M238" s="29"/>
      <c r="N238" s="29"/>
      <c r="O238" s="29"/>
      <c r="P238" s="29"/>
    </row>
    <row r="239">
      <c r="A239" s="1">
        <v>0.477930823086263</v>
      </c>
      <c r="B239" s="1">
        <v>0.0</v>
      </c>
      <c r="C239" s="1" t="s">
        <v>1533</v>
      </c>
      <c r="D239" s="1" t="s">
        <v>1547</v>
      </c>
      <c r="G239" s="29"/>
      <c r="H239" s="29"/>
      <c r="I239" s="29"/>
      <c r="J239" s="29"/>
      <c r="K239" s="29"/>
      <c r="L239" s="29"/>
      <c r="M239" s="29"/>
      <c r="N239" s="29"/>
      <c r="O239" s="29"/>
      <c r="P239" s="29"/>
    </row>
    <row r="240">
      <c r="A240" s="1">
        <v>0.301375922620879</v>
      </c>
      <c r="B240" s="1">
        <v>0.0</v>
      </c>
      <c r="C240" s="1" t="s">
        <v>1533</v>
      </c>
      <c r="D240" s="1" t="s">
        <v>1546</v>
      </c>
      <c r="G240" s="29"/>
      <c r="H240" s="29"/>
      <c r="I240" s="29"/>
      <c r="J240" s="29"/>
      <c r="K240" s="29"/>
      <c r="L240" s="29"/>
      <c r="M240" s="29"/>
      <c r="N240" s="29"/>
      <c r="O240" s="29"/>
      <c r="P240" s="29"/>
    </row>
    <row r="241">
      <c r="A241" s="1">
        <v>0.295700639935673</v>
      </c>
      <c r="B241" s="1">
        <v>0.0</v>
      </c>
      <c r="C241" s="1" t="s">
        <v>1533</v>
      </c>
      <c r="D241" s="1" t="s">
        <v>1546</v>
      </c>
      <c r="G241" s="29"/>
      <c r="H241" s="29"/>
      <c r="I241" s="29"/>
      <c r="J241" s="29"/>
      <c r="K241" s="29"/>
      <c r="L241" s="29"/>
      <c r="M241" s="29"/>
      <c r="N241" s="29"/>
      <c r="O241" s="29"/>
      <c r="P241" s="29"/>
    </row>
    <row r="242">
      <c r="A242" s="1">
        <v>0.688384258067009</v>
      </c>
      <c r="B242" s="1">
        <v>1.0</v>
      </c>
      <c r="C242" s="1" t="s">
        <v>1533</v>
      </c>
      <c r="D242" s="1" t="s">
        <v>1548</v>
      </c>
      <c r="G242" s="29"/>
      <c r="H242" s="29"/>
      <c r="I242" s="29"/>
      <c r="J242" s="29"/>
      <c r="K242" s="29"/>
      <c r="L242" s="29"/>
      <c r="M242" s="29"/>
      <c r="N242" s="29"/>
      <c r="O242" s="29"/>
      <c r="P242" s="29"/>
    </row>
    <row r="243">
      <c r="A243" s="1">
        <v>0.299080789794975</v>
      </c>
      <c r="B243" s="1">
        <v>0.0</v>
      </c>
      <c r="C243" s="1" t="s">
        <v>1533</v>
      </c>
      <c r="D243" s="1" t="s">
        <v>1546</v>
      </c>
      <c r="G243" s="29"/>
      <c r="H243" s="29"/>
      <c r="I243" s="29"/>
      <c r="J243" s="29"/>
      <c r="K243" s="29"/>
      <c r="L243" s="29"/>
      <c r="M243" s="29"/>
      <c r="N243" s="29"/>
      <c r="O243" s="29"/>
      <c r="P243" s="29"/>
    </row>
    <row r="244">
      <c r="A244" s="1">
        <v>0.308310744076484</v>
      </c>
      <c r="B244" s="1">
        <v>1.0</v>
      </c>
      <c r="C244" s="1" t="s">
        <v>1533</v>
      </c>
      <c r="D244" s="1" t="s">
        <v>1546</v>
      </c>
      <c r="G244" s="29"/>
      <c r="H244" s="29"/>
      <c r="I244" s="29"/>
      <c r="J244" s="29"/>
      <c r="K244" s="29"/>
      <c r="L244" s="29"/>
      <c r="M244" s="29"/>
      <c r="N244" s="29"/>
      <c r="O244" s="29"/>
      <c r="P244" s="29"/>
    </row>
    <row r="245">
      <c r="A245" s="1">
        <v>0.296956818423821</v>
      </c>
      <c r="B245" s="1">
        <v>0.0</v>
      </c>
      <c r="C245" s="1" t="s">
        <v>1533</v>
      </c>
      <c r="D245" s="1" t="s">
        <v>1546</v>
      </c>
      <c r="G245" s="29"/>
      <c r="H245" s="29"/>
      <c r="I245" s="29"/>
      <c r="J245" s="29"/>
      <c r="K245" s="29"/>
      <c r="L245" s="29"/>
      <c r="M245" s="29"/>
      <c r="N245" s="29"/>
      <c r="O245" s="29"/>
      <c r="P245" s="29"/>
    </row>
    <row r="246">
      <c r="A246" s="1">
        <v>0.685519218599025</v>
      </c>
      <c r="B246" s="1">
        <v>0.0</v>
      </c>
      <c r="C246" s="1" t="s">
        <v>1533</v>
      </c>
      <c r="D246" s="1" t="s">
        <v>1548</v>
      </c>
      <c r="G246" s="29"/>
      <c r="H246" s="29"/>
      <c r="I246" s="29"/>
      <c r="J246" s="29"/>
      <c r="K246" s="29"/>
      <c r="L246" s="29"/>
      <c r="M246" s="29"/>
      <c r="N246" s="29"/>
      <c r="O246" s="29"/>
      <c r="P246" s="29"/>
    </row>
    <row r="247">
      <c r="A247" s="1">
        <v>0.300338456404456</v>
      </c>
      <c r="B247" s="1">
        <v>0.0</v>
      </c>
      <c r="C247" s="1" t="s">
        <v>1533</v>
      </c>
      <c r="D247" s="1" t="s">
        <v>1546</v>
      </c>
      <c r="G247" s="29"/>
      <c r="H247" s="29"/>
      <c r="I247" s="29"/>
      <c r="J247" s="29"/>
      <c r="K247" s="29"/>
      <c r="L247" s="29"/>
      <c r="M247" s="29"/>
      <c r="N247" s="29"/>
      <c r="O247" s="29"/>
      <c r="P247" s="29"/>
    </row>
    <row r="248">
      <c r="A248" s="1">
        <v>0.35710910262657</v>
      </c>
      <c r="B248" s="1">
        <v>0.0</v>
      </c>
      <c r="C248" s="1" t="s">
        <v>1533</v>
      </c>
      <c r="D248" s="1" t="s">
        <v>1546</v>
      </c>
      <c r="G248" s="29"/>
      <c r="H248" s="29"/>
      <c r="I248" s="29"/>
      <c r="J248" s="29"/>
      <c r="K248" s="29"/>
      <c r="L248" s="29"/>
      <c r="M248" s="29"/>
      <c r="N248" s="29"/>
      <c r="O248" s="29"/>
      <c r="P248" s="29"/>
    </row>
    <row r="249">
      <c r="A249" s="1">
        <v>0.29345939217181</v>
      </c>
      <c r="B249" s="1">
        <v>0.0</v>
      </c>
      <c r="C249" s="1" t="s">
        <v>1533</v>
      </c>
      <c r="D249" s="1" t="s">
        <v>1546</v>
      </c>
      <c r="G249" s="29"/>
      <c r="H249" s="29"/>
      <c r="I249" s="29"/>
      <c r="J249" s="29"/>
      <c r="K249" s="29"/>
      <c r="L249" s="29"/>
      <c r="M249" s="29"/>
      <c r="N249" s="29"/>
      <c r="O249" s="29"/>
      <c r="P249" s="29"/>
    </row>
    <row r="250">
      <c r="A250" s="1">
        <v>0.301027430751185</v>
      </c>
      <c r="B250" s="1">
        <v>1.0</v>
      </c>
      <c r="C250" s="1" t="s">
        <v>1533</v>
      </c>
      <c r="D250" s="1" t="s">
        <v>1546</v>
      </c>
      <c r="G250" s="29"/>
      <c r="H250" s="29"/>
      <c r="I250" s="29"/>
      <c r="J250" s="29"/>
      <c r="K250" s="29"/>
      <c r="L250" s="29"/>
      <c r="M250" s="29"/>
      <c r="N250" s="29"/>
      <c r="O250" s="29"/>
      <c r="P250" s="29"/>
    </row>
    <row r="251">
      <c r="A251" s="1">
        <v>0.300124688431573</v>
      </c>
      <c r="B251" s="1">
        <v>1.0</v>
      </c>
      <c r="C251" s="1" t="s">
        <v>1533</v>
      </c>
      <c r="D251" s="1" t="s">
        <v>1546</v>
      </c>
      <c r="G251" s="29"/>
      <c r="H251" s="29"/>
      <c r="I251" s="29"/>
      <c r="J251" s="29"/>
      <c r="K251" s="29"/>
      <c r="L251" s="29"/>
      <c r="M251" s="29"/>
      <c r="N251" s="29"/>
      <c r="O251" s="29"/>
      <c r="P251" s="29"/>
    </row>
    <row r="252">
      <c r="A252" s="1">
        <v>0.296017571206904</v>
      </c>
      <c r="B252" s="1">
        <v>0.0</v>
      </c>
      <c r="C252" s="1" t="s">
        <v>1533</v>
      </c>
      <c r="D252" s="1" t="s">
        <v>1546</v>
      </c>
      <c r="G252" s="29"/>
      <c r="H252" s="29"/>
      <c r="I252" s="29"/>
      <c r="J252" s="29"/>
      <c r="K252" s="29"/>
      <c r="L252" s="29"/>
      <c r="M252" s="29"/>
      <c r="N252" s="29"/>
      <c r="O252" s="29"/>
      <c r="P252" s="29"/>
    </row>
    <row r="253">
      <c r="A253" s="1">
        <v>0.304708690352959</v>
      </c>
      <c r="B253" s="1">
        <v>1.0</v>
      </c>
      <c r="C253" s="1" t="s">
        <v>1533</v>
      </c>
      <c r="D253" s="1" t="s">
        <v>1546</v>
      </c>
      <c r="G253" s="29"/>
      <c r="H253" s="29"/>
      <c r="I253" s="29"/>
      <c r="J253" s="29"/>
      <c r="K253" s="29"/>
      <c r="L253" s="29"/>
      <c r="M253" s="29"/>
      <c r="N253" s="29"/>
      <c r="O253" s="29"/>
      <c r="P253" s="29"/>
    </row>
    <row r="254">
      <c r="A254" s="1">
        <v>0.304589578002806</v>
      </c>
      <c r="B254" s="1">
        <v>0.0</v>
      </c>
      <c r="C254" s="1" t="s">
        <v>1533</v>
      </c>
      <c r="D254" s="1" t="s">
        <v>1546</v>
      </c>
      <c r="G254" s="29"/>
      <c r="H254" s="29"/>
      <c r="I254" s="29"/>
      <c r="J254" s="29"/>
      <c r="K254" s="29"/>
      <c r="L254" s="29"/>
      <c r="M254" s="29"/>
      <c r="N254" s="29"/>
      <c r="O254" s="29"/>
      <c r="P254" s="29"/>
    </row>
    <row r="255">
      <c r="A255" s="1">
        <v>0.300373731950238</v>
      </c>
      <c r="B255" s="1">
        <v>0.0</v>
      </c>
      <c r="C255" s="1" t="s">
        <v>1533</v>
      </c>
      <c r="D255" s="1" t="s">
        <v>1546</v>
      </c>
      <c r="G255" s="29"/>
      <c r="H255" s="29"/>
      <c r="I255" s="29"/>
      <c r="J255" s="29"/>
      <c r="K255" s="29"/>
      <c r="L255" s="29"/>
      <c r="M255" s="29"/>
      <c r="N255" s="29"/>
      <c r="O255" s="29"/>
      <c r="P255" s="29"/>
    </row>
    <row r="256">
      <c r="A256" s="1">
        <v>0.305510089557802</v>
      </c>
      <c r="B256" s="1">
        <v>1.0</v>
      </c>
      <c r="C256" s="1" t="s">
        <v>1533</v>
      </c>
      <c r="D256" s="1" t="s">
        <v>1546</v>
      </c>
      <c r="G256" s="29"/>
      <c r="H256" s="29"/>
      <c r="I256" s="29"/>
      <c r="J256" s="29"/>
      <c r="K256" s="29"/>
      <c r="L256" s="29"/>
      <c r="M256" s="29"/>
      <c r="N256" s="29"/>
      <c r="O256" s="29"/>
      <c r="P256" s="29"/>
    </row>
    <row r="257">
      <c r="A257" s="1">
        <v>0.531067411365812</v>
      </c>
      <c r="B257" s="1">
        <v>0.0</v>
      </c>
      <c r="C257" s="1" t="s">
        <v>1533</v>
      </c>
      <c r="D257" s="1" t="s">
        <v>1547</v>
      </c>
      <c r="G257" s="29"/>
      <c r="H257" s="29"/>
      <c r="I257" s="29"/>
      <c r="J257" s="29"/>
      <c r="K257" s="29"/>
      <c r="L257" s="29"/>
      <c r="M257" s="29"/>
      <c r="N257" s="29"/>
      <c r="O257" s="29"/>
      <c r="P257" s="29"/>
    </row>
    <row r="258">
      <c r="A258" s="1">
        <v>0.305497660680836</v>
      </c>
      <c r="B258" s="1">
        <v>1.0</v>
      </c>
      <c r="C258" s="1" t="s">
        <v>1533</v>
      </c>
      <c r="D258" s="1" t="s">
        <v>1546</v>
      </c>
      <c r="G258" s="29"/>
      <c r="H258" s="29"/>
      <c r="I258" s="29"/>
      <c r="J258" s="29"/>
      <c r="K258" s="29"/>
      <c r="L258" s="29"/>
      <c r="M258" s="29"/>
      <c r="N258" s="29"/>
      <c r="O258" s="29"/>
      <c r="P258" s="29"/>
    </row>
    <row r="259">
      <c r="A259" s="1">
        <v>0.298514320012393</v>
      </c>
      <c r="B259" s="1">
        <v>0.0</v>
      </c>
      <c r="C259" s="1" t="s">
        <v>1533</v>
      </c>
      <c r="D259" s="1" t="s">
        <v>1546</v>
      </c>
      <c r="G259" s="29"/>
      <c r="H259" s="29"/>
      <c r="I259" s="29"/>
      <c r="J259" s="29"/>
      <c r="K259" s="29"/>
      <c r="L259" s="29"/>
      <c r="M259" s="29"/>
      <c r="N259" s="29"/>
      <c r="O259" s="29"/>
      <c r="P259" s="29"/>
    </row>
    <row r="260">
      <c r="A260" s="1">
        <v>0.355639081978722</v>
      </c>
      <c r="B260" s="1">
        <v>1.0</v>
      </c>
      <c r="C260" s="1" t="s">
        <v>1533</v>
      </c>
      <c r="D260" s="1" t="s">
        <v>1546</v>
      </c>
      <c r="G260" s="29"/>
      <c r="H260" s="29"/>
      <c r="I260" s="29"/>
      <c r="J260" s="29"/>
      <c r="K260" s="29"/>
      <c r="L260" s="29"/>
      <c r="M260" s="29"/>
      <c r="N260" s="29"/>
      <c r="O260" s="29"/>
      <c r="P260" s="29"/>
    </row>
    <row r="261">
      <c r="A261" s="1">
        <v>0.739482859056991</v>
      </c>
      <c r="B261" s="1">
        <v>0.0</v>
      </c>
      <c r="C261" s="1" t="s">
        <v>1533</v>
      </c>
      <c r="D261" s="1" t="s">
        <v>1548</v>
      </c>
      <c r="G261" s="29"/>
      <c r="H261" s="29"/>
      <c r="I261" s="29"/>
      <c r="J261" s="29"/>
      <c r="K261" s="29"/>
      <c r="L261" s="29"/>
      <c r="M261" s="29"/>
      <c r="N261" s="29"/>
      <c r="O261" s="29"/>
      <c r="P261" s="29"/>
    </row>
    <row r="262">
      <c r="A262" s="1">
        <v>0.304226966673207</v>
      </c>
      <c r="B262" s="1">
        <v>0.0</v>
      </c>
      <c r="C262" s="1" t="s">
        <v>1533</v>
      </c>
      <c r="D262" s="1" t="s">
        <v>1546</v>
      </c>
      <c r="G262" s="29"/>
      <c r="H262" s="29"/>
      <c r="I262" s="29"/>
      <c r="J262" s="29"/>
      <c r="K262" s="29"/>
      <c r="L262" s="29"/>
      <c r="M262" s="29"/>
      <c r="N262" s="29"/>
      <c r="O262" s="29"/>
      <c r="P262" s="29"/>
    </row>
    <row r="263">
      <c r="A263" s="1">
        <v>0.301227045302773</v>
      </c>
      <c r="B263" s="1">
        <v>0.0</v>
      </c>
      <c r="C263" s="1" t="s">
        <v>1533</v>
      </c>
      <c r="D263" s="1" t="s">
        <v>1546</v>
      </c>
      <c r="G263" s="29"/>
      <c r="H263" s="29"/>
      <c r="I263" s="29"/>
      <c r="J263" s="29"/>
      <c r="K263" s="29"/>
      <c r="L263" s="29"/>
      <c r="M263" s="29"/>
      <c r="N263" s="29"/>
      <c r="O263" s="29"/>
      <c r="P263" s="29"/>
    </row>
    <row r="264">
      <c r="A264" s="1">
        <v>0.757319833170963</v>
      </c>
      <c r="B264" s="1">
        <v>0.0</v>
      </c>
      <c r="C264" s="1" t="s">
        <v>1533</v>
      </c>
      <c r="D264" s="1" t="s">
        <v>1548</v>
      </c>
      <c r="G264" s="29"/>
      <c r="H264" s="29"/>
      <c r="I264" s="29"/>
      <c r="J264" s="29"/>
      <c r="K264" s="29"/>
      <c r="L264" s="29"/>
      <c r="M264" s="29"/>
      <c r="N264" s="29"/>
      <c r="O264" s="29"/>
      <c r="P264" s="29"/>
    </row>
    <row r="265">
      <c r="A265" s="1">
        <v>0.317518127850967</v>
      </c>
      <c r="B265" s="1">
        <v>1.0</v>
      </c>
      <c r="C265" s="1" t="s">
        <v>1533</v>
      </c>
      <c r="D265" s="1" t="s">
        <v>1546</v>
      </c>
      <c r="G265" s="29"/>
      <c r="H265" s="29"/>
      <c r="I265" s="29"/>
      <c r="J265" s="29"/>
      <c r="K265" s="29"/>
      <c r="L265" s="29"/>
      <c r="M265" s="29"/>
      <c r="N265" s="29"/>
      <c r="O265" s="29"/>
      <c r="P265" s="29"/>
    </row>
    <row r="266">
      <c r="A266" s="1">
        <v>0.372559707498074</v>
      </c>
      <c r="B266" s="1">
        <v>0.0</v>
      </c>
      <c r="C266" s="1" t="s">
        <v>1533</v>
      </c>
      <c r="D266" s="1" t="s">
        <v>1546</v>
      </c>
      <c r="G266" s="29"/>
      <c r="H266" s="29"/>
      <c r="I266" s="29"/>
      <c r="J266" s="29"/>
      <c r="K266" s="29"/>
      <c r="L266" s="29"/>
      <c r="M266" s="29"/>
      <c r="N266" s="29"/>
      <c r="O266" s="29"/>
      <c r="P266" s="29"/>
    </row>
    <row r="267">
      <c r="A267" s="1">
        <v>0.30003121524878</v>
      </c>
      <c r="B267" s="1">
        <v>0.0</v>
      </c>
      <c r="C267" s="1" t="s">
        <v>1533</v>
      </c>
      <c r="D267" s="1" t="s">
        <v>1546</v>
      </c>
      <c r="G267" s="29"/>
      <c r="H267" s="29"/>
      <c r="I267" s="29"/>
      <c r="J267" s="29"/>
      <c r="K267" s="29"/>
      <c r="L267" s="29"/>
      <c r="M267" s="29"/>
      <c r="N267" s="29"/>
      <c r="O267" s="29"/>
      <c r="P267" s="29"/>
    </row>
    <row r="268">
      <c r="A268" s="1">
        <v>0.309403529465986</v>
      </c>
      <c r="B268" s="1">
        <v>0.0</v>
      </c>
      <c r="C268" s="1" t="s">
        <v>1533</v>
      </c>
      <c r="D268" s="1" t="s">
        <v>1546</v>
      </c>
      <c r="G268" s="29"/>
      <c r="H268" s="29"/>
      <c r="I268" s="29"/>
      <c r="J268" s="29"/>
      <c r="K268" s="29"/>
      <c r="L268" s="29"/>
      <c r="M268" s="29"/>
      <c r="N268" s="29"/>
      <c r="O268" s="29"/>
      <c r="P268" s="29"/>
    </row>
    <row r="269">
      <c r="A269" s="1">
        <v>0.295991378455488</v>
      </c>
      <c r="B269" s="1">
        <v>0.0</v>
      </c>
      <c r="C269" s="1" t="s">
        <v>1533</v>
      </c>
      <c r="D269" s="1" t="s">
        <v>1546</v>
      </c>
      <c r="G269" s="29"/>
      <c r="H269" s="29"/>
      <c r="I269" s="29"/>
      <c r="J269" s="29"/>
      <c r="K269" s="29"/>
      <c r="L269" s="29"/>
      <c r="M269" s="29"/>
      <c r="N269" s="29"/>
      <c r="O269" s="29"/>
      <c r="P269" s="29"/>
    </row>
    <row r="270">
      <c r="A270" s="1">
        <v>0.300215380467445</v>
      </c>
      <c r="B270" s="1">
        <v>0.0</v>
      </c>
      <c r="C270" s="1" t="s">
        <v>1533</v>
      </c>
      <c r="D270" s="1" t="s">
        <v>1546</v>
      </c>
      <c r="G270" s="29"/>
      <c r="H270" s="29"/>
      <c r="I270" s="29"/>
      <c r="J270" s="29"/>
      <c r="K270" s="29"/>
      <c r="L270" s="29"/>
      <c r="M270" s="29"/>
      <c r="N270" s="29"/>
      <c r="O270" s="29"/>
      <c r="P270" s="29"/>
    </row>
    <row r="271">
      <c r="A271" s="1">
        <v>0.361312410483424</v>
      </c>
      <c r="B271" s="1">
        <v>1.0</v>
      </c>
      <c r="C271" s="1" t="s">
        <v>1533</v>
      </c>
      <c r="D271" s="1" t="s">
        <v>1546</v>
      </c>
      <c r="G271" s="29"/>
      <c r="H271" s="29"/>
      <c r="I271" s="29"/>
      <c r="J271" s="29"/>
      <c r="K271" s="29"/>
      <c r="L271" s="29"/>
      <c r="M271" s="29"/>
      <c r="N271" s="29"/>
      <c r="O271" s="29"/>
      <c r="P271" s="29"/>
    </row>
    <row r="272">
      <c r="A272" s="1">
        <v>0.298255634253767</v>
      </c>
      <c r="B272" s="1">
        <v>1.0</v>
      </c>
      <c r="C272" s="1" t="s">
        <v>1533</v>
      </c>
      <c r="D272" s="1" t="s">
        <v>1546</v>
      </c>
      <c r="G272" s="29"/>
      <c r="H272" s="29"/>
      <c r="I272" s="29"/>
      <c r="J272" s="29"/>
      <c r="K272" s="29"/>
      <c r="L272" s="29"/>
      <c r="M272" s="29"/>
      <c r="N272" s="29"/>
      <c r="O272" s="29"/>
      <c r="P272" s="29"/>
    </row>
    <row r="273">
      <c r="A273" s="1">
        <v>0.298492403372063</v>
      </c>
      <c r="B273" s="1">
        <v>1.0</v>
      </c>
      <c r="C273" s="1" t="s">
        <v>1533</v>
      </c>
      <c r="D273" s="1" t="s">
        <v>1546</v>
      </c>
      <c r="G273" s="29"/>
      <c r="H273" s="29"/>
      <c r="I273" s="29"/>
      <c r="J273" s="29"/>
      <c r="K273" s="29"/>
      <c r="L273" s="29"/>
      <c r="M273" s="29"/>
      <c r="N273" s="29"/>
      <c r="O273" s="29"/>
      <c r="P273" s="29"/>
    </row>
    <row r="274">
      <c r="A274" s="1">
        <v>0.306671826153624</v>
      </c>
      <c r="B274" s="1">
        <v>1.0</v>
      </c>
      <c r="C274" s="1" t="s">
        <v>1533</v>
      </c>
      <c r="D274" s="1" t="s">
        <v>1546</v>
      </c>
      <c r="G274" s="29"/>
      <c r="H274" s="29"/>
      <c r="I274" s="29"/>
      <c r="J274" s="29"/>
      <c r="K274" s="29"/>
      <c r="L274" s="29"/>
      <c r="M274" s="29"/>
      <c r="N274" s="29"/>
      <c r="O274" s="29"/>
      <c r="P274" s="29"/>
    </row>
    <row r="275">
      <c r="A275" s="1">
        <v>0.302924328222014</v>
      </c>
      <c r="B275" s="1">
        <v>1.0</v>
      </c>
      <c r="C275" s="1" t="s">
        <v>1533</v>
      </c>
      <c r="D275" s="1" t="s">
        <v>1546</v>
      </c>
      <c r="G275" s="29"/>
      <c r="H275" s="29"/>
      <c r="I275" s="29"/>
      <c r="J275" s="29"/>
      <c r="K275" s="29"/>
      <c r="L275" s="29"/>
      <c r="M275" s="29"/>
      <c r="N275" s="29"/>
      <c r="O275" s="29"/>
      <c r="P275" s="29"/>
    </row>
    <row r="276">
      <c r="A276" s="1">
        <v>0.297901182504123</v>
      </c>
      <c r="B276" s="1">
        <v>0.0</v>
      </c>
      <c r="C276" s="1" t="s">
        <v>1533</v>
      </c>
      <c r="D276" s="1" t="s">
        <v>1546</v>
      </c>
      <c r="G276" s="29"/>
      <c r="H276" s="29"/>
      <c r="I276" s="29"/>
      <c r="J276" s="29"/>
      <c r="K276" s="29"/>
      <c r="L276" s="29"/>
      <c r="M276" s="29"/>
      <c r="N276" s="29"/>
      <c r="O276" s="29"/>
      <c r="P276" s="29"/>
    </row>
    <row r="277">
      <c r="A277" s="1">
        <v>0.745010767892493</v>
      </c>
      <c r="B277" s="1">
        <v>1.0</v>
      </c>
      <c r="C277" s="1" t="s">
        <v>1533</v>
      </c>
      <c r="D277" s="1" t="s">
        <v>1548</v>
      </c>
      <c r="G277" s="29"/>
      <c r="H277" s="29"/>
      <c r="I277" s="29"/>
      <c r="J277" s="29"/>
      <c r="K277" s="29"/>
      <c r="L277" s="29"/>
      <c r="M277" s="29"/>
      <c r="N277" s="29"/>
      <c r="O277" s="29"/>
      <c r="P277" s="29"/>
    </row>
    <row r="278">
      <c r="A278" s="1">
        <v>0.303177015690248</v>
      </c>
      <c r="B278" s="1">
        <v>1.0</v>
      </c>
      <c r="C278" s="1" t="s">
        <v>1533</v>
      </c>
      <c r="D278" s="1" t="s">
        <v>1546</v>
      </c>
      <c r="G278" s="29"/>
      <c r="H278" s="29"/>
      <c r="I278" s="29"/>
      <c r="J278" s="29"/>
      <c r="K278" s="29"/>
      <c r="L278" s="29"/>
      <c r="M278" s="29"/>
      <c r="N278" s="29"/>
      <c r="O278" s="29"/>
      <c r="P278" s="29"/>
    </row>
    <row r="279">
      <c r="A279" s="1">
        <v>0.301378565644711</v>
      </c>
      <c r="B279" s="1">
        <v>0.0</v>
      </c>
      <c r="C279" s="1" t="s">
        <v>1533</v>
      </c>
      <c r="D279" s="1" t="s">
        <v>1546</v>
      </c>
      <c r="G279" s="29"/>
      <c r="H279" s="29"/>
      <c r="I279" s="29"/>
      <c r="J279" s="29"/>
      <c r="K279" s="29"/>
      <c r="L279" s="29"/>
      <c r="M279" s="29"/>
      <c r="N279" s="29"/>
      <c r="O279" s="29"/>
      <c r="P279" s="29"/>
    </row>
    <row r="280">
      <c r="A280" s="1">
        <v>0.744959295741865</v>
      </c>
      <c r="B280" s="1">
        <v>1.0</v>
      </c>
      <c r="C280" s="1" t="s">
        <v>1533</v>
      </c>
      <c r="D280" s="1" t="s">
        <v>1548</v>
      </c>
      <c r="G280" s="29"/>
      <c r="H280" s="29"/>
      <c r="I280" s="29"/>
      <c r="J280" s="29"/>
      <c r="K280" s="29"/>
      <c r="L280" s="29"/>
      <c r="M280" s="29"/>
      <c r="N280" s="29"/>
      <c r="O280" s="29"/>
      <c r="P280" s="29"/>
    </row>
    <row r="281">
      <c r="A281" s="1">
        <v>0.531067411365812</v>
      </c>
      <c r="B281" s="1">
        <v>0.0</v>
      </c>
      <c r="C281" s="1" t="s">
        <v>1533</v>
      </c>
      <c r="D281" s="1" t="s">
        <v>1547</v>
      </c>
      <c r="G281" s="29"/>
      <c r="H281" s="29"/>
      <c r="I281" s="29"/>
      <c r="J281" s="29"/>
      <c r="K281" s="29"/>
      <c r="L281" s="29"/>
      <c r="M281" s="29"/>
      <c r="N281" s="29"/>
      <c r="O281" s="29"/>
      <c r="P281" s="29"/>
    </row>
    <row r="282">
      <c r="A282" s="1">
        <v>0.293421676537912</v>
      </c>
      <c r="B282" s="1">
        <v>1.0</v>
      </c>
      <c r="C282" s="1" t="s">
        <v>1533</v>
      </c>
      <c r="D282" s="1" t="s">
        <v>1546</v>
      </c>
      <c r="G282" s="29"/>
      <c r="H282" s="29"/>
      <c r="I282" s="29"/>
      <c r="J282" s="29"/>
      <c r="K282" s="29"/>
      <c r="L282" s="29"/>
      <c r="M282" s="29"/>
      <c r="N282" s="29"/>
      <c r="O282" s="29"/>
      <c r="P282" s="29"/>
    </row>
    <row r="283">
      <c r="A283" s="1">
        <v>0.744973284211602</v>
      </c>
      <c r="B283" s="1">
        <v>1.0</v>
      </c>
      <c r="C283" s="1" t="s">
        <v>1533</v>
      </c>
      <c r="D283" s="1" t="s">
        <v>1548</v>
      </c>
      <c r="G283" s="29"/>
      <c r="H283" s="29"/>
      <c r="I283" s="29"/>
      <c r="J283" s="29"/>
      <c r="K283" s="29"/>
      <c r="L283" s="29"/>
      <c r="M283" s="29"/>
      <c r="N283" s="29"/>
      <c r="O283" s="29"/>
      <c r="P283" s="29"/>
    </row>
    <row r="284">
      <c r="A284" s="1">
        <v>0.352660526179894</v>
      </c>
      <c r="B284" s="1">
        <v>0.0</v>
      </c>
      <c r="C284" s="1" t="s">
        <v>1533</v>
      </c>
      <c r="D284" s="1" t="s">
        <v>1546</v>
      </c>
      <c r="G284" s="29"/>
      <c r="H284" s="29"/>
      <c r="I284" s="29"/>
      <c r="J284" s="29"/>
      <c r="K284" s="29"/>
      <c r="L284" s="29"/>
      <c r="M284" s="29"/>
      <c r="N284" s="29"/>
      <c r="O284" s="29"/>
      <c r="P284" s="29"/>
    </row>
    <row r="285">
      <c r="A285" s="1">
        <v>0.305465216306245</v>
      </c>
      <c r="B285" s="1">
        <v>1.0</v>
      </c>
      <c r="C285" s="1" t="s">
        <v>1533</v>
      </c>
      <c r="D285" s="1" t="s">
        <v>1546</v>
      </c>
      <c r="G285" s="29"/>
      <c r="H285" s="29"/>
      <c r="I285" s="29"/>
      <c r="J285" s="29"/>
      <c r="K285" s="29"/>
      <c r="L285" s="29"/>
      <c r="M285" s="29"/>
      <c r="N285" s="29"/>
      <c r="O285" s="29"/>
      <c r="P285" s="29"/>
    </row>
    <row r="286">
      <c r="A286" s="1">
        <v>0.287878177421947</v>
      </c>
      <c r="B286" s="1">
        <v>0.0</v>
      </c>
      <c r="C286" s="1" t="s">
        <v>1533</v>
      </c>
      <c r="D286" s="1" t="s">
        <v>1546</v>
      </c>
      <c r="G286" s="29"/>
      <c r="H286" s="29"/>
      <c r="I286" s="29"/>
      <c r="J286" s="29"/>
      <c r="K286" s="29"/>
      <c r="L286" s="29"/>
      <c r="M286" s="29"/>
      <c r="N286" s="29"/>
      <c r="O286" s="29"/>
      <c r="P286" s="29"/>
    </row>
    <row r="287">
      <c r="A287" s="1">
        <v>0.338559583341447</v>
      </c>
      <c r="B287" s="1">
        <v>1.0</v>
      </c>
      <c r="C287" s="1" t="s">
        <v>1533</v>
      </c>
      <c r="D287" s="1" t="s">
        <v>1546</v>
      </c>
      <c r="G287" s="29"/>
      <c r="H287" s="29"/>
      <c r="I287" s="29"/>
      <c r="J287" s="29"/>
      <c r="K287" s="29"/>
      <c r="L287" s="29"/>
      <c r="M287" s="29"/>
      <c r="N287" s="29"/>
      <c r="O287" s="29"/>
      <c r="P287" s="29"/>
    </row>
    <row r="288">
      <c r="A288" s="1">
        <v>0.305689559400526</v>
      </c>
      <c r="B288" s="1">
        <v>0.0</v>
      </c>
      <c r="C288" s="1" t="s">
        <v>1533</v>
      </c>
      <c r="D288" s="1" t="s">
        <v>1546</v>
      </c>
      <c r="G288" s="29"/>
      <c r="H288" s="29"/>
      <c r="I288" s="29"/>
      <c r="J288" s="29"/>
      <c r="K288" s="29"/>
      <c r="L288" s="29"/>
      <c r="M288" s="29"/>
      <c r="N288" s="29"/>
      <c r="O288" s="29"/>
      <c r="P288" s="29"/>
    </row>
    <row r="289">
      <c r="A289" s="1">
        <v>0.320995068105566</v>
      </c>
      <c r="B289" s="1">
        <v>1.0</v>
      </c>
      <c r="C289" s="1" t="s">
        <v>1533</v>
      </c>
      <c r="D289" s="1" t="s">
        <v>1546</v>
      </c>
      <c r="G289" s="29"/>
      <c r="H289" s="29"/>
      <c r="I289" s="29"/>
      <c r="J289" s="29"/>
      <c r="K289" s="29"/>
      <c r="L289" s="29"/>
      <c r="M289" s="29"/>
      <c r="N289" s="29"/>
      <c r="O289" s="29"/>
      <c r="P289" s="29"/>
    </row>
    <row r="290">
      <c r="A290" s="1">
        <v>0.295700639935673</v>
      </c>
      <c r="B290" s="1">
        <v>0.0</v>
      </c>
      <c r="C290" s="1" t="s">
        <v>1533</v>
      </c>
      <c r="D290" s="1" t="s">
        <v>1546</v>
      </c>
      <c r="G290" s="29"/>
      <c r="H290" s="29"/>
      <c r="I290" s="29"/>
      <c r="J290" s="29"/>
      <c r="K290" s="29"/>
      <c r="L290" s="29"/>
      <c r="M290" s="29"/>
      <c r="N290" s="29"/>
      <c r="O290" s="29"/>
      <c r="P290" s="29"/>
    </row>
    <row r="291">
      <c r="A291" s="1">
        <v>0.311912890415104</v>
      </c>
      <c r="B291" s="1">
        <v>0.0</v>
      </c>
      <c r="C291" s="1" t="s">
        <v>1533</v>
      </c>
      <c r="D291" s="1" t="s">
        <v>1546</v>
      </c>
      <c r="G291" s="29"/>
      <c r="H291" s="29"/>
      <c r="I291" s="29"/>
      <c r="J291" s="29"/>
      <c r="K291" s="29"/>
      <c r="L291" s="29"/>
      <c r="M291" s="29"/>
      <c r="N291" s="29"/>
      <c r="O291" s="29"/>
      <c r="P291" s="29"/>
    </row>
    <row r="292">
      <c r="A292" s="1">
        <v>0.295036947241644</v>
      </c>
      <c r="B292" s="1">
        <v>0.0</v>
      </c>
      <c r="C292" s="1" t="s">
        <v>1533</v>
      </c>
      <c r="D292" s="1" t="s">
        <v>1546</v>
      </c>
      <c r="G292" s="29"/>
      <c r="H292" s="29"/>
      <c r="I292" s="29"/>
      <c r="J292" s="29"/>
      <c r="K292" s="29"/>
      <c r="L292" s="29"/>
      <c r="M292" s="29"/>
      <c r="N292" s="29"/>
      <c r="O292" s="29"/>
      <c r="P292" s="29"/>
    </row>
    <row r="293">
      <c r="A293" s="1">
        <v>0.633335652429337</v>
      </c>
      <c r="B293" s="1">
        <v>0.0</v>
      </c>
      <c r="C293" s="1" t="s">
        <v>1533</v>
      </c>
      <c r="D293" s="1" t="s">
        <v>1548</v>
      </c>
      <c r="G293" s="29"/>
      <c r="H293" s="29"/>
      <c r="I293" s="29"/>
      <c r="J293" s="29"/>
      <c r="K293" s="29"/>
      <c r="L293" s="29"/>
      <c r="M293" s="29"/>
      <c r="N293" s="29"/>
      <c r="O293" s="29"/>
      <c r="P293" s="29"/>
    </row>
    <row r="294">
      <c r="A294" s="1">
        <v>0.344029390730082</v>
      </c>
      <c r="B294" s="1">
        <v>0.0</v>
      </c>
      <c r="C294" s="1" t="s">
        <v>1533</v>
      </c>
      <c r="D294" s="1" t="s">
        <v>1546</v>
      </c>
      <c r="G294" s="29"/>
      <c r="H294" s="29"/>
      <c r="I294" s="29"/>
      <c r="J294" s="29"/>
      <c r="K294" s="29"/>
      <c r="L294" s="29"/>
      <c r="M294" s="29"/>
      <c r="N294" s="29"/>
      <c r="O294" s="29"/>
      <c r="P294" s="29"/>
    </row>
    <row r="295">
      <c r="A295" s="1">
        <v>0.352243830058377</v>
      </c>
      <c r="B295" s="1">
        <v>0.0</v>
      </c>
      <c r="C295" s="1" t="s">
        <v>1533</v>
      </c>
      <c r="D295" s="1" t="s">
        <v>1546</v>
      </c>
      <c r="G295" s="29"/>
      <c r="H295" s="29"/>
      <c r="I295" s="29"/>
      <c r="J295" s="29"/>
      <c r="K295" s="29"/>
      <c r="L295" s="29"/>
      <c r="M295" s="29"/>
      <c r="N295" s="29"/>
      <c r="O295" s="29"/>
      <c r="P295" s="29"/>
    </row>
    <row r="296">
      <c r="A296" s="1">
        <v>0.295700639935673</v>
      </c>
      <c r="B296" s="1">
        <v>0.0</v>
      </c>
      <c r="C296" s="1" t="s">
        <v>1533</v>
      </c>
      <c r="D296" s="1" t="s">
        <v>1546</v>
      </c>
      <c r="G296" s="29"/>
      <c r="H296" s="29"/>
      <c r="I296" s="29"/>
      <c r="J296" s="29"/>
      <c r="K296" s="29"/>
      <c r="L296" s="29"/>
      <c r="M296" s="29"/>
      <c r="N296" s="29"/>
      <c r="O296" s="29"/>
      <c r="P296" s="29"/>
    </row>
    <row r="297">
      <c r="A297" s="1">
        <v>0.292492562034561</v>
      </c>
      <c r="B297" s="1">
        <v>0.0</v>
      </c>
      <c r="C297" s="1" t="s">
        <v>1533</v>
      </c>
      <c r="D297" s="1" t="s">
        <v>1546</v>
      </c>
      <c r="G297" s="29"/>
      <c r="H297" s="29"/>
      <c r="I297" s="29"/>
      <c r="J297" s="29"/>
      <c r="K297" s="29"/>
      <c r="L297" s="29"/>
      <c r="M297" s="29"/>
      <c r="N297" s="29"/>
      <c r="O297" s="29"/>
      <c r="P297" s="29"/>
    </row>
    <row r="298">
      <c r="A298" s="1">
        <v>0.311601211694922</v>
      </c>
      <c r="B298" s="1">
        <v>1.0</v>
      </c>
      <c r="C298" s="1" t="s">
        <v>1533</v>
      </c>
      <c r="D298" s="1" t="s">
        <v>1546</v>
      </c>
      <c r="G298" s="29"/>
      <c r="H298" s="29"/>
      <c r="I298" s="29"/>
      <c r="J298" s="29"/>
      <c r="K298" s="29"/>
      <c r="L298" s="29"/>
      <c r="M298" s="29"/>
      <c r="N298" s="29"/>
      <c r="O298" s="29"/>
      <c r="P298" s="29"/>
    </row>
    <row r="299">
      <c r="A299" s="1">
        <v>0.297761775398562</v>
      </c>
      <c r="B299" s="1">
        <v>0.0</v>
      </c>
      <c r="C299" s="1" t="s">
        <v>1533</v>
      </c>
      <c r="D299" s="1" t="s">
        <v>1546</v>
      </c>
      <c r="G299" s="29"/>
      <c r="H299" s="29"/>
      <c r="I299" s="29"/>
      <c r="J299" s="29"/>
      <c r="K299" s="29"/>
      <c r="L299" s="29"/>
      <c r="M299" s="29"/>
      <c r="N299" s="29"/>
      <c r="O299" s="29"/>
      <c r="P299" s="29"/>
    </row>
    <row r="300">
      <c r="A300" s="1">
        <v>0.331671752289622</v>
      </c>
      <c r="B300" s="1">
        <v>0.0</v>
      </c>
      <c r="C300" s="1" t="s">
        <v>1533</v>
      </c>
      <c r="D300" s="1" t="s">
        <v>1546</v>
      </c>
      <c r="G300" s="29"/>
      <c r="H300" s="29"/>
      <c r="I300" s="29"/>
      <c r="J300" s="29"/>
      <c r="K300" s="29"/>
      <c r="L300" s="29"/>
      <c r="M300" s="29"/>
      <c r="N300" s="29"/>
      <c r="O300" s="29"/>
      <c r="P300" s="29"/>
    </row>
    <row r="301">
      <c r="A301" s="1">
        <v>0.298479131012453</v>
      </c>
      <c r="B301" s="1">
        <v>0.0</v>
      </c>
      <c r="C301" s="1" t="s">
        <v>1533</v>
      </c>
      <c r="D301" s="1" t="s">
        <v>1546</v>
      </c>
      <c r="G301" s="29"/>
      <c r="H301" s="29"/>
      <c r="I301" s="29"/>
      <c r="J301" s="29"/>
      <c r="K301" s="29"/>
      <c r="L301" s="29"/>
      <c r="M301" s="29"/>
      <c r="N301" s="29"/>
      <c r="O301" s="29"/>
      <c r="P301" s="29"/>
    </row>
    <row r="302">
      <c r="A302" s="1">
        <v>0.373972701524595</v>
      </c>
      <c r="B302" s="1">
        <v>0.0</v>
      </c>
      <c r="C302" s="1" t="s">
        <v>1533</v>
      </c>
      <c r="D302" s="1" t="s">
        <v>1546</v>
      </c>
      <c r="G302" s="29"/>
      <c r="H302" s="29"/>
      <c r="I302" s="29"/>
      <c r="J302" s="29"/>
      <c r="K302" s="29"/>
      <c r="L302" s="29"/>
      <c r="M302" s="29"/>
      <c r="N302" s="29"/>
      <c r="O302" s="29"/>
      <c r="P302" s="29"/>
    </row>
    <row r="303">
      <c r="A303" s="1">
        <v>0.304116861939502</v>
      </c>
      <c r="B303" s="1">
        <v>1.0</v>
      </c>
      <c r="C303" s="1" t="s">
        <v>1533</v>
      </c>
      <c r="D303" s="1" t="s">
        <v>1546</v>
      </c>
      <c r="G303" s="29"/>
      <c r="H303" s="29"/>
      <c r="I303" s="29"/>
      <c r="J303" s="29"/>
      <c r="K303" s="29"/>
      <c r="L303" s="29"/>
      <c r="M303" s="29"/>
      <c r="N303" s="29"/>
      <c r="O303" s="29"/>
      <c r="P303" s="29"/>
    </row>
    <row r="304">
      <c r="A304" s="1">
        <v>0.295700639935673</v>
      </c>
      <c r="B304" s="1">
        <v>0.0</v>
      </c>
      <c r="C304" s="1" t="s">
        <v>1533</v>
      </c>
      <c r="D304" s="1" t="s">
        <v>1546</v>
      </c>
      <c r="G304" s="29"/>
      <c r="H304" s="29"/>
      <c r="I304" s="29"/>
      <c r="J304" s="29"/>
      <c r="K304" s="29"/>
      <c r="L304" s="29"/>
      <c r="M304" s="29"/>
      <c r="N304" s="29"/>
      <c r="O304" s="29"/>
      <c r="P304" s="29"/>
    </row>
    <row r="305">
      <c r="A305" s="1">
        <v>0.2999489468926</v>
      </c>
      <c r="B305" s="1">
        <v>0.0</v>
      </c>
      <c r="C305" s="1" t="s">
        <v>1533</v>
      </c>
      <c r="D305" s="1" t="s">
        <v>1546</v>
      </c>
      <c r="G305" s="29"/>
      <c r="H305" s="29"/>
      <c r="I305" s="29"/>
      <c r="J305" s="29"/>
      <c r="K305" s="29"/>
      <c r="L305" s="29"/>
      <c r="M305" s="29"/>
      <c r="N305" s="29"/>
      <c r="O305" s="29"/>
      <c r="P305" s="29"/>
    </row>
    <row r="306">
      <c r="A306" s="1">
        <v>0.299278039794713</v>
      </c>
      <c r="B306" s="1">
        <v>0.0</v>
      </c>
      <c r="C306" s="1" t="s">
        <v>1533</v>
      </c>
      <c r="D306" s="1" t="s">
        <v>1546</v>
      </c>
      <c r="G306" s="29"/>
      <c r="H306" s="29"/>
      <c r="I306" s="29"/>
      <c r="J306" s="29"/>
      <c r="K306" s="29"/>
      <c r="L306" s="29"/>
      <c r="M306" s="29"/>
      <c r="N306" s="29"/>
      <c r="O306" s="29"/>
      <c r="P306" s="29"/>
    </row>
    <row r="307">
      <c r="A307" s="1">
        <v>0.330388102809989</v>
      </c>
      <c r="B307" s="1">
        <v>0.0</v>
      </c>
      <c r="C307" s="1" t="s">
        <v>1533</v>
      </c>
      <c r="D307" s="1" t="s">
        <v>1546</v>
      </c>
      <c r="G307" s="29"/>
      <c r="H307" s="29"/>
      <c r="I307" s="29"/>
      <c r="J307" s="29"/>
      <c r="K307" s="29"/>
      <c r="L307" s="29"/>
      <c r="M307" s="29"/>
      <c r="N307" s="29"/>
      <c r="O307" s="29"/>
      <c r="P307" s="29"/>
    </row>
    <row r="308">
      <c r="A308" s="1">
        <v>0.297763742185789</v>
      </c>
      <c r="B308" s="1">
        <v>1.0</v>
      </c>
      <c r="C308" s="1" t="s">
        <v>1533</v>
      </c>
      <c r="D308" s="1" t="s">
        <v>1546</v>
      </c>
      <c r="G308" s="29"/>
      <c r="H308" s="29"/>
      <c r="I308" s="29"/>
      <c r="J308" s="29"/>
      <c r="K308" s="29"/>
      <c r="L308" s="29"/>
      <c r="M308" s="29"/>
      <c r="N308" s="29"/>
      <c r="O308" s="29"/>
      <c r="P308" s="29"/>
    </row>
    <row r="309">
      <c r="A309" s="1">
        <v>0.307424303786507</v>
      </c>
      <c r="B309" s="1">
        <v>0.0</v>
      </c>
      <c r="C309" s="1" t="s">
        <v>1533</v>
      </c>
      <c r="D309" s="1" t="s">
        <v>1546</v>
      </c>
      <c r="G309" s="29"/>
      <c r="H309" s="29"/>
      <c r="I309" s="29"/>
      <c r="J309" s="29"/>
      <c r="K309" s="29"/>
      <c r="L309" s="29"/>
      <c r="M309" s="29"/>
      <c r="N309" s="29"/>
      <c r="O309" s="29"/>
      <c r="P309" s="29"/>
    </row>
    <row r="310">
      <c r="A310" s="1">
        <v>0.293406675702218</v>
      </c>
      <c r="B310" s="1">
        <v>0.0</v>
      </c>
      <c r="C310" s="1" t="s">
        <v>1533</v>
      </c>
      <c r="D310" s="1" t="s">
        <v>1546</v>
      </c>
      <c r="G310" s="29"/>
      <c r="H310" s="29"/>
      <c r="I310" s="29"/>
      <c r="J310" s="29"/>
      <c r="K310" s="29"/>
      <c r="L310" s="29"/>
      <c r="M310" s="29"/>
      <c r="N310" s="29"/>
      <c r="O310" s="29"/>
      <c r="P310" s="29"/>
    </row>
    <row r="311">
      <c r="A311" s="1">
        <v>0.293536316999348</v>
      </c>
      <c r="B311" s="1">
        <v>0.0</v>
      </c>
      <c r="C311" s="1" t="s">
        <v>1533</v>
      </c>
      <c r="D311" s="1" t="s">
        <v>1546</v>
      </c>
      <c r="G311" s="29"/>
      <c r="H311" s="29"/>
      <c r="I311" s="29"/>
      <c r="J311" s="29"/>
      <c r="K311" s="29"/>
      <c r="L311" s="29"/>
      <c r="M311" s="29"/>
      <c r="N311" s="29"/>
      <c r="O311" s="29"/>
      <c r="P311" s="29"/>
    </row>
    <row r="312">
      <c r="A312" s="1">
        <v>0.301354009187343</v>
      </c>
      <c r="B312" s="1">
        <v>0.0</v>
      </c>
      <c r="C312" s="1" t="s">
        <v>1533</v>
      </c>
      <c r="D312" s="1" t="s">
        <v>1546</v>
      </c>
      <c r="G312" s="29"/>
      <c r="H312" s="29"/>
      <c r="I312" s="29"/>
      <c r="J312" s="29"/>
      <c r="K312" s="29"/>
      <c r="L312" s="29"/>
      <c r="M312" s="29"/>
      <c r="N312" s="29"/>
      <c r="O312" s="29"/>
      <c r="P312" s="29"/>
    </row>
    <row r="313">
      <c r="A313" s="1">
        <v>0.306549366516992</v>
      </c>
      <c r="B313" s="1">
        <v>1.0</v>
      </c>
      <c r="C313" s="1" t="s">
        <v>1533</v>
      </c>
      <c r="D313" s="1" t="s">
        <v>1546</v>
      </c>
      <c r="G313" s="29"/>
      <c r="H313" s="29"/>
      <c r="I313" s="29"/>
      <c r="J313" s="29"/>
      <c r="K313" s="29"/>
      <c r="L313" s="29"/>
      <c r="M313" s="29"/>
      <c r="N313" s="29"/>
      <c r="O313" s="29"/>
      <c r="P313" s="29"/>
    </row>
    <row r="314">
      <c r="A314" s="1">
        <v>0.348605956517661</v>
      </c>
      <c r="B314" s="1">
        <v>0.0</v>
      </c>
      <c r="C314" s="1" t="s">
        <v>1533</v>
      </c>
      <c r="D314" s="1" t="s">
        <v>1546</v>
      </c>
      <c r="G314" s="29"/>
      <c r="H314" s="29"/>
      <c r="I314" s="29"/>
      <c r="J314" s="29"/>
      <c r="K314" s="29"/>
      <c r="L314" s="29"/>
      <c r="M314" s="29"/>
      <c r="N314" s="29"/>
      <c r="O314" s="29"/>
      <c r="P314" s="29"/>
    </row>
    <row r="315">
      <c r="A315" s="1">
        <v>0.366271612903666</v>
      </c>
      <c r="B315" s="1">
        <v>1.0</v>
      </c>
      <c r="C315" s="1" t="s">
        <v>1533</v>
      </c>
      <c r="D315" s="1" t="s">
        <v>1546</v>
      </c>
      <c r="G315" s="29"/>
      <c r="H315" s="29"/>
      <c r="I315" s="29"/>
      <c r="J315" s="29"/>
      <c r="K315" s="29"/>
      <c r="L315" s="29"/>
      <c r="M315" s="29"/>
      <c r="N315" s="29"/>
      <c r="O315" s="29"/>
      <c r="P315" s="29"/>
    </row>
    <row r="316">
      <c r="A316" s="1">
        <v>0.29927638039296</v>
      </c>
      <c r="B316" s="1">
        <v>0.0</v>
      </c>
      <c r="C316" s="1" t="s">
        <v>1533</v>
      </c>
      <c r="D316" s="1" t="s">
        <v>1546</v>
      </c>
      <c r="G316" s="29"/>
      <c r="H316" s="29"/>
      <c r="I316" s="29"/>
      <c r="J316" s="29"/>
      <c r="K316" s="29"/>
      <c r="L316" s="29"/>
      <c r="M316" s="29"/>
      <c r="N316" s="29"/>
      <c r="O316" s="29"/>
      <c r="P316" s="29"/>
    </row>
    <row r="317">
      <c r="A317" s="1">
        <v>0.294657646261408</v>
      </c>
      <c r="B317" s="1">
        <v>0.0</v>
      </c>
      <c r="C317" s="1" t="s">
        <v>1533</v>
      </c>
      <c r="D317" s="1" t="s">
        <v>1546</v>
      </c>
      <c r="G317" s="29"/>
      <c r="H317" s="29"/>
      <c r="I317" s="29"/>
      <c r="J317" s="29"/>
      <c r="K317" s="29"/>
      <c r="L317" s="29"/>
      <c r="M317" s="29"/>
      <c r="N317" s="29"/>
      <c r="O317" s="29"/>
      <c r="P317" s="29"/>
    </row>
    <row r="318">
      <c r="A318" s="1">
        <v>0.323017102475771</v>
      </c>
      <c r="B318" s="1">
        <v>1.0</v>
      </c>
      <c r="C318" s="1" t="s">
        <v>1533</v>
      </c>
      <c r="D318" s="1" t="s">
        <v>1546</v>
      </c>
      <c r="G318" s="29"/>
      <c r="H318" s="29"/>
      <c r="I318" s="29"/>
      <c r="J318" s="29"/>
      <c r="K318" s="29"/>
      <c r="L318" s="29"/>
      <c r="M318" s="29"/>
      <c r="N318" s="29"/>
      <c r="O318" s="29"/>
      <c r="P318" s="29"/>
    </row>
    <row r="319">
      <c r="A319" s="1">
        <v>0.318808288386393</v>
      </c>
      <c r="B319" s="1">
        <v>1.0</v>
      </c>
      <c r="C319" s="1" t="s">
        <v>1533</v>
      </c>
      <c r="D319" s="1" t="s">
        <v>1546</v>
      </c>
      <c r="G319" s="29"/>
      <c r="H319" s="29"/>
      <c r="I319" s="29"/>
      <c r="J319" s="29"/>
      <c r="K319" s="29"/>
      <c r="L319" s="29"/>
      <c r="M319" s="29"/>
      <c r="N319" s="29"/>
      <c r="O319" s="29"/>
      <c r="P319" s="29"/>
    </row>
    <row r="320">
      <c r="A320" s="1">
        <v>0.294941336494767</v>
      </c>
      <c r="B320" s="1">
        <v>0.0</v>
      </c>
      <c r="C320" s="1" t="s">
        <v>1533</v>
      </c>
      <c r="D320" s="1" t="s">
        <v>1546</v>
      </c>
      <c r="G320" s="29"/>
      <c r="H320" s="29"/>
      <c r="I320" s="29"/>
      <c r="J320" s="29"/>
      <c r="K320" s="29"/>
      <c r="L320" s="29"/>
      <c r="M320" s="29"/>
      <c r="N320" s="29"/>
      <c r="O320" s="29"/>
      <c r="P320" s="29"/>
    </row>
    <row r="321">
      <c r="A321" s="1">
        <v>0.295234551508979</v>
      </c>
      <c r="B321" s="1">
        <v>0.0</v>
      </c>
      <c r="C321" s="1" t="s">
        <v>1533</v>
      </c>
      <c r="D321" s="1" t="s">
        <v>1546</v>
      </c>
      <c r="G321" s="29"/>
      <c r="H321" s="29"/>
      <c r="I321" s="29"/>
      <c r="J321" s="29"/>
      <c r="K321" s="29"/>
      <c r="L321" s="29"/>
      <c r="M321" s="29"/>
      <c r="N321" s="29"/>
      <c r="O321" s="29"/>
      <c r="P321" s="29"/>
    </row>
    <row r="322">
      <c r="A322" s="1">
        <v>0.300387130657696</v>
      </c>
      <c r="B322" s="1">
        <v>0.0</v>
      </c>
      <c r="C322" s="1" t="s">
        <v>1533</v>
      </c>
      <c r="D322" s="1" t="s">
        <v>1546</v>
      </c>
      <c r="G322" s="29"/>
      <c r="H322" s="29"/>
      <c r="I322" s="29"/>
      <c r="J322" s="29"/>
      <c r="K322" s="29"/>
      <c r="L322" s="29"/>
      <c r="M322" s="29"/>
      <c r="N322" s="29"/>
      <c r="O322" s="29"/>
      <c r="P322" s="29"/>
    </row>
    <row r="323">
      <c r="A323" s="1">
        <v>0.30018032635732</v>
      </c>
      <c r="B323" s="1">
        <v>0.0</v>
      </c>
      <c r="C323" s="1" t="s">
        <v>1533</v>
      </c>
      <c r="D323" s="1" t="s">
        <v>1546</v>
      </c>
      <c r="G323" s="29"/>
      <c r="H323" s="29"/>
      <c r="I323" s="29"/>
      <c r="J323" s="29"/>
      <c r="K323" s="29"/>
      <c r="L323" s="29"/>
      <c r="M323" s="29"/>
      <c r="N323" s="29"/>
      <c r="O323" s="29"/>
      <c r="P323" s="29"/>
    </row>
    <row r="324">
      <c r="A324" s="1">
        <v>0.688470179462154</v>
      </c>
      <c r="B324" s="1">
        <v>0.0</v>
      </c>
      <c r="C324" s="1" t="s">
        <v>1533</v>
      </c>
      <c r="D324" s="1" t="s">
        <v>1548</v>
      </c>
      <c r="G324" s="29"/>
      <c r="H324" s="29"/>
      <c r="I324" s="29"/>
      <c r="J324" s="29"/>
      <c r="K324" s="29"/>
      <c r="L324" s="29"/>
      <c r="M324" s="29"/>
      <c r="N324" s="29"/>
      <c r="O324" s="29"/>
      <c r="P324" s="29"/>
    </row>
    <row r="325">
      <c r="A325" s="1">
        <v>0.294765591708118</v>
      </c>
      <c r="B325" s="1">
        <v>1.0</v>
      </c>
      <c r="C325" s="1" t="s">
        <v>1533</v>
      </c>
      <c r="D325" s="1" t="s">
        <v>1546</v>
      </c>
      <c r="G325" s="29"/>
      <c r="H325" s="29"/>
      <c r="I325" s="29"/>
      <c r="J325" s="29"/>
      <c r="K325" s="29"/>
      <c r="L325" s="29"/>
      <c r="M325" s="29"/>
      <c r="N325" s="29"/>
      <c r="O325" s="29"/>
      <c r="P325" s="29"/>
    </row>
    <row r="326">
      <c r="A326" s="1">
        <v>0.300714146117378</v>
      </c>
      <c r="B326" s="1">
        <v>0.0</v>
      </c>
      <c r="C326" s="1" t="s">
        <v>1533</v>
      </c>
      <c r="D326" s="1" t="s">
        <v>1546</v>
      </c>
      <c r="G326" s="29"/>
      <c r="H326" s="29"/>
      <c r="I326" s="29"/>
      <c r="J326" s="29"/>
      <c r="K326" s="29"/>
      <c r="L326" s="29"/>
      <c r="M326" s="29"/>
      <c r="N326" s="29"/>
      <c r="O326" s="29"/>
      <c r="P326" s="29"/>
    </row>
    <row r="327">
      <c r="A327" s="1">
        <v>0.296836852089617</v>
      </c>
      <c r="B327" s="1">
        <v>0.0</v>
      </c>
      <c r="C327" s="1" t="s">
        <v>1533</v>
      </c>
      <c r="D327" s="1" t="s">
        <v>1546</v>
      </c>
      <c r="G327" s="29"/>
      <c r="H327" s="29"/>
      <c r="I327" s="29"/>
      <c r="J327" s="29"/>
      <c r="K327" s="29"/>
      <c r="L327" s="29"/>
      <c r="M327" s="29"/>
      <c r="N327" s="29"/>
      <c r="O327" s="29"/>
      <c r="P327" s="29"/>
    </row>
    <row r="328">
      <c r="A328" s="1">
        <v>0.311769427197381</v>
      </c>
      <c r="B328" s="1">
        <v>1.0</v>
      </c>
      <c r="C328" s="1" t="s">
        <v>1533</v>
      </c>
      <c r="D328" s="1" t="s">
        <v>1546</v>
      </c>
      <c r="G328" s="29"/>
      <c r="H328" s="29"/>
      <c r="I328" s="29"/>
      <c r="J328" s="29"/>
      <c r="K328" s="29"/>
      <c r="L328" s="29"/>
      <c r="M328" s="29"/>
      <c r="N328" s="29"/>
      <c r="O328" s="29"/>
      <c r="P328" s="29"/>
    </row>
    <row r="329">
      <c r="A329" s="1">
        <v>0.300376259508599</v>
      </c>
      <c r="B329" s="1">
        <v>0.0</v>
      </c>
      <c r="C329" s="1" t="s">
        <v>1533</v>
      </c>
      <c r="D329" s="1" t="s">
        <v>1546</v>
      </c>
      <c r="G329" s="29"/>
      <c r="H329" s="29"/>
      <c r="I329" s="29"/>
      <c r="J329" s="29"/>
      <c r="K329" s="29"/>
      <c r="L329" s="29"/>
      <c r="M329" s="29"/>
      <c r="N329" s="29"/>
      <c r="O329" s="29"/>
      <c r="P329" s="29"/>
    </row>
    <row r="330">
      <c r="A330" s="1">
        <v>0.346993570932682</v>
      </c>
      <c r="B330" s="1">
        <v>0.0</v>
      </c>
      <c r="C330" s="1" t="s">
        <v>1533</v>
      </c>
      <c r="D330" s="1" t="s">
        <v>1546</v>
      </c>
      <c r="G330" s="29"/>
      <c r="H330" s="29"/>
      <c r="I330" s="29"/>
      <c r="J330" s="29"/>
      <c r="K330" s="29"/>
      <c r="L330" s="29"/>
      <c r="M330" s="29"/>
      <c r="N330" s="29"/>
      <c r="O330" s="29"/>
      <c r="P330" s="29"/>
    </row>
    <row r="331">
      <c r="A331" s="1">
        <v>0.298628675722781</v>
      </c>
      <c r="B331" s="1">
        <v>0.0</v>
      </c>
      <c r="C331" s="1" t="s">
        <v>1533</v>
      </c>
      <c r="D331" s="1" t="s">
        <v>1546</v>
      </c>
      <c r="G331" s="29"/>
      <c r="H331" s="29"/>
      <c r="I331" s="29"/>
      <c r="J331" s="29"/>
      <c r="K331" s="29"/>
      <c r="L331" s="29"/>
      <c r="M331" s="29"/>
      <c r="N331" s="29"/>
      <c r="O331" s="29"/>
      <c r="P331" s="29"/>
    </row>
    <row r="332">
      <c r="A332" s="1">
        <v>0.305751947599255</v>
      </c>
      <c r="B332" s="1">
        <v>0.0</v>
      </c>
      <c r="C332" s="1" t="s">
        <v>1533</v>
      </c>
      <c r="D332" s="1" t="s">
        <v>1546</v>
      </c>
      <c r="G332" s="29"/>
      <c r="H332" s="29"/>
      <c r="I332" s="29"/>
      <c r="J332" s="29"/>
      <c r="K332" s="29"/>
      <c r="L332" s="29"/>
      <c r="M332" s="29"/>
      <c r="N332" s="29"/>
      <c r="O332" s="29"/>
      <c r="P332" s="29"/>
    </row>
    <row r="333">
      <c r="A333" s="1">
        <v>0.318559078222304</v>
      </c>
      <c r="B333" s="1">
        <v>0.0</v>
      </c>
      <c r="C333" s="1" t="s">
        <v>1533</v>
      </c>
      <c r="D333" s="1" t="s">
        <v>1546</v>
      </c>
      <c r="G333" s="29"/>
      <c r="H333" s="29"/>
      <c r="I333" s="29"/>
      <c r="J333" s="29"/>
      <c r="K333" s="29"/>
      <c r="L333" s="29"/>
      <c r="M333" s="29"/>
      <c r="N333" s="29"/>
      <c r="O333" s="29"/>
      <c r="P333" s="29"/>
    </row>
    <row r="334">
      <c r="A334" s="1">
        <v>0.307499686546443</v>
      </c>
      <c r="B334" s="1">
        <v>1.0</v>
      </c>
      <c r="C334" s="1" t="s">
        <v>1533</v>
      </c>
      <c r="D334" s="1" t="s">
        <v>1546</v>
      </c>
      <c r="G334" s="29"/>
      <c r="H334" s="29"/>
      <c r="I334" s="29"/>
      <c r="J334" s="29"/>
      <c r="K334" s="29"/>
      <c r="L334" s="29"/>
      <c r="M334" s="29"/>
      <c r="N334" s="29"/>
      <c r="O334" s="29"/>
      <c r="P334" s="29"/>
    </row>
    <row r="335">
      <c r="A335" s="1">
        <v>0.3899162894586</v>
      </c>
      <c r="B335" s="1">
        <v>1.0</v>
      </c>
      <c r="C335" s="1" t="s">
        <v>1533</v>
      </c>
      <c r="D335" s="1" t="s">
        <v>1546</v>
      </c>
      <c r="G335" s="29"/>
      <c r="H335" s="29"/>
      <c r="I335" s="29"/>
      <c r="J335" s="29"/>
      <c r="K335" s="29"/>
      <c r="L335" s="29"/>
      <c r="M335" s="29"/>
      <c r="N335" s="29"/>
      <c r="O335" s="29"/>
      <c r="P335" s="29"/>
    </row>
    <row r="336">
      <c r="A336" s="1">
        <v>0.294360750596539</v>
      </c>
      <c r="B336" s="1">
        <v>0.0</v>
      </c>
      <c r="C336" s="1" t="s">
        <v>1533</v>
      </c>
      <c r="D336" s="1" t="s">
        <v>1546</v>
      </c>
      <c r="G336" s="29"/>
      <c r="H336" s="29"/>
      <c r="I336" s="29"/>
      <c r="J336" s="29"/>
      <c r="K336" s="29"/>
      <c r="L336" s="29"/>
      <c r="M336" s="29"/>
      <c r="N336" s="29"/>
      <c r="O336" s="29"/>
      <c r="P336" s="29"/>
    </row>
    <row r="337">
      <c r="A337" s="1">
        <v>0.304236359086138</v>
      </c>
      <c r="B337" s="1">
        <v>0.0</v>
      </c>
      <c r="C337" s="1" t="s">
        <v>1533</v>
      </c>
      <c r="D337" s="1" t="s">
        <v>1546</v>
      </c>
      <c r="G337" s="29"/>
      <c r="H337" s="29"/>
      <c r="I337" s="29"/>
      <c r="J337" s="29"/>
      <c r="K337" s="29"/>
      <c r="L337" s="29"/>
      <c r="M337" s="29"/>
      <c r="N337" s="29"/>
      <c r="O337" s="29"/>
      <c r="P337" s="29"/>
    </row>
    <row r="338">
      <c r="A338" s="1">
        <v>0.342929550801972</v>
      </c>
      <c r="B338" s="1">
        <v>0.0</v>
      </c>
      <c r="C338" s="1" t="s">
        <v>1533</v>
      </c>
      <c r="D338" s="1" t="s">
        <v>1546</v>
      </c>
      <c r="G338" s="29"/>
      <c r="H338" s="29"/>
      <c r="I338" s="29"/>
      <c r="J338" s="29"/>
      <c r="K338" s="29"/>
      <c r="L338" s="29"/>
      <c r="M338" s="29"/>
      <c r="N338" s="29"/>
      <c r="O338" s="29"/>
      <c r="P338" s="29"/>
    </row>
    <row r="339">
      <c r="A339" s="1">
        <v>0.297559317932584</v>
      </c>
      <c r="B339" s="1">
        <v>0.0</v>
      </c>
      <c r="C339" s="1" t="s">
        <v>1533</v>
      </c>
      <c r="D339" s="1" t="s">
        <v>1546</v>
      </c>
      <c r="G339" s="29"/>
      <c r="H339" s="29"/>
      <c r="I339" s="29"/>
      <c r="J339" s="29"/>
      <c r="K339" s="29"/>
      <c r="L339" s="29"/>
      <c r="M339" s="29"/>
      <c r="N339" s="29"/>
      <c r="O339" s="29"/>
      <c r="P339" s="29"/>
    </row>
    <row r="340">
      <c r="A340" s="1">
        <v>0.358446303679533</v>
      </c>
      <c r="B340" s="1">
        <v>0.0</v>
      </c>
      <c r="C340" s="1" t="s">
        <v>1533</v>
      </c>
      <c r="D340" s="1" t="s">
        <v>1546</v>
      </c>
      <c r="G340" s="29"/>
      <c r="H340" s="29"/>
      <c r="I340" s="29"/>
      <c r="J340" s="29"/>
      <c r="K340" s="29"/>
      <c r="L340" s="29"/>
      <c r="M340" s="29"/>
      <c r="N340" s="29"/>
      <c r="O340" s="29"/>
      <c r="P340" s="29"/>
    </row>
    <row r="341">
      <c r="A341" s="1">
        <v>0.310103426322946</v>
      </c>
      <c r="B341" s="1">
        <v>1.0</v>
      </c>
      <c r="C341" s="1" t="s">
        <v>1533</v>
      </c>
      <c r="D341" s="1" t="s">
        <v>1546</v>
      </c>
      <c r="G341" s="29"/>
      <c r="H341" s="29"/>
      <c r="I341" s="29"/>
      <c r="J341" s="29"/>
      <c r="K341" s="29"/>
      <c r="L341" s="29"/>
      <c r="M341" s="29"/>
      <c r="N341" s="29"/>
      <c r="O341" s="29"/>
      <c r="P341" s="29"/>
    </row>
    <row r="342">
      <c r="A342" s="1">
        <v>0.570848576968957</v>
      </c>
      <c r="B342" s="1">
        <v>1.0</v>
      </c>
      <c r="C342" s="1" t="s">
        <v>1533</v>
      </c>
      <c r="D342" s="1" t="s">
        <v>1547</v>
      </c>
      <c r="G342" s="29"/>
      <c r="H342" s="29"/>
      <c r="I342" s="29"/>
      <c r="J342" s="29"/>
      <c r="K342" s="29"/>
      <c r="L342" s="29"/>
      <c r="M342" s="29"/>
      <c r="N342" s="29"/>
      <c r="O342" s="29"/>
      <c r="P342" s="29"/>
    </row>
    <row r="343">
      <c r="A343" s="1">
        <v>0.290627291406481</v>
      </c>
      <c r="B343" s="1">
        <v>0.0</v>
      </c>
      <c r="C343" s="1" t="s">
        <v>1533</v>
      </c>
      <c r="D343" s="1" t="s">
        <v>1546</v>
      </c>
      <c r="G343" s="29"/>
      <c r="H343" s="29"/>
      <c r="I343" s="29"/>
      <c r="J343" s="29"/>
      <c r="K343" s="29"/>
      <c r="L343" s="29"/>
      <c r="M343" s="29"/>
      <c r="N343" s="29"/>
      <c r="O343" s="29"/>
      <c r="P343" s="29"/>
    </row>
    <row r="344">
      <c r="A344" s="1">
        <v>0.320524100439527</v>
      </c>
      <c r="B344" s="1">
        <v>1.0</v>
      </c>
      <c r="C344" s="1" t="s">
        <v>1533</v>
      </c>
      <c r="D344" s="1" t="s">
        <v>1546</v>
      </c>
      <c r="G344" s="29"/>
      <c r="H344" s="29"/>
      <c r="I344" s="29"/>
      <c r="J344" s="29"/>
      <c r="K344" s="29"/>
      <c r="L344" s="29"/>
      <c r="M344" s="29"/>
      <c r="N344" s="29"/>
      <c r="O344" s="29"/>
      <c r="P344" s="29"/>
    </row>
    <row r="345">
      <c r="A345" s="1">
        <v>0.3018101314237</v>
      </c>
      <c r="B345" s="1">
        <v>1.0</v>
      </c>
      <c r="C345" s="1" t="s">
        <v>1533</v>
      </c>
      <c r="D345" s="1" t="s">
        <v>1546</v>
      </c>
      <c r="G345" s="29"/>
      <c r="H345" s="29"/>
      <c r="I345" s="29"/>
      <c r="J345" s="29"/>
      <c r="K345" s="29"/>
      <c r="L345" s="29"/>
      <c r="M345" s="29"/>
      <c r="N345" s="29"/>
      <c r="O345" s="29"/>
      <c r="P345" s="29"/>
    </row>
    <row r="346">
      <c r="A346" s="1">
        <v>0.294002492516614</v>
      </c>
      <c r="B346" s="1">
        <v>0.0</v>
      </c>
      <c r="C346" s="1" t="s">
        <v>1533</v>
      </c>
      <c r="D346" s="1" t="s">
        <v>1546</v>
      </c>
      <c r="G346" s="29"/>
      <c r="H346" s="29"/>
      <c r="I346" s="29"/>
      <c r="J346" s="29"/>
      <c r="K346" s="29"/>
      <c r="L346" s="29"/>
      <c r="M346" s="29"/>
      <c r="N346" s="29"/>
      <c r="O346" s="29"/>
      <c r="P346" s="29"/>
    </row>
    <row r="347">
      <c r="A347" s="1">
        <v>0.305333592341292</v>
      </c>
      <c r="B347" s="1">
        <v>1.0</v>
      </c>
      <c r="C347" s="1" t="s">
        <v>1533</v>
      </c>
      <c r="D347" s="1" t="s">
        <v>1546</v>
      </c>
      <c r="G347" s="29"/>
      <c r="H347" s="29"/>
      <c r="I347" s="29"/>
      <c r="J347" s="29"/>
      <c r="K347" s="29"/>
      <c r="L347" s="29"/>
      <c r="M347" s="29"/>
      <c r="N347" s="29"/>
      <c r="O347" s="29"/>
      <c r="P347" s="29"/>
    </row>
    <row r="348">
      <c r="A348" s="1">
        <v>0.300516729533284</v>
      </c>
      <c r="B348" s="1">
        <v>1.0</v>
      </c>
      <c r="C348" s="1" t="s">
        <v>1533</v>
      </c>
      <c r="D348" s="1" t="s">
        <v>1546</v>
      </c>
      <c r="G348" s="29"/>
      <c r="H348" s="29"/>
      <c r="I348" s="29"/>
      <c r="J348" s="29"/>
      <c r="K348" s="29"/>
      <c r="L348" s="29"/>
      <c r="M348" s="29"/>
      <c r="N348" s="29"/>
      <c r="O348" s="29"/>
      <c r="P348" s="29"/>
    </row>
    <row r="349">
      <c r="A349" s="1">
        <v>0.29639745569379</v>
      </c>
      <c r="B349" s="1">
        <v>0.0</v>
      </c>
      <c r="C349" s="1" t="s">
        <v>1533</v>
      </c>
      <c r="D349" s="1" t="s">
        <v>1546</v>
      </c>
      <c r="G349" s="29"/>
      <c r="H349" s="29"/>
      <c r="I349" s="29"/>
      <c r="J349" s="29"/>
      <c r="K349" s="29"/>
      <c r="L349" s="29"/>
      <c r="M349" s="29"/>
      <c r="N349" s="29"/>
      <c r="O349" s="29"/>
      <c r="P349" s="29"/>
    </row>
    <row r="350">
      <c r="A350" s="1">
        <v>0.29927638039296</v>
      </c>
      <c r="B350" s="1">
        <v>1.0</v>
      </c>
      <c r="C350" s="1" t="s">
        <v>1533</v>
      </c>
      <c r="D350" s="1" t="s">
        <v>1546</v>
      </c>
      <c r="G350" s="29"/>
      <c r="H350" s="29"/>
      <c r="I350" s="29"/>
      <c r="J350" s="29"/>
      <c r="K350" s="29"/>
      <c r="L350" s="29"/>
      <c r="M350" s="29"/>
      <c r="N350" s="29"/>
      <c r="O350" s="29"/>
      <c r="P350" s="29"/>
    </row>
    <row r="351">
      <c r="A351" s="1">
        <v>0.314396663536205</v>
      </c>
      <c r="B351" s="1">
        <v>0.0</v>
      </c>
      <c r="C351" s="1" t="s">
        <v>1533</v>
      </c>
      <c r="D351" s="1" t="s">
        <v>1546</v>
      </c>
      <c r="G351" s="29"/>
      <c r="H351" s="29"/>
      <c r="I351" s="29"/>
      <c r="J351" s="29"/>
      <c r="K351" s="29"/>
      <c r="L351" s="29"/>
      <c r="M351" s="29"/>
      <c r="N351" s="29"/>
      <c r="O351" s="29"/>
      <c r="P351" s="29"/>
    </row>
    <row r="352">
      <c r="A352" s="1">
        <v>0.289768938732695</v>
      </c>
      <c r="B352" s="1">
        <v>0.0</v>
      </c>
      <c r="C352" s="1" t="s">
        <v>1533</v>
      </c>
      <c r="D352" s="1" t="s">
        <v>1546</v>
      </c>
      <c r="G352" s="29"/>
      <c r="H352" s="29"/>
      <c r="I352" s="29"/>
      <c r="J352" s="29"/>
      <c r="K352" s="29"/>
      <c r="L352" s="29"/>
      <c r="M352" s="29"/>
      <c r="N352" s="29"/>
      <c r="O352" s="29"/>
      <c r="P352" s="29"/>
    </row>
    <row r="353">
      <c r="A353" s="1">
        <v>0.307595630370721</v>
      </c>
      <c r="B353" s="1">
        <v>1.0</v>
      </c>
      <c r="C353" s="1" t="s">
        <v>1533</v>
      </c>
      <c r="D353" s="1" t="s">
        <v>1546</v>
      </c>
      <c r="G353" s="29"/>
      <c r="H353" s="29"/>
      <c r="I353" s="29"/>
      <c r="J353" s="29"/>
      <c r="K353" s="29"/>
      <c r="L353" s="29"/>
      <c r="M353" s="29"/>
      <c r="N353" s="29"/>
      <c r="O353" s="29"/>
      <c r="P353" s="29"/>
    </row>
    <row r="354">
      <c r="A354" s="1">
        <v>0.295805034204685</v>
      </c>
      <c r="B354" s="1">
        <v>0.0</v>
      </c>
      <c r="C354" s="1" t="s">
        <v>1533</v>
      </c>
      <c r="D354" s="1" t="s">
        <v>1546</v>
      </c>
      <c r="G354" s="29"/>
      <c r="H354" s="29"/>
      <c r="I354" s="29"/>
      <c r="J354" s="29"/>
      <c r="K354" s="29"/>
      <c r="L354" s="29"/>
      <c r="M354" s="29"/>
      <c r="N354" s="29"/>
      <c r="O354" s="29"/>
      <c r="P354" s="29"/>
    </row>
    <row r="355">
      <c r="A355" s="1">
        <v>0.433284710620204</v>
      </c>
      <c r="B355" s="1">
        <v>1.0</v>
      </c>
      <c r="C355" s="1" t="s">
        <v>1533</v>
      </c>
      <c r="D355" s="1" t="s">
        <v>1547</v>
      </c>
      <c r="G355" s="29"/>
      <c r="H355" s="29"/>
      <c r="I355" s="29"/>
      <c r="J355" s="29"/>
      <c r="K355" s="29"/>
      <c r="L355" s="29"/>
      <c r="M355" s="29"/>
      <c r="N355" s="29"/>
      <c r="O355" s="29"/>
      <c r="P355" s="29"/>
    </row>
    <row r="356">
      <c r="A356" s="1">
        <v>0.294765591708118</v>
      </c>
      <c r="B356" s="1">
        <v>0.0</v>
      </c>
      <c r="C356" s="1" t="s">
        <v>1533</v>
      </c>
      <c r="D356" s="1" t="s">
        <v>1546</v>
      </c>
      <c r="G356" s="29"/>
      <c r="H356" s="29"/>
      <c r="I356" s="29"/>
      <c r="J356" s="29"/>
      <c r="K356" s="29"/>
      <c r="L356" s="29"/>
      <c r="M356" s="29"/>
      <c r="N356" s="29"/>
      <c r="O356" s="29"/>
      <c r="P356" s="29"/>
    </row>
    <row r="357">
      <c r="A357" s="1">
        <v>0.298823147618638</v>
      </c>
      <c r="B357" s="1">
        <v>0.0</v>
      </c>
      <c r="C357" s="1" t="s">
        <v>1533</v>
      </c>
      <c r="D357" s="1" t="s">
        <v>1546</v>
      </c>
      <c r="G357" s="29"/>
      <c r="H357" s="29"/>
      <c r="I357" s="29"/>
      <c r="J357" s="29"/>
      <c r="K357" s="29"/>
      <c r="L357" s="29"/>
      <c r="M357" s="29"/>
      <c r="N357" s="29"/>
      <c r="O357" s="29"/>
      <c r="P357" s="29"/>
    </row>
    <row r="358">
      <c r="A358" s="1">
        <v>0.698629529890905</v>
      </c>
      <c r="B358" s="1">
        <v>0.0</v>
      </c>
      <c r="C358" s="1" t="s">
        <v>1533</v>
      </c>
      <c r="D358" s="1" t="s">
        <v>1548</v>
      </c>
      <c r="G358" s="29"/>
      <c r="H358" s="29"/>
      <c r="I358" s="29"/>
      <c r="J358" s="29"/>
      <c r="K358" s="29"/>
      <c r="L358" s="29"/>
      <c r="M358" s="29"/>
      <c r="N358" s="29"/>
      <c r="O358" s="29"/>
      <c r="P358" s="29"/>
    </row>
    <row r="359">
      <c r="A359" s="1">
        <v>0.310197491683489</v>
      </c>
      <c r="B359" s="1">
        <v>0.0</v>
      </c>
      <c r="C359" s="1" t="s">
        <v>1533</v>
      </c>
      <c r="D359" s="1" t="s">
        <v>1546</v>
      </c>
      <c r="G359" s="29"/>
      <c r="H359" s="29"/>
      <c r="I359" s="29"/>
      <c r="J359" s="29"/>
      <c r="K359" s="29"/>
      <c r="L359" s="29"/>
      <c r="M359" s="29"/>
      <c r="N359" s="29"/>
      <c r="O359" s="29"/>
      <c r="P359" s="29"/>
    </row>
    <row r="360">
      <c r="A360" s="1">
        <v>0.631037395832744</v>
      </c>
      <c r="B360" s="1">
        <v>0.0</v>
      </c>
      <c r="C360" s="1" t="s">
        <v>1533</v>
      </c>
      <c r="D360" s="1" t="s">
        <v>1548</v>
      </c>
      <c r="G360" s="29"/>
      <c r="H360" s="29"/>
      <c r="I360" s="29"/>
      <c r="J360" s="29"/>
      <c r="K360" s="29"/>
      <c r="L360" s="29"/>
      <c r="M360" s="29"/>
      <c r="N360" s="29"/>
      <c r="O360" s="29"/>
      <c r="P360" s="29"/>
    </row>
    <row r="361">
      <c r="A361" s="1">
        <v>0.297100148703085</v>
      </c>
      <c r="B361" s="1">
        <v>1.0</v>
      </c>
      <c r="C361" s="1" t="s">
        <v>1533</v>
      </c>
      <c r="D361" s="1" t="s">
        <v>1546</v>
      </c>
      <c r="G361" s="29"/>
      <c r="H361" s="29"/>
      <c r="I361" s="29"/>
      <c r="J361" s="29"/>
      <c r="K361" s="29"/>
      <c r="L361" s="29"/>
      <c r="M361" s="29"/>
      <c r="N361" s="29"/>
      <c r="O361" s="29"/>
      <c r="P361" s="29"/>
    </row>
    <row r="362">
      <c r="A362" s="1">
        <v>0.298876950361176</v>
      </c>
      <c r="B362" s="1">
        <v>0.0</v>
      </c>
      <c r="C362" s="1" t="s">
        <v>1533</v>
      </c>
      <c r="D362" s="1" t="s">
        <v>1546</v>
      </c>
      <c r="G362" s="29"/>
      <c r="H362" s="29"/>
      <c r="I362" s="29"/>
      <c r="J362" s="29"/>
      <c r="K362" s="29"/>
      <c r="L362" s="29"/>
      <c r="M362" s="29"/>
      <c r="N362" s="29"/>
      <c r="O362" s="29"/>
      <c r="P362" s="29"/>
    </row>
    <row r="363">
      <c r="A363" s="1">
        <v>0.306423184443227</v>
      </c>
      <c r="B363" s="1">
        <v>0.0</v>
      </c>
      <c r="C363" s="1" t="s">
        <v>1533</v>
      </c>
      <c r="D363" s="1" t="s">
        <v>1546</v>
      </c>
      <c r="G363" s="29"/>
      <c r="H363" s="29"/>
      <c r="I363" s="29"/>
      <c r="J363" s="29"/>
      <c r="K363" s="29"/>
      <c r="L363" s="29"/>
      <c r="M363" s="29"/>
      <c r="N363" s="29"/>
      <c r="O363" s="29"/>
      <c r="P363" s="29"/>
    </row>
    <row r="364">
      <c r="A364" s="1">
        <v>0.706667778862934</v>
      </c>
      <c r="B364" s="1">
        <v>0.0</v>
      </c>
      <c r="C364" s="1" t="s">
        <v>1533</v>
      </c>
      <c r="D364" s="1" t="s">
        <v>1548</v>
      </c>
      <c r="G364" s="29"/>
      <c r="H364" s="29"/>
      <c r="I364" s="29"/>
      <c r="J364" s="29"/>
      <c r="K364" s="29"/>
      <c r="L364" s="29"/>
      <c r="M364" s="29"/>
      <c r="N364" s="29"/>
      <c r="O364" s="29"/>
      <c r="P364" s="29"/>
    </row>
    <row r="365">
      <c r="A365" s="1">
        <v>0.759095051519086</v>
      </c>
      <c r="B365" s="1">
        <v>1.0</v>
      </c>
      <c r="C365" s="1" t="s">
        <v>1533</v>
      </c>
      <c r="D365" s="1" t="s">
        <v>1548</v>
      </c>
      <c r="G365" s="29"/>
      <c r="H365" s="29"/>
      <c r="I365" s="29"/>
      <c r="J365" s="29"/>
      <c r="K365" s="29"/>
      <c r="L365" s="29"/>
      <c r="M365" s="29"/>
      <c r="N365" s="29"/>
      <c r="O365" s="29"/>
      <c r="P365" s="29"/>
    </row>
    <row r="366">
      <c r="A366" s="1">
        <v>0.295036947241644</v>
      </c>
      <c r="B366" s="1">
        <v>0.0</v>
      </c>
      <c r="C366" s="1" t="s">
        <v>1533</v>
      </c>
      <c r="D366" s="1" t="s">
        <v>1546</v>
      </c>
      <c r="G366" s="29"/>
      <c r="H366" s="29"/>
      <c r="I366" s="29"/>
      <c r="J366" s="29"/>
      <c r="K366" s="29"/>
      <c r="L366" s="29"/>
      <c r="M366" s="29"/>
      <c r="N366" s="29"/>
      <c r="O366" s="29"/>
      <c r="P366" s="29"/>
    </row>
    <row r="367">
      <c r="A367" s="1">
        <v>0.353776013002843</v>
      </c>
      <c r="B367" s="1">
        <v>0.0</v>
      </c>
      <c r="C367" s="1" t="s">
        <v>1533</v>
      </c>
      <c r="D367" s="1" t="s">
        <v>1546</v>
      </c>
      <c r="G367" s="29"/>
      <c r="H367" s="29"/>
      <c r="I367" s="29"/>
      <c r="J367" s="29"/>
      <c r="K367" s="29"/>
      <c r="L367" s="29"/>
      <c r="M367" s="29"/>
      <c r="N367" s="29"/>
      <c r="O367" s="29"/>
      <c r="P367" s="29"/>
    </row>
    <row r="368">
      <c r="A368" s="1">
        <v>0.296262529728958</v>
      </c>
      <c r="B368" s="1">
        <v>1.0</v>
      </c>
      <c r="C368" s="1" t="s">
        <v>1533</v>
      </c>
      <c r="D368" s="1" t="s">
        <v>1546</v>
      </c>
      <c r="G368" s="29"/>
      <c r="H368" s="29"/>
      <c r="I368" s="29"/>
      <c r="J368" s="29"/>
      <c r="K368" s="29"/>
      <c r="L368" s="29"/>
      <c r="M368" s="29"/>
      <c r="N368" s="29"/>
      <c r="O368" s="29"/>
      <c r="P368" s="29"/>
    </row>
    <row r="369">
      <c r="A369" s="1">
        <v>0.301246804582023</v>
      </c>
      <c r="B369" s="1">
        <v>0.0</v>
      </c>
      <c r="C369" s="1" t="s">
        <v>1533</v>
      </c>
      <c r="D369" s="1" t="s">
        <v>1546</v>
      </c>
      <c r="G369" s="29"/>
      <c r="H369" s="29"/>
      <c r="I369" s="29"/>
      <c r="J369" s="29"/>
      <c r="K369" s="29"/>
      <c r="L369" s="29"/>
      <c r="M369" s="29"/>
      <c r="N369" s="29"/>
      <c r="O369" s="29"/>
      <c r="P369" s="29"/>
    </row>
    <row r="370">
      <c r="A370" s="1">
        <v>0.477930823086263</v>
      </c>
      <c r="B370" s="1">
        <v>0.0</v>
      </c>
      <c r="C370" s="1" t="s">
        <v>1533</v>
      </c>
      <c r="D370" s="1" t="s">
        <v>1547</v>
      </c>
      <c r="G370" s="29"/>
      <c r="H370" s="29"/>
      <c r="I370" s="29"/>
      <c r="J370" s="29"/>
      <c r="K370" s="29"/>
      <c r="L370" s="29"/>
      <c r="M370" s="29"/>
      <c r="N370" s="29"/>
      <c r="O370" s="29"/>
      <c r="P370" s="29"/>
    </row>
    <row r="371">
      <c r="A371" s="1">
        <v>0.296796635848653</v>
      </c>
      <c r="B371" s="1">
        <v>0.0</v>
      </c>
      <c r="C371" s="1" t="s">
        <v>1533</v>
      </c>
      <c r="D371" s="1" t="s">
        <v>1546</v>
      </c>
      <c r="G371" s="29"/>
      <c r="H371" s="29"/>
      <c r="I371" s="29"/>
      <c r="J371" s="29"/>
      <c r="K371" s="29"/>
      <c r="L371" s="29"/>
      <c r="M371" s="29"/>
      <c r="N371" s="29"/>
      <c r="O371" s="29"/>
      <c r="P371" s="29"/>
    </row>
    <row r="372">
      <c r="A372" s="1">
        <v>0.350284847524399</v>
      </c>
      <c r="B372" s="1">
        <v>1.0</v>
      </c>
      <c r="C372" s="1" t="s">
        <v>1533</v>
      </c>
      <c r="D372" s="1" t="s">
        <v>1546</v>
      </c>
      <c r="G372" s="29"/>
      <c r="H372" s="29"/>
      <c r="I372" s="29"/>
      <c r="J372" s="29"/>
      <c r="K372" s="29"/>
      <c r="L372" s="29"/>
      <c r="M372" s="29"/>
      <c r="N372" s="29"/>
      <c r="O372" s="29"/>
      <c r="P372" s="29"/>
    </row>
    <row r="373">
      <c r="A373" s="1">
        <v>0.298149759986808</v>
      </c>
      <c r="B373" s="1">
        <v>0.0</v>
      </c>
      <c r="C373" s="1" t="s">
        <v>1533</v>
      </c>
      <c r="D373" s="1" t="s">
        <v>1546</v>
      </c>
      <c r="G373" s="29"/>
      <c r="H373" s="29"/>
      <c r="I373" s="29"/>
      <c r="J373" s="29"/>
      <c r="K373" s="29"/>
      <c r="L373" s="29"/>
      <c r="M373" s="29"/>
      <c r="N373" s="29"/>
      <c r="O373" s="29"/>
      <c r="P373" s="29"/>
    </row>
    <row r="374">
      <c r="A374" s="1">
        <v>0.761185322439894</v>
      </c>
      <c r="B374" s="1">
        <v>1.0</v>
      </c>
      <c r="C374" s="1" t="s">
        <v>1533</v>
      </c>
      <c r="D374" s="1" t="s">
        <v>1548</v>
      </c>
      <c r="G374" s="29"/>
      <c r="H374" s="29"/>
      <c r="I374" s="29"/>
      <c r="J374" s="29"/>
      <c r="K374" s="29"/>
      <c r="L374" s="29"/>
      <c r="M374" s="29"/>
      <c r="N374" s="29"/>
      <c r="O374" s="29"/>
      <c r="P374" s="29"/>
    </row>
    <row r="375">
      <c r="A375" s="1">
        <v>0.299912244785036</v>
      </c>
      <c r="B375" s="1">
        <v>1.0</v>
      </c>
      <c r="C375" s="1" t="s">
        <v>1533</v>
      </c>
      <c r="D375" s="1" t="s">
        <v>1546</v>
      </c>
      <c r="G375" s="29"/>
      <c r="H375" s="29"/>
      <c r="I375" s="29"/>
      <c r="J375" s="29"/>
      <c r="K375" s="29"/>
      <c r="L375" s="29"/>
      <c r="M375" s="29"/>
      <c r="N375" s="29"/>
      <c r="O375" s="29"/>
      <c r="P375" s="29"/>
    </row>
    <row r="376">
      <c r="A376" s="1">
        <v>0.303066830530519</v>
      </c>
      <c r="B376" s="1">
        <v>1.0</v>
      </c>
      <c r="C376" s="1" t="s">
        <v>1533</v>
      </c>
      <c r="D376" s="1" t="s">
        <v>1546</v>
      </c>
      <c r="G376" s="29"/>
      <c r="H376" s="29"/>
      <c r="I376" s="29"/>
      <c r="J376" s="29"/>
      <c r="K376" s="29"/>
      <c r="L376" s="29"/>
      <c r="M376" s="29"/>
      <c r="N376" s="29"/>
      <c r="O376" s="29"/>
      <c r="P376" s="29"/>
    </row>
    <row r="377">
      <c r="A377" s="1">
        <v>0.745105821701258</v>
      </c>
      <c r="B377" s="1">
        <v>1.0</v>
      </c>
      <c r="C377" s="1" t="s">
        <v>1533</v>
      </c>
      <c r="D377" s="1" t="s">
        <v>1548</v>
      </c>
      <c r="G377" s="29"/>
      <c r="H377" s="29"/>
      <c r="I377" s="29"/>
      <c r="J377" s="29"/>
      <c r="K377" s="29"/>
      <c r="L377" s="29"/>
      <c r="M377" s="29"/>
      <c r="N377" s="29"/>
      <c r="O377" s="29"/>
      <c r="P377" s="29"/>
    </row>
    <row r="378">
      <c r="A378" s="1">
        <v>0.37274565906215</v>
      </c>
      <c r="B378" s="1">
        <v>1.0</v>
      </c>
      <c r="C378" s="1" t="s">
        <v>1533</v>
      </c>
      <c r="D378" s="1" t="s">
        <v>1546</v>
      </c>
      <c r="G378" s="29"/>
      <c r="H378" s="29"/>
      <c r="I378" s="29"/>
      <c r="J378" s="29"/>
      <c r="K378" s="29"/>
      <c r="L378" s="29"/>
      <c r="M378" s="29"/>
      <c r="N378" s="29"/>
      <c r="O378" s="29"/>
      <c r="P378" s="29"/>
    </row>
    <row r="379">
      <c r="A379" s="1">
        <v>0.307150746358285</v>
      </c>
      <c r="B379" s="1">
        <v>0.0</v>
      </c>
      <c r="C379" s="1" t="s">
        <v>1533</v>
      </c>
      <c r="D379" s="1" t="s">
        <v>1546</v>
      </c>
      <c r="G379" s="29"/>
      <c r="H379" s="29"/>
      <c r="I379" s="29"/>
      <c r="J379" s="29"/>
      <c r="K379" s="29"/>
      <c r="L379" s="29"/>
      <c r="M379" s="29"/>
      <c r="N379" s="29"/>
      <c r="O379" s="29"/>
      <c r="P379" s="29"/>
    </row>
    <row r="380">
      <c r="A380" s="1">
        <v>0.301239744917626</v>
      </c>
      <c r="B380" s="1">
        <v>0.0</v>
      </c>
      <c r="C380" s="1" t="s">
        <v>1533</v>
      </c>
      <c r="D380" s="1" t="s">
        <v>1546</v>
      </c>
      <c r="G380" s="29"/>
      <c r="H380" s="29"/>
      <c r="I380" s="29"/>
      <c r="J380" s="29"/>
      <c r="K380" s="29"/>
      <c r="L380" s="29"/>
      <c r="M380" s="29"/>
      <c r="N380" s="29"/>
      <c r="O380" s="29"/>
      <c r="P380" s="29"/>
    </row>
    <row r="381">
      <c r="A381" s="1">
        <v>0.295261905840813</v>
      </c>
      <c r="B381" s="1">
        <v>0.0</v>
      </c>
      <c r="C381" s="1" t="s">
        <v>1533</v>
      </c>
      <c r="D381" s="1" t="s">
        <v>1546</v>
      </c>
      <c r="G381" s="29"/>
      <c r="H381" s="29"/>
      <c r="I381" s="29"/>
      <c r="J381" s="29"/>
      <c r="K381" s="29"/>
      <c r="L381" s="29"/>
      <c r="M381" s="29"/>
      <c r="N381" s="29"/>
      <c r="O381" s="29"/>
      <c r="P381" s="29"/>
    </row>
    <row r="382">
      <c r="A382" s="1">
        <v>0.74182221420447</v>
      </c>
      <c r="B382" s="1">
        <v>1.0</v>
      </c>
      <c r="C382" s="1" t="s">
        <v>1533</v>
      </c>
      <c r="D382" s="1" t="s">
        <v>1548</v>
      </c>
      <c r="G382" s="29"/>
      <c r="H382" s="29"/>
      <c r="I382" s="29"/>
      <c r="J382" s="29"/>
      <c r="K382" s="29"/>
      <c r="L382" s="29"/>
      <c r="M382" s="29"/>
      <c r="N382" s="29"/>
      <c r="O382" s="29"/>
      <c r="P382" s="29"/>
    </row>
    <row r="383">
      <c r="A383" s="1">
        <v>0.296046597073352</v>
      </c>
      <c r="B383" s="1">
        <v>1.0</v>
      </c>
      <c r="C383" s="1" t="s">
        <v>1533</v>
      </c>
      <c r="D383" s="1" t="s">
        <v>1546</v>
      </c>
      <c r="G383" s="29"/>
      <c r="H383" s="29"/>
      <c r="I383" s="29"/>
      <c r="J383" s="29"/>
      <c r="K383" s="29"/>
      <c r="L383" s="29"/>
      <c r="M383" s="29"/>
      <c r="N383" s="29"/>
      <c r="O383" s="29"/>
      <c r="P383" s="29"/>
    </row>
    <row r="384">
      <c r="A384" s="1">
        <v>0.304289468778781</v>
      </c>
      <c r="B384" s="1">
        <v>0.0</v>
      </c>
      <c r="C384" s="1" t="s">
        <v>1533</v>
      </c>
      <c r="D384" s="1" t="s">
        <v>1546</v>
      </c>
      <c r="G384" s="29"/>
      <c r="H384" s="29"/>
      <c r="I384" s="29"/>
      <c r="J384" s="29"/>
      <c r="K384" s="29"/>
      <c r="L384" s="29"/>
      <c r="M384" s="29"/>
      <c r="N384" s="29"/>
      <c r="O384" s="29"/>
      <c r="P384" s="29"/>
    </row>
    <row r="385">
      <c r="A385" s="1">
        <v>0.295538853924391</v>
      </c>
      <c r="B385" s="1">
        <v>1.0</v>
      </c>
      <c r="C385" s="1" t="s">
        <v>1533</v>
      </c>
      <c r="D385" s="1" t="s">
        <v>1546</v>
      </c>
      <c r="G385" s="29"/>
      <c r="H385" s="29"/>
      <c r="I385" s="29"/>
      <c r="J385" s="29"/>
      <c r="K385" s="29"/>
      <c r="L385" s="29"/>
      <c r="M385" s="29"/>
      <c r="N385" s="29"/>
      <c r="O385" s="29"/>
      <c r="P385" s="29"/>
    </row>
    <row r="386">
      <c r="A386" s="1">
        <v>0.314647386470542</v>
      </c>
      <c r="B386" s="1">
        <v>0.0</v>
      </c>
      <c r="C386" s="1" t="s">
        <v>1533</v>
      </c>
      <c r="D386" s="1" t="s">
        <v>1546</v>
      </c>
      <c r="G386" s="29"/>
      <c r="H386" s="29"/>
      <c r="I386" s="29"/>
      <c r="J386" s="29"/>
      <c r="K386" s="29"/>
      <c r="L386" s="29"/>
      <c r="M386" s="29"/>
      <c r="N386" s="29"/>
      <c r="O386" s="29"/>
      <c r="P386" s="29"/>
    </row>
    <row r="387">
      <c r="A387" s="1">
        <v>0.395195026265333</v>
      </c>
      <c r="B387" s="1">
        <v>1.0</v>
      </c>
      <c r="C387" s="1" t="s">
        <v>1533</v>
      </c>
      <c r="D387" s="1" t="s">
        <v>1546</v>
      </c>
      <c r="G387" s="29"/>
      <c r="H387" s="29"/>
      <c r="I387" s="29"/>
      <c r="J387" s="29"/>
      <c r="K387" s="29"/>
      <c r="L387" s="29"/>
      <c r="M387" s="29"/>
      <c r="N387" s="29"/>
      <c r="O387" s="29"/>
      <c r="P387" s="29"/>
    </row>
    <row r="388">
      <c r="A388" s="1">
        <v>0.295556919854599</v>
      </c>
      <c r="B388" s="1">
        <v>0.0</v>
      </c>
      <c r="C388" s="1" t="s">
        <v>1533</v>
      </c>
      <c r="D388" s="1" t="s">
        <v>1546</v>
      </c>
      <c r="G388" s="29"/>
      <c r="H388" s="29"/>
      <c r="I388" s="29"/>
      <c r="J388" s="29"/>
      <c r="K388" s="29"/>
      <c r="L388" s="29"/>
      <c r="M388" s="29"/>
      <c r="N388" s="29"/>
      <c r="O388" s="29"/>
      <c r="P388" s="29"/>
    </row>
    <row r="389">
      <c r="A389" s="1">
        <v>0.560144011513427</v>
      </c>
      <c r="B389" s="1">
        <v>0.0</v>
      </c>
      <c r="C389" s="1" t="s">
        <v>1533</v>
      </c>
      <c r="D389" s="1" t="s">
        <v>1547</v>
      </c>
      <c r="G389" s="29"/>
      <c r="H389" s="29"/>
      <c r="I389" s="29"/>
      <c r="J389" s="29"/>
      <c r="K389" s="29"/>
      <c r="L389" s="29"/>
      <c r="M389" s="29"/>
      <c r="N389" s="29"/>
      <c r="O389" s="29"/>
      <c r="P389" s="29"/>
    </row>
    <row r="390">
      <c r="A390" s="1">
        <v>0.303727887373565</v>
      </c>
      <c r="B390" s="1">
        <v>0.0</v>
      </c>
      <c r="C390" s="1" t="s">
        <v>1533</v>
      </c>
      <c r="D390" s="1" t="s">
        <v>1546</v>
      </c>
      <c r="G390" s="29"/>
      <c r="H390" s="29"/>
      <c r="I390" s="29"/>
      <c r="J390" s="29"/>
      <c r="K390" s="29"/>
      <c r="L390" s="29"/>
      <c r="M390" s="29"/>
      <c r="N390" s="29"/>
      <c r="O390" s="29"/>
      <c r="P390" s="29"/>
    </row>
    <row r="391">
      <c r="A391" s="1">
        <v>0.301932696320387</v>
      </c>
      <c r="B391" s="1">
        <v>0.0</v>
      </c>
      <c r="C391" s="1" t="s">
        <v>1533</v>
      </c>
      <c r="D391" s="1" t="s">
        <v>1546</v>
      </c>
      <c r="G391" s="29"/>
      <c r="H391" s="29"/>
      <c r="I391" s="29"/>
      <c r="J391" s="29"/>
      <c r="K391" s="29"/>
      <c r="L391" s="29"/>
      <c r="M391" s="29"/>
      <c r="N391" s="29"/>
      <c r="O391" s="29"/>
      <c r="P391" s="29"/>
    </row>
    <row r="392">
      <c r="A392" s="1">
        <v>0.361881877643359</v>
      </c>
      <c r="B392" s="1">
        <v>1.0</v>
      </c>
      <c r="C392" s="1" t="s">
        <v>1533</v>
      </c>
      <c r="D392" s="1" t="s">
        <v>1546</v>
      </c>
      <c r="G392" s="29"/>
      <c r="H392" s="29"/>
      <c r="I392" s="29"/>
      <c r="J392" s="29"/>
      <c r="K392" s="29"/>
      <c r="L392" s="29"/>
      <c r="M392" s="29"/>
      <c r="N392" s="29"/>
      <c r="O392" s="29"/>
      <c r="P392" s="29"/>
    </row>
    <row r="393">
      <c r="A393" s="1">
        <v>0.298255340376689</v>
      </c>
      <c r="B393" s="1">
        <v>0.0</v>
      </c>
      <c r="C393" s="1" t="s">
        <v>1533</v>
      </c>
      <c r="D393" s="1" t="s">
        <v>1546</v>
      </c>
      <c r="G393" s="29"/>
      <c r="H393" s="29"/>
      <c r="I393" s="29"/>
      <c r="J393" s="29"/>
      <c r="K393" s="29"/>
      <c r="L393" s="29"/>
      <c r="M393" s="29"/>
      <c r="N393" s="29"/>
      <c r="O393" s="29"/>
      <c r="P393" s="29"/>
    </row>
    <row r="394">
      <c r="A394" s="1">
        <v>0.301476673414917</v>
      </c>
      <c r="B394" s="1">
        <v>0.0</v>
      </c>
      <c r="C394" s="1" t="s">
        <v>1533</v>
      </c>
      <c r="D394" s="1" t="s">
        <v>1546</v>
      </c>
      <c r="G394" s="29"/>
      <c r="H394" s="29"/>
      <c r="I394" s="29"/>
      <c r="J394" s="29"/>
      <c r="K394" s="29"/>
      <c r="L394" s="29"/>
      <c r="M394" s="29"/>
      <c r="N394" s="29"/>
      <c r="O394" s="29"/>
      <c r="P394" s="29"/>
    </row>
    <row r="395">
      <c r="A395" s="1">
        <v>0.303111637055876</v>
      </c>
      <c r="B395" s="1">
        <v>0.0</v>
      </c>
      <c r="C395" s="1" t="s">
        <v>1533</v>
      </c>
      <c r="D395" s="1" t="s">
        <v>1546</v>
      </c>
      <c r="G395" s="29"/>
      <c r="H395" s="29"/>
      <c r="I395" s="29"/>
      <c r="J395" s="29"/>
      <c r="K395" s="29"/>
      <c r="L395" s="29"/>
      <c r="M395" s="29"/>
      <c r="N395" s="29"/>
      <c r="O395" s="29"/>
      <c r="P395" s="29"/>
    </row>
    <row r="396">
      <c r="A396" s="1">
        <v>0.297474441630888</v>
      </c>
      <c r="B396" s="1">
        <v>0.0</v>
      </c>
      <c r="C396" s="1" t="s">
        <v>1533</v>
      </c>
      <c r="D396" s="1" t="s">
        <v>1546</v>
      </c>
      <c r="G396" s="29"/>
      <c r="H396" s="29"/>
      <c r="I396" s="29"/>
      <c r="J396" s="29"/>
      <c r="K396" s="29"/>
      <c r="L396" s="29"/>
      <c r="M396" s="29"/>
      <c r="N396" s="29"/>
      <c r="O396" s="29"/>
      <c r="P396" s="29"/>
    </row>
    <row r="397">
      <c r="A397" s="1">
        <v>0.744954616872678</v>
      </c>
      <c r="B397" s="1">
        <v>1.0</v>
      </c>
      <c r="C397" s="1" t="s">
        <v>1533</v>
      </c>
      <c r="D397" s="1" t="s">
        <v>1548</v>
      </c>
      <c r="G397" s="29"/>
      <c r="H397" s="29"/>
      <c r="I397" s="29"/>
      <c r="J397" s="29"/>
      <c r="K397" s="29"/>
      <c r="L397" s="29"/>
      <c r="M397" s="29"/>
      <c r="N397" s="29"/>
      <c r="O397" s="29"/>
      <c r="P397" s="29"/>
    </row>
    <row r="398">
      <c r="A398" s="1">
        <v>0.29679937020613</v>
      </c>
      <c r="B398" s="1">
        <v>0.0</v>
      </c>
      <c r="C398" s="1" t="s">
        <v>1533</v>
      </c>
      <c r="D398" s="1" t="s">
        <v>1546</v>
      </c>
      <c r="G398" s="29"/>
      <c r="H398" s="29"/>
      <c r="I398" s="29"/>
      <c r="J398" s="29"/>
      <c r="K398" s="29"/>
      <c r="L398" s="29"/>
      <c r="M398" s="29"/>
      <c r="N398" s="29"/>
      <c r="O398" s="29"/>
      <c r="P398" s="29"/>
    </row>
    <row r="399">
      <c r="A399" s="1">
        <v>0.297579359406336</v>
      </c>
      <c r="B399" s="1">
        <v>0.0</v>
      </c>
      <c r="C399" s="1" t="s">
        <v>1533</v>
      </c>
      <c r="D399" s="1" t="s">
        <v>1546</v>
      </c>
      <c r="G399" s="29"/>
      <c r="H399" s="29"/>
      <c r="I399" s="29"/>
      <c r="J399" s="29"/>
      <c r="K399" s="29"/>
      <c r="L399" s="29"/>
      <c r="M399" s="29"/>
      <c r="N399" s="29"/>
      <c r="O399" s="29"/>
      <c r="P399" s="29"/>
    </row>
    <row r="400">
      <c r="A400" s="1">
        <v>0.611604026075978</v>
      </c>
      <c r="B400" s="1">
        <v>1.0</v>
      </c>
      <c r="C400" s="1" t="s">
        <v>1533</v>
      </c>
      <c r="D400" s="1" t="s">
        <v>1548</v>
      </c>
      <c r="G400" s="29"/>
      <c r="H400" s="29"/>
      <c r="I400" s="29"/>
      <c r="J400" s="29"/>
      <c r="K400" s="29"/>
      <c r="L400" s="29"/>
      <c r="M400" s="29"/>
      <c r="N400" s="29"/>
      <c r="O400" s="29"/>
      <c r="P400" s="29"/>
    </row>
    <row r="401">
      <c r="A401" s="1">
        <v>0.296854029443136</v>
      </c>
      <c r="B401" s="1">
        <v>0.0</v>
      </c>
      <c r="C401" s="1" t="s">
        <v>1533</v>
      </c>
      <c r="D401" s="1" t="s">
        <v>1546</v>
      </c>
      <c r="G401" s="29"/>
      <c r="H401" s="29"/>
      <c r="I401" s="29"/>
      <c r="J401" s="29"/>
      <c r="K401" s="29"/>
      <c r="L401" s="29"/>
      <c r="M401" s="29"/>
      <c r="N401" s="29"/>
      <c r="O401" s="29"/>
      <c r="P401" s="29"/>
    </row>
    <row r="402">
      <c r="A402" s="1">
        <v>0.300292366812979</v>
      </c>
      <c r="B402" s="1">
        <v>0.0</v>
      </c>
      <c r="C402" s="1" t="s">
        <v>1533</v>
      </c>
      <c r="D402" s="1" t="s">
        <v>1546</v>
      </c>
      <c r="G402" s="29"/>
      <c r="H402" s="29"/>
      <c r="I402" s="29"/>
      <c r="J402" s="29"/>
      <c r="K402" s="29"/>
      <c r="L402" s="29"/>
      <c r="M402" s="29"/>
      <c r="N402" s="29"/>
      <c r="O402" s="29"/>
      <c r="P402" s="29"/>
    </row>
    <row r="403">
      <c r="A403" s="1">
        <v>0.301559770820092</v>
      </c>
      <c r="B403" s="1">
        <v>0.0</v>
      </c>
      <c r="C403" s="1" t="s">
        <v>1533</v>
      </c>
      <c r="D403" s="1" t="s">
        <v>1546</v>
      </c>
      <c r="G403" s="29"/>
      <c r="H403" s="29"/>
      <c r="I403" s="29"/>
      <c r="J403" s="29"/>
      <c r="K403" s="29"/>
      <c r="L403" s="29"/>
      <c r="M403" s="29"/>
      <c r="N403" s="29"/>
      <c r="O403" s="29"/>
      <c r="P403" s="29"/>
    </row>
    <row r="404">
      <c r="A404" s="1">
        <v>0.30216550081799</v>
      </c>
      <c r="B404" s="1">
        <v>0.0</v>
      </c>
      <c r="C404" s="1" t="s">
        <v>1533</v>
      </c>
      <c r="D404" s="1" t="s">
        <v>1546</v>
      </c>
      <c r="G404" s="29"/>
      <c r="H404" s="29"/>
      <c r="I404" s="29"/>
      <c r="J404" s="29"/>
      <c r="K404" s="29"/>
      <c r="L404" s="29"/>
      <c r="M404" s="29"/>
      <c r="N404" s="29"/>
      <c r="O404" s="29"/>
      <c r="P404" s="29"/>
    </row>
    <row r="405">
      <c r="A405" s="1">
        <v>0.311371770755622</v>
      </c>
      <c r="B405" s="1">
        <v>1.0</v>
      </c>
      <c r="C405" s="1" t="s">
        <v>1533</v>
      </c>
      <c r="D405" s="1" t="s">
        <v>1546</v>
      </c>
      <c r="G405" s="29"/>
      <c r="H405" s="29"/>
      <c r="I405" s="29"/>
      <c r="J405" s="29"/>
      <c r="K405" s="29"/>
      <c r="L405" s="29"/>
      <c r="M405" s="29"/>
      <c r="N405" s="29"/>
      <c r="O405" s="29"/>
      <c r="P405" s="29"/>
    </row>
    <row r="406">
      <c r="A406" s="1">
        <v>0.304747973251218</v>
      </c>
      <c r="B406" s="1">
        <v>0.0</v>
      </c>
      <c r="C406" s="1" t="s">
        <v>1533</v>
      </c>
      <c r="D406" s="1" t="s">
        <v>1546</v>
      </c>
      <c r="G406" s="29"/>
      <c r="H406" s="29"/>
      <c r="I406" s="29"/>
      <c r="J406" s="29"/>
      <c r="K406" s="29"/>
      <c r="L406" s="29"/>
      <c r="M406" s="29"/>
      <c r="N406" s="29"/>
      <c r="O406" s="29"/>
      <c r="P406" s="29"/>
    </row>
    <row r="407">
      <c r="A407" s="1">
        <v>0.39743024307754</v>
      </c>
      <c r="B407" s="1">
        <v>0.0</v>
      </c>
      <c r="C407" s="1" t="s">
        <v>1533</v>
      </c>
      <c r="D407" s="1" t="s">
        <v>1546</v>
      </c>
      <c r="G407" s="29"/>
      <c r="H407" s="29"/>
      <c r="I407" s="29"/>
      <c r="J407" s="29"/>
      <c r="K407" s="29"/>
      <c r="L407" s="29"/>
      <c r="M407" s="29"/>
      <c r="N407" s="29"/>
      <c r="O407" s="29"/>
      <c r="P407" s="29"/>
    </row>
    <row r="408">
      <c r="A408" s="1">
        <v>0.531067411365812</v>
      </c>
      <c r="B408" s="1">
        <v>0.0</v>
      </c>
      <c r="C408" s="1" t="s">
        <v>1533</v>
      </c>
      <c r="D408" s="1" t="s">
        <v>1547</v>
      </c>
      <c r="G408" s="29"/>
      <c r="H408" s="29"/>
      <c r="I408" s="29"/>
      <c r="J408" s="29"/>
      <c r="K408" s="29"/>
      <c r="L408" s="29"/>
      <c r="M408" s="29"/>
      <c r="N408" s="29"/>
      <c r="O408" s="29"/>
      <c r="P408" s="29"/>
    </row>
    <row r="409">
      <c r="A409" s="1">
        <v>0.477363053766925</v>
      </c>
      <c r="B409" s="1">
        <v>1.0</v>
      </c>
      <c r="C409" s="1" t="s">
        <v>1533</v>
      </c>
      <c r="D409" s="1" t="s">
        <v>1547</v>
      </c>
      <c r="G409" s="29"/>
      <c r="H409" s="29"/>
      <c r="I409" s="29"/>
      <c r="J409" s="29"/>
      <c r="K409" s="29"/>
      <c r="L409" s="29"/>
      <c r="M409" s="29"/>
      <c r="N409" s="29"/>
      <c r="O409" s="29"/>
      <c r="P409" s="29"/>
    </row>
    <row r="410">
      <c r="A410" s="1">
        <v>0.293623504590611</v>
      </c>
      <c r="B410" s="1">
        <v>1.0</v>
      </c>
      <c r="C410" s="1" t="s">
        <v>1533</v>
      </c>
      <c r="D410" s="1" t="s">
        <v>1546</v>
      </c>
      <c r="G410" s="29"/>
      <c r="H410" s="29"/>
      <c r="I410" s="29"/>
      <c r="J410" s="29"/>
      <c r="K410" s="29"/>
      <c r="L410" s="29"/>
      <c r="M410" s="29"/>
      <c r="N410" s="29"/>
      <c r="O410" s="29"/>
      <c r="P410" s="29"/>
    </row>
    <row r="411">
      <c r="A411" s="1">
        <v>0.303395929694719</v>
      </c>
      <c r="B411" s="1">
        <v>0.0</v>
      </c>
      <c r="C411" s="1" t="s">
        <v>1533</v>
      </c>
      <c r="D411" s="1" t="s">
        <v>1546</v>
      </c>
      <c r="G411" s="29"/>
      <c r="H411" s="29"/>
      <c r="I411" s="29"/>
      <c r="J411" s="29"/>
      <c r="K411" s="29"/>
      <c r="L411" s="29"/>
      <c r="M411" s="29"/>
      <c r="N411" s="29"/>
      <c r="O411" s="29"/>
      <c r="P411" s="29"/>
    </row>
    <row r="412">
      <c r="A412" s="1">
        <v>0.30248247966695</v>
      </c>
      <c r="B412" s="1">
        <v>0.0</v>
      </c>
      <c r="C412" s="1" t="s">
        <v>1533</v>
      </c>
      <c r="D412" s="1" t="s">
        <v>1546</v>
      </c>
      <c r="G412" s="29"/>
      <c r="H412" s="29"/>
      <c r="I412" s="29"/>
      <c r="J412" s="29"/>
      <c r="K412" s="29"/>
      <c r="L412" s="29"/>
      <c r="M412" s="29"/>
      <c r="N412" s="29"/>
      <c r="O412" s="29"/>
      <c r="P412" s="29"/>
    </row>
    <row r="413">
      <c r="A413" s="1">
        <v>0.695668590143796</v>
      </c>
      <c r="B413" s="1">
        <v>1.0</v>
      </c>
      <c r="C413" s="1" t="s">
        <v>1533</v>
      </c>
      <c r="D413" s="1" t="s">
        <v>1548</v>
      </c>
      <c r="G413" s="29"/>
      <c r="H413" s="29"/>
      <c r="I413" s="29"/>
      <c r="J413" s="29"/>
      <c r="K413" s="29"/>
      <c r="L413" s="29"/>
      <c r="M413" s="29"/>
      <c r="N413" s="29"/>
      <c r="O413" s="29"/>
      <c r="P413" s="29"/>
    </row>
    <row r="414">
      <c r="A414" s="1">
        <v>0.30018106440126</v>
      </c>
      <c r="B414" s="1">
        <v>0.0</v>
      </c>
      <c r="C414" s="1" t="s">
        <v>1533</v>
      </c>
      <c r="D414" s="1" t="s">
        <v>1546</v>
      </c>
      <c r="G414" s="29"/>
      <c r="H414" s="29"/>
      <c r="I414" s="29"/>
      <c r="J414" s="29"/>
      <c r="K414" s="29"/>
      <c r="L414" s="29"/>
      <c r="M414" s="29"/>
      <c r="N414" s="29"/>
      <c r="O414" s="29"/>
      <c r="P414" s="29"/>
    </row>
    <row r="415">
      <c r="A415" s="1">
        <v>0.299053216867174</v>
      </c>
      <c r="B415" s="1">
        <v>0.0</v>
      </c>
      <c r="C415" s="1" t="s">
        <v>1533</v>
      </c>
      <c r="D415" s="1" t="s">
        <v>1546</v>
      </c>
      <c r="G415" s="29"/>
      <c r="H415" s="29"/>
      <c r="I415" s="29"/>
      <c r="J415" s="29"/>
      <c r="K415" s="29"/>
      <c r="L415" s="29"/>
      <c r="M415" s="29"/>
      <c r="N415" s="29"/>
      <c r="O415" s="29"/>
      <c r="P415" s="29"/>
    </row>
    <row r="416">
      <c r="A416" s="1">
        <v>0.300582684628264</v>
      </c>
      <c r="B416" s="1">
        <v>1.0</v>
      </c>
      <c r="C416" s="1" t="s">
        <v>1533</v>
      </c>
      <c r="D416" s="1" t="s">
        <v>1546</v>
      </c>
      <c r="G416" s="29"/>
      <c r="H416" s="29"/>
      <c r="I416" s="29"/>
      <c r="J416" s="29"/>
      <c r="K416" s="29"/>
      <c r="L416" s="29"/>
      <c r="M416" s="29"/>
      <c r="N416" s="29"/>
      <c r="O416" s="29"/>
      <c r="P416" s="29"/>
    </row>
    <row r="417">
      <c r="A417" s="1">
        <v>0.319635068205903</v>
      </c>
      <c r="B417" s="1">
        <v>1.0</v>
      </c>
      <c r="C417" s="1" t="s">
        <v>1533</v>
      </c>
      <c r="D417" s="1" t="s">
        <v>1546</v>
      </c>
      <c r="G417" s="29"/>
      <c r="H417" s="29"/>
      <c r="I417" s="29"/>
      <c r="J417" s="29"/>
      <c r="K417" s="29"/>
      <c r="L417" s="29"/>
      <c r="M417" s="29"/>
      <c r="N417" s="29"/>
      <c r="O417" s="29"/>
      <c r="P417" s="29"/>
    </row>
    <row r="418">
      <c r="A418" s="1">
        <v>0.432524973941232</v>
      </c>
      <c r="B418" s="1">
        <v>0.0</v>
      </c>
      <c r="C418" s="1" t="s">
        <v>1533</v>
      </c>
      <c r="D418" s="1" t="s">
        <v>1547</v>
      </c>
      <c r="G418" s="29"/>
      <c r="H418" s="29"/>
      <c r="I418" s="29"/>
      <c r="J418" s="29"/>
      <c r="K418" s="29"/>
      <c r="L418" s="29"/>
      <c r="M418" s="29"/>
      <c r="N418" s="29"/>
      <c r="O418" s="29"/>
      <c r="P418" s="29"/>
    </row>
    <row r="419">
      <c r="A419" s="1">
        <v>0.725649663037427</v>
      </c>
      <c r="B419" s="1">
        <v>0.0</v>
      </c>
      <c r="C419" s="1" t="s">
        <v>1533</v>
      </c>
      <c r="D419" s="1" t="s">
        <v>1548</v>
      </c>
      <c r="G419" s="29"/>
      <c r="H419" s="29"/>
      <c r="I419" s="29"/>
      <c r="J419" s="29"/>
      <c r="K419" s="29"/>
      <c r="L419" s="29"/>
      <c r="M419" s="29"/>
      <c r="N419" s="29"/>
      <c r="O419" s="29"/>
      <c r="P419" s="29"/>
    </row>
    <row r="420">
      <c r="A420" s="1">
        <v>0.297793772864354</v>
      </c>
      <c r="B420" s="1">
        <v>0.0</v>
      </c>
      <c r="C420" s="1" t="s">
        <v>1533</v>
      </c>
      <c r="D420" s="1" t="s">
        <v>1546</v>
      </c>
      <c r="G420" s="29"/>
      <c r="H420" s="29"/>
      <c r="I420" s="29"/>
      <c r="J420" s="29"/>
      <c r="K420" s="29"/>
      <c r="L420" s="29"/>
      <c r="M420" s="29"/>
      <c r="N420" s="29"/>
      <c r="O420" s="29"/>
      <c r="P420" s="29"/>
    </row>
    <row r="421">
      <c r="A421" s="1">
        <v>0.341805580143416</v>
      </c>
      <c r="B421" s="1">
        <v>1.0</v>
      </c>
      <c r="C421" s="1" t="s">
        <v>1533</v>
      </c>
      <c r="D421" s="1" t="s">
        <v>1546</v>
      </c>
      <c r="G421" s="29"/>
      <c r="H421" s="29"/>
      <c r="I421" s="29"/>
      <c r="J421" s="29"/>
      <c r="K421" s="29"/>
      <c r="L421" s="29"/>
      <c r="M421" s="29"/>
      <c r="N421" s="29"/>
      <c r="O421" s="29"/>
      <c r="P421" s="29"/>
    </row>
    <row r="422">
      <c r="A422" s="1">
        <v>0.346755493802983</v>
      </c>
      <c r="B422" s="1">
        <v>1.0</v>
      </c>
      <c r="C422" s="1" t="s">
        <v>1533</v>
      </c>
      <c r="D422" s="1" t="s">
        <v>1546</v>
      </c>
      <c r="G422" s="29"/>
      <c r="H422" s="29"/>
      <c r="I422" s="29"/>
      <c r="J422" s="29"/>
      <c r="K422" s="29"/>
      <c r="L422" s="29"/>
      <c r="M422" s="29"/>
      <c r="N422" s="29"/>
      <c r="O422" s="29"/>
      <c r="P422" s="29"/>
    </row>
    <row r="423">
      <c r="A423" s="1">
        <v>0.303790668325091</v>
      </c>
      <c r="B423" s="1">
        <v>0.0</v>
      </c>
      <c r="C423" s="1" t="s">
        <v>1533</v>
      </c>
      <c r="D423" s="1" t="s">
        <v>1546</v>
      </c>
      <c r="G423" s="29"/>
      <c r="H423" s="29"/>
      <c r="I423" s="29"/>
      <c r="J423" s="29"/>
      <c r="K423" s="29"/>
      <c r="L423" s="29"/>
      <c r="M423" s="29"/>
      <c r="N423" s="29"/>
      <c r="O423" s="29"/>
      <c r="P423" s="29"/>
    </row>
    <row r="424">
      <c r="A424" s="1">
        <v>0.297811593210693</v>
      </c>
      <c r="B424" s="1">
        <v>0.0</v>
      </c>
      <c r="C424" s="1" t="s">
        <v>1533</v>
      </c>
      <c r="D424" s="1" t="s">
        <v>1546</v>
      </c>
      <c r="G424" s="29"/>
      <c r="H424" s="29"/>
      <c r="I424" s="29"/>
      <c r="J424" s="29"/>
      <c r="K424" s="29"/>
      <c r="L424" s="29"/>
      <c r="M424" s="29"/>
      <c r="N424" s="29"/>
      <c r="O424" s="29"/>
      <c r="P424" s="29"/>
    </row>
    <row r="425">
      <c r="A425" s="1">
        <v>0.298685717791283</v>
      </c>
      <c r="B425" s="1">
        <v>0.0</v>
      </c>
      <c r="C425" s="1" t="s">
        <v>1533</v>
      </c>
      <c r="D425" s="1" t="s">
        <v>1546</v>
      </c>
      <c r="G425" s="29"/>
      <c r="H425" s="29"/>
      <c r="I425" s="29"/>
      <c r="J425" s="29"/>
      <c r="K425" s="29"/>
      <c r="L425" s="29"/>
      <c r="M425" s="29"/>
      <c r="N425" s="29"/>
      <c r="O425" s="29"/>
      <c r="P425" s="29"/>
    </row>
    <row r="426">
      <c r="A426" s="1">
        <v>0.295894026239478</v>
      </c>
      <c r="B426" s="1">
        <v>0.0</v>
      </c>
      <c r="C426" s="1" t="s">
        <v>1533</v>
      </c>
      <c r="D426" s="1" t="s">
        <v>1546</v>
      </c>
      <c r="G426" s="29"/>
      <c r="H426" s="29"/>
      <c r="I426" s="29"/>
      <c r="J426" s="29"/>
      <c r="K426" s="29"/>
      <c r="L426" s="29"/>
      <c r="M426" s="29"/>
      <c r="N426" s="29"/>
      <c r="O426" s="29"/>
      <c r="P426" s="29"/>
    </row>
    <row r="427">
      <c r="A427" s="1">
        <v>0.295758577898315</v>
      </c>
      <c r="B427" s="1">
        <v>0.0</v>
      </c>
      <c r="C427" s="1" t="s">
        <v>1533</v>
      </c>
      <c r="D427" s="1" t="s">
        <v>1546</v>
      </c>
      <c r="G427" s="29"/>
      <c r="H427" s="29"/>
      <c r="I427" s="29"/>
      <c r="J427" s="29"/>
      <c r="K427" s="29"/>
      <c r="L427" s="29"/>
      <c r="M427" s="29"/>
      <c r="N427" s="29"/>
      <c r="O427" s="29"/>
      <c r="P427" s="29"/>
    </row>
    <row r="428">
      <c r="A428" s="1">
        <v>0.298628549060211</v>
      </c>
      <c r="B428" s="1">
        <v>0.0</v>
      </c>
      <c r="C428" s="1" t="s">
        <v>1533</v>
      </c>
      <c r="D428" s="1" t="s">
        <v>1546</v>
      </c>
      <c r="G428" s="29"/>
      <c r="H428" s="29"/>
      <c r="I428" s="29"/>
      <c r="J428" s="29"/>
      <c r="K428" s="29"/>
      <c r="L428" s="29"/>
      <c r="M428" s="29"/>
      <c r="N428" s="29"/>
      <c r="O428" s="29"/>
      <c r="P428" s="29"/>
    </row>
    <row r="429">
      <c r="A429" s="1">
        <v>0.304830139011278</v>
      </c>
      <c r="B429" s="1">
        <v>1.0</v>
      </c>
      <c r="C429" s="1" t="s">
        <v>1533</v>
      </c>
      <c r="D429" s="1" t="s">
        <v>1546</v>
      </c>
      <c r="G429" s="29"/>
      <c r="H429" s="29"/>
      <c r="I429" s="29"/>
      <c r="J429" s="29"/>
      <c r="K429" s="29"/>
      <c r="L429" s="29"/>
      <c r="M429" s="29"/>
      <c r="N429" s="29"/>
      <c r="O429" s="29"/>
      <c r="P429" s="29"/>
    </row>
    <row r="430">
      <c r="A430" s="1">
        <v>0.744952311386099</v>
      </c>
      <c r="B430" s="1">
        <v>1.0</v>
      </c>
      <c r="C430" s="1" t="s">
        <v>1533</v>
      </c>
      <c r="D430" s="1" t="s">
        <v>1548</v>
      </c>
      <c r="G430" s="29"/>
      <c r="H430" s="29"/>
      <c r="I430" s="29"/>
      <c r="J430" s="29"/>
      <c r="K430" s="29"/>
      <c r="L430" s="29"/>
      <c r="M430" s="29"/>
      <c r="N430" s="29"/>
      <c r="O430" s="29"/>
      <c r="P430" s="29"/>
    </row>
    <row r="431">
      <c r="A431" s="1">
        <v>0.673979775996009</v>
      </c>
      <c r="B431" s="1">
        <v>1.0</v>
      </c>
      <c r="C431" s="1" t="s">
        <v>1533</v>
      </c>
      <c r="D431" s="1" t="s">
        <v>1548</v>
      </c>
      <c r="G431" s="29"/>
      <c r="H431" s="29"/>
      <c r="I431" s="29"/>
      <c r="J431" s="29"/>
      <c r="K431" s="29"/>
      <c r="L431" s="29"/>
      <c r="M431" s="29"/>
      <c r="N431" s="29"/>
      <c r="O431" s="29"/>
      <c r="P431" s="29"/>
    </row>
    <row r="432">
      <c r="A432" s="1">
        <v>0.320772985983944</v>
      </c>
      <c r="B432" s="1">
        <v>1.0</v>
      </c>
      <c r="C432" s="1" t="s">
        <v>1533</v>
      </c>
      <c r="D432" s="1" t="s">
        <v>1546</v>
      </c>
      <c r="G432" s="29"/>
      <c r="H432" s="29"/>
      <c r="I432" s="29"/>
      <c r="J432" s="29"/>
      <c r="K432" s="29"/>
      <c r="L432" s="29"/>
      <c r="M432" s="29"/>
      <c r="N432" s="29"/>
      <c r="O432" s="29"/>
      <c r="P432" s="29"/>
    </row>
    <row r="433">
      <c r="A433" s="1">
        <v>0.309340326382111</v>
      </c>
      <c r="B433" s="1">
        <v>0.0</v>
      </c>
      <c r="C433" s="1" t="s">
        <v>1533</v>
      </c>
      <c r="D433" s="1" t="s">
        <v>1546</v>
      </c>
      <c r="G433" s="29"/>
      <c r="H433" s="29"/>
      <c r="I433" s="29"/>
      <c r="J433" s="29"/>
      <c r="K433" s="29"/>
      <c r="L433" s="29"/>
      <c r="M433" s="29"/>
      <c r="N433" s="29"/>
      <c r="O433" s="29"/>
      <c r="P433" s="29"/>
    </row>
    <row r="434">
      <c r="A434" s="1">
        <v>0.306549614696159</v>
      </c>
      <c r="B434" s="1">
        <v>1.0</v>
      </c>
      <c r="C434" s="1" t="s">
        <v>1533</v>
      </c>
      <c r="D434" s="1" t="s">
        <v>1546</v>
      </c>
      <c r="G434" s="29"/>
      <c r="H434" s="29"/>
      <c r="I434" s="29"/>
      <c r="J434" s="29"/>
      <c r="K434" s="29"/>
      <c r="L434" s="29"/>
      <c r="M434" s="29"/>
      <c r="N434" s="29"/>
      <c r="O434" s="29"/>
      <c r="P434" s="29"/>
    </row>
    <row r="435">
      <c r="A435" s="1">
        <v>0.295758577898315</v>
      </c>
      <c r="B435" s="1">
        <v>0.0</v>
      </c>
      <c r="C435" s="1" t="s">
        <v>1533</v>
      </c>
      <c r="D435" s="1" t="s">
        <v>1546</v>
      </c>
      <c r="G435" s="29"/>
      <c r="H435" s="29"/>
      <c r="I435" s="29"/>
      <c r="J435" s="29"/>
      <c r="K435" s="29"/>
      <c r="L435" s="29"/>
      <c r="M435" s="29"/>
      <c r="N435" s="29"/>
      <c r="O435" s="29"/>
      <c r="P435" s="29"/>
    </row>
    <row r="436">
      <c r="A436" s="1">
        <v>0.75779804820297</v>
      </c>
      <c r="B436" s="1">
        <v>1.0</v>
      </c>
      <c r="C436" s="1" t="s">
        <v>1533</v>
      </c>
      <c r="D436" s="1" t="s">
        <v>1548</v>
      </c>
      <c r="G436" s="29"/>
      <c r="H436" s="29"/>
      <c r="I436" s="29"/>
      <c r="J436" s="29"/>
      <c r="K436" s="29"/>
      <c r="L436" s="29"/>
      <c r="M436" s="29"/>
      <c r="N436" s="29"/>
      <c r="O436" s="29"/>
      <c r="P436" s="29"/>
    </row>
    <row r="437">
      <c r="A437" s="1">
        <v>0.525001478883905</v>
      </c>
      <c r="B437" s="1">
        <v>0.0</v>
      </c>
      <c r="C437" s="1" t="s">
        <v>1533</v>
      </c>
      <c r="D437" s="1" t="s">
        <v>1547</v>
      </c>
      <c r="G437" s="29"/>
      <c r="H437" s="29"/>
      <c r="I437" s="29"/>
      <c r="J437" s="29"/>
      <c r="K437" s="29"/>
      <c r="L437" s="29"/>
      <c r="M437" s="29"/>
      <c r="N437" s="29"/>
      <c r="O437" s="29"/>
      <c r="P437" s="29"/>
    </row>
    <row r="438">
      <c r="A438" s="1">
        <v>0.306204827664136</v>
      </c>
      <c r="B438" s="1">
        <v>0.0</v>
      </c>
      <c r="C438" s="1" t="s">
        <v>1533</v>
      </c>
      <c r="D438" s="1" t="s">
        <v>1546</v>
      </c>
      <c r="G438" s="29"/>
      <c r="H438" s="29"/>
      <c r="I438" s="29"/>
      <c r="J438" s="29"/>
      <c r="K438" s="29"/>
      <c r="L438" s="29"/>
      <c r="M438" s="29"/>
      <c r="N438" s="29"/>
      <c r="O438" s="29"/>
      <c r="P438" s="29"/>
    </row>
    <row r="439">
      <c r="A439" s="1">
        <v>0.309342513519384</v>
      </c>
      <c r="B439" s="1">
        <v>1.0</v>
      </c>
      <c r="C439" s="1" t="s">
        <v>1533</v>
      </c>
      <c r="D439" s="1" t="s">
        <v>1546</v>
      </c>
      <c r="G439" s="29"/>
      <c r="H439" s="29"/>
      <c r="I439" s="29"/>
      <c r="J439" s="29"/>
      <c r="K439" s="29"/>
      <c r="L439" s="29"/>
      <c r="M439" s="29"/>
      <c r="N439" s="29"/>
      <c r="O439" s="29"/>
      <c r="P439" s="29"/>
    </row>
    <row r="440">
      <c r="A440" s="1">
        <v>0.297177354447949</v>
      </c>
      <c r="B440" s="1">
        <v>1.0</v>
      </c>
      <c r="C440" s="1" t="s">
        <v>1533</v>
      </c>
      <c r="D440" s="1" t="s">
        <v>1546</v>
      </c>
      <c r="G440" s="29"/>
      <c r="H440" s="29"/>
      <c r="I440" s="29"/>
      <c r="J440" s="29"/>
      <c r="K440" s="29"/>
      <c r="L440" s="29"/>
      <c r="M440" s="29"/>
      <c r="N440" s="29"/>
      <c r="O440" s="29"/>
      <c r="P440" s="29"/>
    </row>
    <row r="441">
      <c r="A441" s="1">
        <v>0.760267029945398</v>
      </c>
      <c r="B441" s="1">
        <v>0.0</v>
      </c>
      <c r="C441" s="1" t="s">
        <v>1533</v>
      </c>
      <c r="D441" s="1" t="s">
        <v>1548</v>
      </c>
      <c r="G441" s="29"/>
      <c r="H441" s="29"/>
      <c r="I441" s="29"/>
      <c r="J441" s="29"/>
      <c r="K441" s="29"/>
      <c r="L441" s="29"/>
      <c r="M441" s="29"/>
      <c r="N441" s="29"/>
      <c r="O441" s="29"/>
      <c r="P441" s="29"/>
    </row>
    <row r="442">
      <c r="A442" s="1">
        <v>0.290685896336019</v>
      </c>
      <c r="B442" s="1">
        <v>0.0</v>
      </c>
      <c r="C442" s="1" t="s">
        <v>1533</v>
      </c>
      <c r="D442" s="1" t="s">
        <v>1546</v>
      </c>
      <c r="G442" s="29"/>
      <c r="H442" s="29"/>
      <c r="I442" s="29"/>
      <c r="J442" s="29"/>
      <c r="K442" s="29"/>
      <c r="L442" s="29"/>
      <c r="M442" s="29"/>
      <c r="N442" s="29"/>
      <c r="O442" s="29"/>
      <c r="P442" s="29"/>
    </row>
    <row r="443">
      <c r="A443" s="1">
        <v>0.295758577898315</v>
      </c>
      <c r="B443" s="1">
        <v>0.0</v>
      </c>
      <c r="C443" s="1" t="s">
        <v>1533</v>
      </c>
      <c r="D443" s="1" t="s">
        <v>1546</v>
      </c>
      <c r="G443" s="29"/>
      <c r="H443" s="29"/>
      <c r="I443" s="29"/>
      <c r="J443" s="29"/>
      <c r="K443" s="29"/>
      <c r="L443" s="29"/>
      <c r="M443" s="29"/>
      <c r="N443" s="29"/>
      <c r="O443" s="29"/>
      <c r="P443" s="29"/>
    </row>
    <row r="444">
      <c r="A444" s="1">
        <v>0.374406431877284</v>
      </c>
      <c r="B444" s="1">
        <v>0.0</v>
      </c>
      <c r="C444" s="1" t="s">
        <v>1533</v>
      </c>
      <c r="D444" s="1" t="s">
        <v>1546</v>
      </c>
      <c r="G444" s="29"/>
      <c r="H444" s="29"/>
      <c r="I444" s="29"/>
      <c r="J444" s="29"/>
      <c r="K444" s="29"/>
      <c r="L444" s="29"/>
      <c r="M444" s="29"/>
      <c r="N444" s="29"/>
      <c r="O444" s="29"/>
      <c r="P444" s="29"/>
    </row>
    <row r="445">
      <c r="A445" s="1">
        <v>0.367257156674101</v>
      </c>
      <c r="B445" s="1">
        <v>1.0</v>
      </c>
      <c r="C445" s="1" t="s">
        <v>1533</v>
      </c>
      <c r="D445" s="1" t="s">
        <v>1546</v>
      </c>
      <c r="G445" s="29"/>
      <c r="H445" s="29"/>
      <c r="I445" s="29"/>
      <c r="J445" s="29"/>
      <c r="K445" s="29"/>
      <c r="L445" s="29"/>
      <c r="M445" s="29"/>
      <c r="N445" s="29"/>
      <c r="O445" s="29"/>
      <c r="P445" s="29"/>
    </row>
    <row r="446">
      <c r="A446" s="1">
        <v>0.299605592783933</v>
      </c>
      <c r="B446" s="1">
        <v>0.0</v>
      </c>
      <c r="C446" s="1" t="s">
        <v>1533</v>
      </c>
      <c r="D446" s="1" t="s">
        <v>1546</v>
      </c>
      <c r="G446" s="29"/>
      <c r="H446" s="29"/>
      <c r="I446" s="29"/>
      <c r="J446" s="29"/>
      <c r="K446" s="29"/>
      <c r="L446" s="29"/>
      <c r="M446" s="29"/>
      <c r="N446" s="29"/>
      <c r="O446" s="29"/>
      <c r="P446" s="29"/>
    </row>
    <row r="447">
      <c r="A447" s="1">
        <v>0.296707029446143</v>
      </c>
      <c r="B447" s="1">
        <v>0.0</v>
      </c>
      <c r="C447" s="1" t="s">
        <v>1533</v>
      </c>
      <c r="D447" s="1" t="s">
        <v>1546</v>
      </c>
      <c r="G447" s="29"/>
      <c r="H447" s="29"/>
      <c r="I447" s="29"/>
      <c r="J447" s="29"/>
      <c r="K447" s="29"/>
      <c r="L447" s="29"/>
      <c r="M447" s="29"/>
      <c r="N447" s="29"/>
      <c r="O447" s="29"/>
      <c r="P447" s="29"/>
    </row>
    <row r="448">
      <c r="A448" s="1">
        <v>0.680905753566677</v>
      </c>
      <c r="B448" s="1">
        <v>1.0</v>
      </c>
      <c r="C448" s="1" t="s">
        <v>1533</v>
      </c>
      <c r="D448" s="1" t="s">
        <v>1548</v>
      </c>
      <c r="G448" s="29"/>
      <c r="H448" s="29"/>
      <c r="I448" s="29"/>
      <c r="J448" s="29"/>
      <c r="K448" s="29"/>
      <c r="L448" s="29"/>
      <c r="M448" s="29"/>
      <c r="N448" s="29"/>
      <c r="O448" s="29"/>
      <c r="P448" s="29"/>
    </row>
    <row r="449">
      <c r="A449" s="1">
        <v>0.568533611446632</v>
      </c>
      <c r="B449" s="1">
        <v>1.0</v>
      </c>
      <c r="C449" s="1" t="s">
        <v>1533</v>
      </c>
      <c r="D449" s="1" t="s">
        <v>1547</v>
      </c>
      <c r="G449" s="29"/>
      <c r="H449" s="29"/>
      <c r="I449" s="29"/>
      <c r="J449" s="29"/>
      <c r="K449" s="29"/>
      <c r="L449" s="29"/>
      <c r="M449" s="29"/>
      <c r="N449" s="29"/>
      <c r="O449" s="29"/>
      <c r="P449" s="29"/>
    </row>
    <row r="450">
      <c r="A450" s="1">
        <v>0.3605466853254</v>
      </c>
      <c r="B450" s="1">
        <v>1.0</v>
      </c>
      <c r="C450" s="1" t="s">
        <v>1533</v>
      </c>
      <c r="D450" s="1" t="s">
        <v>1546</v>
      </c>
      <c r="G450" s="29"/>
      <c r="H450" s="29"/>
      <c r="I450" s="29"/>
      <c r="J450" s="29"/>
      <c r="K450" s="29"/>
      <c r="L450" s="29"/>
      <c r="M450" s="29"/>
      <c r="N450" s="29"/>
      <c r="O450" s="29"/>
      <c r="P450" s="29"/>
    </row>
    <row r="451">
      <c r="A451" s="1">
        <v>0.344374574713601</v>
      </c>
      <c r="B451" s="1">
        <v>0.0</v>
      </c>
      <c r="C451" s="1" t="s">
        <v>1533</v>
      </c>
      <c r="D451" s="1" t="s">
        <v>1546</v>
      </c>
      <c r="G451" s="29"/>
      <c r="H451" s="29"/>
      <c r="I451" s="29"/>
      <c r="J451" s="29"/>
      <c r="K451" s="29"/>
      <c r="L451" s="29"/>
      <c r="M451" s="29"/>
      <c r="N451" s="29"/>
      <c r="O451" s="29"/>
      <c r="P451" s="29"/>
    </row>
    <row r="452">
      <c r="A452" s="1">
        <v>0.478202531251116</v>
      </c>
      <c r="B452" s="1">
        <v>1.0</v>
      </c>
      <c r="C452" s="1" t="s">
        <v>1533</v>
      </c>
      <c r="D452" s="1" t="s">
        <v>1547</v>
      </c>
      <c r="G452" s="29"/>
      <c r="H452" s="29"/>
      <c r="I452" s="29"/>
      <c r="J452" s="29"/>
      <c r="K452" s="29"/>
      <c r="L452" s="29"/>
      <c r="M452" s="29"/>
      <c r="N452" s="29"/>
      <c r="O452" s="29"/>
      <c r="P452" s="29"/>
    </row>
    <row r="453">
      <c r="A453" s="1">
        <v>0.286846728800222</v>
      </c>
      <c r="B453" s="1">
        <v>1.0</v>
      </c>
      <c r="C453" s="1" t="s">
        <v>1533</v>
      </c>
      <c r="D453" s="1" t="s">
        <v>1546</v>
      </c>
      <c r="G453" s="29"/>
      <c r="H453" s="29"/>
      <c r="I453" s="29"/>
      <c r="J453" s="29"/>
      <c r="K453" s="29"/>
      <c r="L453" s="29"/>
      <c r="M453" s="29"/>
      <c r="N453" s="29"/>
      <c r="O453" s="29"/>
      <c r="P453" s="29"/>
    </row>
    <row r="454">
      <c r="A454" s="1">
        <v>0.297946827959141</v>
      </c>
      <c r="B454" s="1">
        <v>0.0</v>
      </c>
      <c r="C454" s="1" t="s">
        <v>1533</v>
      </c>
      <c r="D454" s="1" t="s">
        <v>1546</v>
      </c>
      <c r="G454" s="29"/>
      <c r="H454" s="29"/>
      <c r="I454" s="29"/>
      <c r="J454" s="29"/>
      <c r="K454" s="29"/>
      <c r="L454" s="29"/>
      <c r="M454" s="29"/>
      <c r="N454" s="29"/>
      <c r="O454" s="29"/>
      <c r="P454" s="29"/>
    </row>
    <row r="455">
      <c r="A455" s="1">
        <v>0.803827655530657</v>
      </c>
      <c r="B455" s="1">
        <v>0.0</v>
      </c>
      <c r="C455" s="1" t="s">
        <v>1533</v>
      </c>
      <c r="D455" s="1" t="s">
        <v>1545</v>
      </c>
      <c r="G455" s="29"/>
      <c r="H455" s="29"/>
      <c r="I455" s="29"/>
      <c r="J455" s="29"/>
      <c r="K455" s="29"/>
      <c r="L455" s="29"/>
      <c r="M455" s="29"/>
      <c r="N455" s="29"/>
      <c r="O455" s="29"/>
      <c r="P455" s="29"/>
    </row>
    <row r="456">
      <c r="A456" s="1">
        <v>0.525001478883905</v>
      </c>
      <c r="B456" s="1">
        <v>0.0</v>
      </c>
      <c r="C456" s="1" t="s">
        <v>1533</v>
      </c>
      <c r="D456" s="1" t="s">
        <v>1547</v>
      </c>
      <c r="G456" s="29"/>
      <c r="H456" s="29"/>
      <c r="I456" s="29"/>
      <c r="J456" s="29"/>
      <c r="K456" s="29"/>
      <c r="L456" s="29"/>
      <c r="M456" s="29"/>
      <c r="N456" s="29"/>
      <c r="O456" s="29"/>
      <c r="P456" s="29"/>
    </row>
    <row r="457">
      <c r="A457" s="1">
        <v>0.29927638039296</v>
      </c>
      <c r="B457" s="1">
        <v>0.0</v>
      </c>
      <c r="C457" s="1" t="s">
        <v>1533</v>
      </c>
      <c r="D457" s="1" t="s">
        <v>1546</v>
      </c>
      <c r="G457" s="29"/>
      <c r="H457" s="29"/>
      <c r="I457" s="29"/>
      <c r="J457" s="29"/>
      <c r="K457" s="29"/>
      <c r="L457" s="29"/>
      <c r="M457" s="29"/>
      <c r="N457" s="29"/>
      <c r="O457" s="29"/>
      <c r="P457" s="29"/>
    </row>
    <row r="458">
      <c r="A458" s="1">
        <v>0.436288341131553</v>
      </c>
      <c r="B458" s="1">
        <v>0.0</v>
      </c>
      <c r="C458" s="1" t="s">
        <v>1533</v>
      </c>
      <c r="D458" s="1" t="s">
        <v>1547</v>
      </c>
      <c r="G458" s="29"/>
      <c r="H458" s="29"/>
      <c r="I458" s="29"/>
      <c r="J458" s="29"/>
      <c r="K458" s="29"/>
      <c r="L458" s="29"/>
      <c r="M458" s="29"/>
      <c r="N458" s="29"/>
      <c r="O458" s="29"/>
      <c r="P458" s="29"/>
    </row>
    <row r="459">
      <c r="A459" s="1">
        <v>0.632751521185056</v>
      </c>
      <c r="B459" s="1">
        <v>1.0</v>
      </c>
      <c r="C459" s="1" t="s">
        <v>1533</v>
      </c>
      <c r="D459" s="1" t="s">
        <v>1548</v>
      </c>
      <c r="G459" s="29"/>
      <c r="H459" s="29"/>
      <c r="I459" s="29"/>
      <c r="J459" s="29"/>
      <c r="K459" s="29"/>
      <c r="L459" s="29"/>
      <c r="M459" s="29"/>
      <c r="N459" s="29"/>
      <c r="O459" s="29"/>
      <c r="P459" s="29"/>
    </row>
    <row r="460">
      <c r="A460" s="1">
        <v>0.329120602345721</v>
      </c>
      <c r="B460" s="1">
        <v>0.0</v>
      </c>
      <c r="C460" s="1" t="s">
        <v>1533</v>
      </c>
      <c r="D460" s="1" t="s">
        <v>1546</v>
      </c>
      <c r="G460" s="29"/>
      <c r="H460" s="29"/>
      <c r="I460" s="29"/>
      <c r="J460" s="29"/>
      <c r="K460" s="29"/>
      <c r="L460" s="29"/>
      <c r="M460" s="29"/>
      <c r="N460" s="29"/>
      <c r="O460" s="29"/>
      <c r="P460" s="29"/>
    </row>
    <row r="461">
      <c r="A461" s="1">
        <v>0.314856774437228</v>
      </c>
      <c r="B461" s="1">
        <v>0.0</v>
      </c>
      <c r="C461" s="1" t="s">
        <v>1533</v>
      </c>
      <c r="D461" s="1" t="s">
        <v>1546</v>
      </c>
      <c r="G461" s="29"/>
      <c r="H461" s="29"/>
      <c r="I461" s="29"/>
      <c r="J461" s="29"/>
      <c r="K461" s="29"/>
      <c r="L461" s="29"/>
      <c r="M461" s="29"/>
      <c r="N461" s="29"/>
      <c r="O461" s="29"/>
      <c r="P461" s="29"/>
    </row>
    <row r="462">
      <c r="A462" s="1">
        <v>0.311938805435291</v>
      </c>
      <c r="B462" s="1">
        <v>1.0</v>
      </c>
      <c r="C462" s="1" t="s">
        <v>1533</v>
      </c>
      <c r="D462" s="1" t="s">
        <v>1546</v>
      </c>
      <c r="G462" s="29"/>
      <c r="H462" s="29"/>
      <c r="I462" s="29"/>
      <c r="J462" s="29"/>
      <c r="K462" s="29"/>
      <c r="L462" s="29"/>
      <c r="M462" s="29"/>
      <c r="N462" s="29"/>
      <c r="O462" s="29"/>
      <c r="P462" s="29"/>
    </row>
    <row r="463">
      <c r="A463" s="1">
        <v>0.363824972025093</v>
      </c>
      <c r="B463" s="1">
        <v>1.0</v>
      </c>
      <c r="C463" s="1" t="s">
        <v>1533</v>
      </c>
      <c r="D463" s="1" t="s">
        <v>1546</v>
      </c>
      <c r="G463" s="29"/>
      <c r="H463" s="29"/>
      <c r="I463" s="29"/>
      <c r="J463" s="29"/>
      <c r="K463" s="29"/>
      <c r="L463" s="29"/>
      <c r="M463" s="29"/>
      <c r="N463" s="29"/>
      <c r="O463" s="29"/>
      <c r="P463" s="29"/>
    </row>
    <row r="464">
      <c r="A464" s="1">
        <v>0.479488443190316</v>
      </c>
      <c r="B464" s="1">
        <v>1.0</v>
      </c>
      <c r="C464" s="1" t="s">
        <v>1533</v>
      </c>
      <c r="D464" s="1" t="s">
        <v>1547</v>
      </c>
      <c r="G464" s="29"/>
      <c r="H464" s="29"/>
      <c r="I464" s="29"/>
      <c r="J464" s="29"/>
      <c r="K464" s="29"/>
      <c r="L464" s="29"/>
      <c r="M464" s="29"/>
      <c r="N464" s="29"/>
      <c r="O464" s="29"/>
      <c r="P464" s="29"/>
    </row>
    <row r="465">
      <c r="A465" s="1">
        <v>0.295700639935673</v>
      </c>
      <c r="B465" s="1">
        <v>0.0</v>
      </c>
      <c r="C465" s="1" t="s">
        <v>1533</v>
      </c>
      <c r="D465" s="1" t="s">
        <v>1546</v>
      </c>
      <c r="G465" s="29"/>
      <c r="H465" s="29"/>
      <c r="I465" s="29"/>
      <c r="J465" s="29"/>
      <c r="K465" s="29"/>
      <c r="L465" s="29"/>
      <c r="M465" s="29"/>
      <c r="N465" s="29"/>
      <c r="O465" s="29"/>
      <c r="P465" s="29"/>
    </row>
    <row r="466">
      <c r="A466" s="1">
        <v>0.295700639935673</v>
      </c>
      <c r="B466" s="1">
        <v>0.0</v>
      </c>
      <c r="C466" s="1" t="s">
        <v>1533</v>
      </c>
      <c r="D466" s="1" t="s">
        <v>1546</v>
      </c>
      <c r="G466" s="29"/>
      <c r="H466" s="29"/>
      <c r="I466" s="29"/>
      <c r="J466" s="29"/>
      <c r="K466" s="29"/>
      <c r="L466" s="29"/>
      <c r="M466" s="29"/>
      <c r="N466" s="29"/>
      <c r="O466" s="29"/>
      <c r="P466" s="29"/>
    </row>
    <row r="467">
      <c r="A467" s="1">
        <v>0.300314633460874</v>
      </c>
      <c r="B467" s="1">
        <v>0.0</v>
      </c>
      <c r="C467" s="1" t="s">
        <v>1533</v>
      </c>
      <c r="D467" s="1" t="s">
        <v>1546</v>
      </c>
      <c r="G467" s="29"/>
      <c r="H467" s="29"/>
      <c r="I467" s="29"/>
      <c r="J467" s="29"/>
      <c r="K467" s="29"/>
      <c r="L467" s="29"/>
      <c r="M467" s="29"/>
      <c r="N467" s="29"/>
      <c r="O467" s="29"/>
      <c r="P467" s="29"/>
    </row>
    <row r="468">
      <c r="A468" s="1">
        <v>0.309382863077343</v>
      </c>
      <c r="B468" s="1">
        <v>0.0</v>
      </c>
      <c r="C468" s="1" t="s">
        <v>1533</v>
      </c>
      <c r="D468" s="1" t="s">
        <v>1546</v>
      </c>
      <c r="G468" s="29"/>
      <c r="H468" s="29"/>
      <c r="I468" s="29"/>
      <c r="J468" s="29"/>
      <c r="K468" s="29"/>
      <c r="L468" s="29"/>
      <c r="M468" s="29"/>
      <c r="N468" s="29"/>
      <c r="O468" s="29"/>
      <c r="P468" s="29"/>
    </row>
    <row r="469">
      <c r="A469" s="1">
        <v>0.47771280384784</v>
      </c>
      <c r="B469" s="1">
        <v>1.0</v>
      </c>
      <c r="C469" s="1" t="s">
        <v>1533</v>
      </c>
      <c r="D469" s="1" t="s">
        <v>1547</v>
      </c>
      <c r="G469" s="29"/>
      <c r="H469" s="29"/>
      <c r="I469" s="29"/>
      <c r="J469" s="29"/>
      <c r="K469" s="29"/>
      <c r="L469" s="29"/>
      <c r="M469" s="29"/>
      <c r="N469" s="29"/>
      <c r="O469" s="29"/>
      <c r="P469" s="29"/>
    </row>
    <row r="470">
      <c r="A470" s="1">
        <v>0.306403104355048</v>
      </c>
      <c r="B470" s="1">
        <v>1.0</v>
      </c>
      <c r="C470" s="1" t="s">
        <v>1533</v>
      </c>
      <c r="D470" s="1" t="s">
        <v>1546</v>
      </c>
      <c r="G470" s="29"/>
      <c r="H470" s="29"/>
      <c r="I470" s="29"/>
      <c r="J470" s="29"/>
      <c r="K470" s="29"/>
      <c r="L470" s="29"/>
      <c r="M470" s="29"/>
      <c r="N470" s="29"/>
      <c r="O470" s="29"/>
      <c r="P470" s="29"/>
    </row>
    <row r="471">
      <c r="A471" s="1">
        <v>0.303694306984432</v>
      </c>
      <c r="B471" s="1">
        <v>1.0</v>
      </c>
      <c r="C471" s="1" t="s">
        <v>1533</v>
      </c>
      <c r="D471" s="1" t="s">
        <v>1546</v>
      </c>
      <c r="G471" s="29"/>
      <c r="H471" s="29"/>
      <c r="I471" s="29"/>
      <c r="J471" s="29"/>
      <c r="K471" s="29"/>
      <c r="L471" s="29"/>
      <c r="M471" s="29"/>
      <c r="N471" s="29"/>
      <c r="O471" s="29"/>
      <c r="P471" s="29"/>
    </row>
    <row r="472">
      <c r="A472" s="1">
        <v>0.32918113390561</v>
      </c>
      <c r="B472" s="1">
        <v>1.0</v>
      </c>
      <c r="C472" s="1" t="s">
        <v>1533</v>
      </c>
      <c r="D472" s="1" t="s">
        <v>1546</v>
      </c>
      <c r="G472" s="29"/>
      <c r="H472" s="29"/>
      <c r="I472" s="29"/>
      <c r="J472" s="29"/>
      <c r="K472" s="29"/>
      <c r="L472" s="29"/>
      <c r="M472" s="29"/>
      <c r="N472" s="29"/>
      <c r="O472" s="29"/>
      <c r="P472" s="29"/>
    </row>
    <row r="473">
      <c r="A473" s="1">
        <v>0.289142532418987</v>
      </c>
      <c r="B473" s="1">
        <v>0.0</v>
      </c>
      <c r="C473" s="1" t="s">
        <v>1533</v>
      </c>
      <c r="D473" s="1" t="s">
        <v>1546</v>
      </c>
      <c r="G473" s="29"/>
      <c r="H473" s="29"/>
      <c r="I473" s="29"/>
      <c r="J473" s="29"/>
      <c r="K473" s="29"/>
      <c r="L473" s="29"/>
      <c r="M473" s="29"/>
      <c r="N473" s="29"/>
      <c r="O473" s="29"/>
      <c r="P473" s="29"/>
    </row>
    <row r="474">
      <c r="A474" s="1">
        <v>0.288271712194462</v>
      </c>
      <c r="B474" s="1">
        <v>0.0</v>
      </c>
      <c r="C474" s="1" t="s">
        <v>1533</v>
      </c>
      <c r="D474" s="1" t="s">
        <v>1546</v>
      </c>
      <c r="G474" s="29"/>
      <c r="H474" s="29"/>
      <c r="I474" s="29"/>
      <c r="J474" s="29"/>
      <c r="K474" s="29"/>
      <c r="L474" s="29"/>
      <c r="M474" s="29"/>
      <c r="N474" s="29"/>
      <c r="O474" s="29"/>
      <c r="P474" s="29"/>
    </row>
    <row r="475">
      <c r="A475" s="1">
        <v>0.306628988905266</v>
      </c>
      <c r="B475" s="1">
        <v>0.0</v>
      </c>
      <c r="C475" s="1" t="s">
        <v>1533</v>
      </c>
      <c r="D475" s="1" t="s">
        <v>1546</v>
      </c>
      <c r="G475" s="29"/>
      <c r="H475" s="29"/>
      <c r="I475" s="29"/>
      <c r="J475" s="29"/>
      <c r="K475" s="29"/>
      <c r="L475" s="29"/>
      <c r="M475" s="29"/>
      <c r="N475" s="29"/>
      <c r="O475" s="29"/>
      <c r="P475" s="29"/>
    </row>
    <row r="476">
      <c r="A476" s="1">
        <v>0.29579696875934</v>
      </c>
      <c r="B476" s="1">
        <v>0.0</v>
      </c>
      <c r="C476" s="1" t="s">
        <v>1533</v>
      </c>
      <c r="D476" s="1" t="s">
        <v>1546</v>
      </c>
      <c r="G476" s="29"/>
      <c r="H476" s="29"/>
      <c r="I476" s="29"/>
      <c r="J476" s="29"/>
      <c r="K476" s="29"/>
      <c r="L476" s="29"/>
      <c r="M476" s="29"/>
      <c r="N476" s="29"/>
      <c r="O476" s="29"/>
      <c r="P476" s="29"/>
    </row>
    <row r="477">
      <c r="A477" s="1">
        <v>0.303214073160143</v>
      </c>
      <c r="B477" s="1">
        <v>0.0</v>
      </c>
      <c r="C477" s="1" t="s">
        <v>1533</v>
      </c>
      <c r="D477" s="1" t="s">
        <v>1546</v>
      </c>
      <c r="G477" s="29"/>
      <c r="H477" s="29"/>
      <c r="I477" s="29"/>
      <c r="J477" s="29"/>
      <c r="K477" s="29"/>
      <c r="L477" s="29"/>
      <c r="M477" s="29"/>
      <c r="N477" s="29"/>
      <c r="O477" s="29"/>
      <c r="P477" s="29"/>
    </row>
    <row r="478">
      <c r="A478" s="1">
        <v>0.294724288777723</v>
      </c>
      <c r="B478" s="1">
        <v>0.0</v>
      </c>
      <c r="C478" s="1" t="s">
        <v>1533</v>
      </c>
      <c r="D478" s="1" t="s">
        <v>1546</v>
      </c>
      <c r="G478" s="29"/>
      <c r="H478" s="29"/>
      <c r="I478" s="29"/>
      <c r="J478" s="29"/>
      <c r="K478" s="29"/>
      <c r="L478" s="29"/>
      <c r="M478" s="29"/>
      <c r="N478" s="29"/>
      <c r="O478" s="29"/>
      <c r="P478" s="29"/>
    </row>
    <row r="479">
      <c r="A479" s="1">
        <v>0.359372572797977</v>
      </c>
      <c r="B479" s="1">
        <v>0.0</v>
      </c>
      <c r="C479" s="1" t="s">
        <v>1533</v>
      </c>
      <c r="D479" s="1" t="s">
        <v>1546</v>
      </c>
      <c r="G479" s="29"/>
      <c r="H479" s="29"/>
      <c r="I479" s="29"/>
      <c r="J479" s="29"/>
      <c r="K479" s="29"/>
      <c r="L479" s="29"/>
      <c r="M479" s="29"/>
      <c r="N479" s="29"/>
      <c r="O479" s="29"/>
      <c r="P479" s="29"/>
    </row>
    <row r="480">
      <c r="A480" s="1">
        <v>0.300811601196043</v>
      </c>
      <c r="B480" s="1">
        <v>1.0</v>
      </c>
      <c r="C480" s="1" t="s">
        <v>1533</v>
      </c>
      <c r="D480" s="1" t="s">
        <v>1546</v>
      </c>
      <c r="G480" s="29"/>
      <c r="H480" s="29"/>
      <c r="I480" s="29"/>
      <c r="J480" s="29"/>
      <c r="K480" s="29"/>
      <c r="L480" s="29"/>
      <c r="M480" s="29"/>
      <c r="N480" s="29"/>
      <c r="O480" s="29"/>
      <c r="P480" s="29"/>
    </row>
    <row r="481">
      <c r="A481" s="1">
        <v>0.299912244785036</v>
      </c>
      <c r="B481" s="1">
        <v>1.0</v>
      </c>
      <c r="C481" s="1" t="s">
        <v>1533</v>
      </c>
      <c r="D481" s="1" t="s">
        <v>1546</v>
      </c>
      <c r="G481" s="29"/>
      <c r="H481" s="29"/>
      <c r="I481" s="29"/>
      <c r="J481" s="29"/>
      <c r="K481" s="29"/>
      <c r="L481" s="29"/>
      <c r="M481" s="29"/>
      <c r="N481" s="29"/>
      <c r="O481" s="29"/>
      <c r="P481" s="29"/>
    </row>
    <row r="482">
      <c r="A482" s="1">
        <v>0.295758577898315</v>
      </c>
      <c r="B482" s="1">
        <v>0.0</v>
      </c>
      <c r="C482" s="1" t="s">
        <v>1533</v>
      </c>
      <c r="D482" s="1" t="s">
        <v>1546</v>
      </c>
      <c r="G482" s="29"/>
      <c r="H482" s="29"/>
      <c r="I482" s="29"/>
      <c r="J482" s="29"/>
      <c r="K482" s="29"/>
      <c r="L482" s="29"/>
      <c r="M482" s="29"/>
      <c r="N482" s="29"/>
      <c r="O482" s="29"/>
      <c r="P482" s="29"/>
    </row>
    <row r="483">
      <c r="A483" s="1">
        <v>0.320855069393827</v>
      </c>
      <c r="B483" s="1">
        <v>1.0</v>
      </c>
      <c r="C483" s="1" t="s">
        <v>1533</v>
      </c>
      <c r="D483" s="1" t="s">
        <v>1546</v>
      </c>
      <c r="G483" s="29"/>
      <c r="H483" s="29"/>
      <c r="I483" s="29"/>
      <c r="J483" s="29"/>
      <c r="K483" s="29"/>
      <c r="L483" s="29"/>
      <c r="M483" s="29"/>
      <c r="N483" s="29"/>
      <c r="O483" s="29"/>
      <c r="P483" s="29"/>
    </row>
    <row r="484">
      <c r="A484" s="1">
        <v>0.302572060461186</v>
      </c>
      <c r="B484" s="1">
        <v>0.0</v>
      </c>
      <c r="C484" s="1" t="s">
        <v>1533</v>
      </c>
      <c r="D484" s="1" t="s">
        <v>1546</v>
      </c>
      <c r="G484" s="29"/>
      <c r="H484" s="29"/>
      <c r="I484" s="29"/>
      <c r="J484" s="29"/>
      <c r="K484" s="29"/>
      <c r="L484" s="29"/>
      <c r="M484" s="29"/>
      <c r="N484" s="29"/>
      <c r="O484" s="29"/>
      <c r="P484" s="29"/>
    </row>
    <row r="485">
      <c r="A485" s="1">
        <v>0.364339548327864</v>
      </c>
      <c r="B485" s="1">
        <v>0.0</v>
      </c>
      <c r="C485" s="1" t="s">
        <v>1533</v>
      </c>
      <c r="D485" s="1" t="s">
        <v>1546</v>
      </c>
      <c r="G485" s="29"/>
      <c r="H485" s="29"/>
      <c r="I485" s="29"/>
      <c r="J485" s="29"/>
      <c r="K485" s="29"/>
      <c r="L485" s="29"/>
      <c r="M485" s="29"/>
      <c r="N485" s="29"/>
      <c r="O485" s="29"/>
      <c r="P485" s="29"/>
    </row>
    <row r="486">
      <c r="A486" s="1">
        <v>0.307703499362822</v>
      </c>
      <c r="B486" s="1">
        <v>1.0</v>
      </c>
      <c r="C486" s="1" t="s">
        <v>1533</v>
      </c>
      <c r="D486" s="1" t="s">
        <v>1546</v>
      </c>
      <c r="G486" s="29"/>
      <c r="H486" s="29"/>
      <c r="I486" s="29"/>
      <c r="J486" s="29"/>
      <c r="K486" s="29"/>
      <c r="L486" s="29"/>
      <c r="M486" s="29"/>
      <c r="N486" s="29"/>
      <c r="O486" s="29"/>
      <c r="P486" s="29"/>
    </row>
    <row r="487">
      <c r="A487" s="1">
        <v>0.304876982157289</v>
      </c>
      <c r="B487" s="1">
        <v>1.0</v>
      </c>
      <c r="C487" s="1" t="s">
        <v>1533</v>
      </c>
      <c r="D487" s="1" t="s">
        <v>1546</v>
      </c>
      <c r="G487" s="29"/>
      <c r="H487" s="29"/>
      <c r="I487" s="29"/>
      <c r="J487" s="29"/>
      <c r="K487" s="29"/>
      <c r="L487" s="29"/>
      <c r="M487" s="29"/>
      <c r="N487" s="29"/>
      <c r="O487" s="29"/>
      <c r="P487" s="29"/>
    </row>
    <row r="488">
      <c r="A488" s="1">
        <v>0.304872800146802</v>
      </c>
      <c r="B488" s="1">
        <v>1.0</v>
      </c>
      <c r="C488" s="1" t="s">
        <v>1533</v>
      </c>
      <c r="D488" s="1" t="s">
        <v>1546</v>
      </c>
      <c r="G488" s="29"/>
      <c r="H488" s="29"/>
      <c r="I488" s="29"/>
      <c r="J488" s="29"/>
      <c r="K488" s="29"/>
      <c r="L488" s="29"/>
      <c r="M488" s="29"/>
      <c r="N488" s="29"/>
      <c r="O488" s="29"/>
      <c r="P488" s="29"/>
    </row>
    <row r="489">
      <c r="A489" s="1">
        <v>0.299578709161442</v>
      </c>
      <c r="B489" s="1">
        <v>0.0</v>
      </c>
      <c r="C489" s="1" t="s">
        <v>1533</v>
      </c>
      <c r="D489" s="1" t="s">
        <v>1546</v>
      </c>
      <c r="G489" s="29"/>
      <c r="H489" s="29"/>
      <c r="I489" s="29"/>
      <c r="J489" s="29"/>
      <c r="K489" s="29"/>
      <c r="L489" s="29"/>
      <c r="M489" s="29"/>
      <c r="N489" s="29"/>
      <c r="O489" s="29"/>
      <c r="P489" s="29"/>
    </row>
    <row r="490">
      <c r="A490" s="1">
        <v>0.304913615024108</v>
      </c>
      <c r="B490" s="1">
        <v>0.0</v>
      </c>
      <c r="C490" s="1" t="s">
        <v>1533</v>
      </c>
      <c r="D490" s="1" t="s">
        <v>1546</v>
      </c>
      <c r="G490" s="29"/>
      <c r="H490" s="29"/>
      <c r="I490" s="29"/>
      <c r="J490" s="29"/>
      <c r="K490" s="29"/>
      <c r="L490" s="29"/>
      <c r="M490" s="29"/>
      <c r="N490" s="29"/>
      <c r="O490" s="29"/>
      <c r="P490" s="29"/>
    </row>
    <row r="491">
      <c r="A491" s="1">
        <v>0.304872800146802</v>
      </c>
      <c r="B491" s="1">
        <v>1.0</v>
      </c>
      <c r="C491" s="1" t="s">
        <v>1533</v>
      </c>
      <c r="D491" s="1" t="s">
        <v>1546</v>
      </c>
      <c r="G491" s="29"/>
      <c r="H491" s="29"/>
      <c r="I491" s="29"/>
      <c r="J491" s="29"/>
      <c r="K491" s="29"/>
      <c r="L491" s="29"/>
      <c r="M491" s="29"/>
      <c r="N491" s="29"/>
      <c r="O491" s="29"/>
      <c r="P491" s="29"/>
    </row>
    <row r="492">
      <c r="A492" s="1">
        <v>0.304872800146802</v>
      </c>
      <c r="B492" s="1">
        <v>1.0</v>
      </c>
      <c r="C492" s="1" t="s">
        <v>1533</v>
      </c>
      <c r="D492" s="1" t="s">
        <v>1546</v>
      </c>
      <c r="G492" s="29"/>
      <c r="H492" s="29"/>
      <c r="I492" s="29"/>
      <c r="J492" s="29"/>
      <c r="K492" s="29"/>
      <c r="L492" s="29"/>
      <c r="M492" s="29"/>
      <c r="N492" s="29"/>
      <c r="O492" s="29"/>
      <c r="P492" s="29"/>
    </row>
    <row r="493">
      <c r="A493" s="1">
        <v>0.295234551508979</v>
      </c>
      <c r="B493" s="1">
        <v>0.0</v>
      </c>
      <c r="C493" s="1" t="s">
        <v>1533</v>
      </c>
      <c r="D493" s="1" t="s">
        <v>1546</v>
      </c>
      <c r="G493" s="29"/>
      <c r="H493" s="29"/>
      <c r="I493" s="29"/>
      <c r="J493" s="29"/>
      <c r="K493" s="29"/>
      <c r="L493" s="29"/>
      <c r="M493" s="29"/>
      <c r="N493" s="29"/>
      <c r="O493" s="29"/>
      <c r="P493" s="29"/>
    </row>
    <row r="494">
      <c r="A494" s="1">
        <v>0.300377997754958</v>
      </c>
      <c r="B494" s="1">
        <v>0.0</v>
      </c>
      <c r="C494" s="1" t="s">
        <v>1533</v>
      </c>
      <c r="D494" s="1" t="s">
        <v>1546</v>
      </c>
      <c r="G494" s="29"/>
      <c r="H494" s="29"/>
      <c r="I494" s="29"/>
      <c r="J494" s="29"/>
      <c r="K494" s="29"/>
      <c r="L494" s="29"/>
      <c r="M494" s="29"/>
      <c r="N494" s="29"/>
      <c r="O494" s="29"/>
      <c r="P494" s="29"/>
    </row>
    <row r="495">
      <c r="A495" s="1">
        <v>0.697530467331594</v>
      </c>
      <c r="B495" s="1">
        <v>0.0</v>
      </c>
      <c r="C495" s="1" t="s">
        <v>1533</v>
      </c>
      <c r="D495" s="1" t="s">
        <v>1548</v>
      </c>
      <c r="G495" s="29"/>
      <c r="H495" s="29"/>
      <c r="I495" s="29"/>
      <c r="J495" s="29"/>
      <c r="K495" s="29"/>
      <c r="L495" s="29"/>
      <c r="M495" s="29"/>
      <c r="N495" s="29"/>
      <c r="O495" s="29"/>
      <c r="P495" s="29"/>
    </row>
    <row r="496">
      <c r="A496" s="1">
        <v>0.29796877312157</v>
      </c>
      <c r="B496" s="1">
        <v>0.0</v>
      </c>
      <c r="C496" s="1" t="s">
        <v>1533</v>
      </c>
      <c r="D496" s="1" t="s">
        <v>1546</v>
      </c>
      <c r="G496" s="29"/>
      <c r="H496" s="29"/>
      <c r="I496" s="29"/>
      <c r="J496" s="29"/>
      <c r="K496" s="29"/>
      <c r="L496" s="29"/>
      <c r="M496" s="29"/>
      <c r="N496" s="29"/>
      <c r="O496" s="29"/>
      <c r="P496" s="29"/>
    </row>
    <row r="497">
      <c r="A497" s="1">
        <v>0.723775329870639</v>
      </c>
      <c r="B497" s="1">
        <v>1.0</v>
      </c>
      <c r="C497" s="1" t="s">
        <v>1533</v>
      </c>
      <c r="D497" s="1" t="s">
        <v>1548</v>
      </c>
      <c r="G497" s="29"/>
      <c r="H497" s="29"/>
      <c r="I497" s="29"/>
      <c r="J497" s="29"/>
      <c r="K497" s="29"/>
      <c r="L497" s="29"/>
      <c r="M497" s="29"/>
      <c r="N497" s="29"/>
      <c r="O497" s="29"/>
      <c r="P497" s="29"/>
    </row>
    <row r="498">
      <c r="A498" s="1">
        <v>0.327971651583822</v>
      </c>
      <c r="B498" s="1">
        <v>1.0</v>
      </c>
      <c r="C498" s="1" t="s">
        <v>1533</v>
      </c>
      <c r="D498" s="1" t="s">
        <v>1546</v>
      </c>
      <c r="G498" s="29"/>
      <c r="H498" s="29"/>
      <c r="I498" s="29"/>
      <c r="J498" s="29"/>
      <c r="K498" s="29"/>
      <c r="L498" s="29"/>
      <c r="M498" s="29"/>
      <c r="N498" s="29"/>
      <c r="O498" s="29"/>
      <c r="P498" s="29"/>
    </row>
    <row r="499">
      <c r="A499" s="1">
        <v>0.30697953992386</v>
      </c>
      <c r="B499" s="1">
        <v>0.0</v>
      </c>
      <c r="C499" s="1" t="s">
        <v>1533</v>
      </c>
      <c r="D499" s="1" t="s">
        <v>1546</v>
      </c>
      <c r="G499" s="29"/>
      <c r="H499" s="29"/>
      <c r="I499" s="29"/>
      <c r="J499" s="29"/>
      <c r="K499" s="29"/>
      <c r="L499" s="29"/>
      <c r="M499" s="29"/>
      <c r="N499" s="29"/>
      <c r="O499" s="29"/>
      <c r="P499" s="29"/>
    </row>
    <row r="500">
      <c r="A500" s="1">
        <v>0.296956818423821</v>
      </c>
      <c r="B500" s="1">
        <v>1.0</v>
      </c>
      <c r="C500" s="1" t="s">
        <v>1533</v>
      </c>
      <c r="D500" s="1" t="s">
        <v>1546</v>
      </c>
      <c r="G500" s="29"/>
      <c r="H500" s="29"/>
      <c r="I500" s="29"/>
      <c r="J500" s="29"/>
      <c r="K500" s="29"/>
      <c r="L500" s="29"/>
      <c r="M500" s="29"/>
      <c r="N500" s="29"/>
      <c r="O500" s="29"/>
      <c r="P500" s="29"/>
    </row>
    <row r="501">
      <c r="A501" s="1">
        <v>0.297323753871772</v>
      </c>
      <c r="B501" s="1">
        <v>0.0</v>
      </c>
      <c r="C501" s="1" t="s">
        <v>1533</v>
      </c>
      <c r="D501" s="1" t="s">
        <v>1546</v>
      </c>
      <c r="G501" s="29"/>
      <c r="H501" s="29"/>
      <c r="I501" s="29"/>
      <c r="J501" s="29"/>
      <c r="K501" s="29"/>
      <c r="L501" s="29"/>
      <c r="M501" s="29"/>
      <c r="N501" s="29"/>
      <c r="O501" s="29"/>
      <c r="P501" s="29"/>
    </row>
    <row r="502">
      <c r="A502" s="1">
        <v>0.303395929694719</v>
      </c>
      <c r="B502" s="1">
        <v>0.0</v>
      </c>
      <c r="C502" s="1" t="s">
        <v>1533</v>
      </c>
      <c r="D502" s="1" t="s">
        <v>1546</v>
      </c>
      <c r="G502" s="29"/>
      <c r="H502" s="29"/>
      <c r="I502" s="29"/>
      <c r="J502" s="29"/>
      <c r="K502" s="29"/>
      <c r="L502" s="29"/>
      <c r="M502" s="29"/>
      <c r="N502" s="29"/>
      <c r="O502" s="29"/>
      <c r="P502" s="29"/>
    </row>
    <row r="503">
      <c r="A503" s="1">
        <v>0.301404875479439</v>
      </c>
      <c r="B503" s="1">
        <v>1.0</v>
      </c>
      <c r="C503" s="1" t="s">
        <v>1533</v>
      </c>
      <c r="D503" s="1" t="s">
        <v>1546</v>
      </c>
      <c r="G503" s="29"/>
      <c r="H503" s="29"/>
      <c r="I503" s="29"/>
      <c r="J503" s="29"/>
      <c r="K503" s="29"/>
      <c r="L503" s="29"/>
      <c r="M503" s="29"/>
      <c r="N503" s="29"/>
      <c r="O503" s="29"/>
      <c r="P503" s="29"/>
    </row>
    <row r="504">
      <c r="A504" s="1">
        <v>0.298736272382999</v>
      </c>
      <c r="B504" s="1">
        <v>0.0</v>
      </c>
      <c r="C504" s="1" t="s">
        <v>1533</v>
      </c>
      <c r="D504" s="1" t="s">
        <v>1546</v>
      </c>
      <c r="G504" s="29"/>
      <c r="H504" s="29"/>
      <c r="I504" s="29"/>
      <c r="J504" s="29"/>
      <c r="K504" s="29"/>
      <c r="L504" s="29"/>
      <c r="M504" s="29"/>
      <c r="N504" s="29"/>
      <c r="O504" s="29"/>
      <c r="P504" s="29"/>
    </row>
    <row r="505">
      <c r="A505" s="1">
        <v>0.705353493643805</v>
      </c>
      <c r="B505" s="1">
        <v>0.0</v>
      </c>
      <c r="C505" s="1" t="s">
        <v>1533</v>
      </c>
      <c r="D505" s="1" t="s">
        <v>1548</v>
      </c>
      <c r="G505" s="29"/>
      <c r="H505" s="29"/>
      <c r="I505" s="29"/>
      <c r="J505" s="29"/>
      <c r="K505" s="29"/>
      <c r="L505" s="29"/>
      <c r="M505" s="29"/>
      <c r="N505" s="29"/>
      <c r="O505" s="29"/>
      <c r="P505" s="29"/>
    </row>
    <row r="506">
      <c r="A506" s="1">
        <v>0.309339444061258</v>
      </c>
      <c r="B506" s="1">
        <v>0.0</v>
      </c>
      <c r="C506" s="1" t="s">
        <v>1533</v>
      </c>
      <c r="D506" s="1" t="s">
        <v>1546</v>
      </c>
      <c r="G506" s="29"/>
      <c r="H506" s="29"/>
      <c r="I506" s="29"/>
      <c r="J506" s="29"/>
      <c r="K506" s="29"/>
      <c r="L506" s="29"/>
      <c r="M506" s="29"/>
      <c r="N506" s="29"/>
      <c r="O506" s="29"/>
      <c r="P506" s="29"/>
    </row>
    <row r="507">
      <c r="A507" s="1">
        <v>0.727025350128048</v>
      </c>
      <c r="B507" s="1">
        <v>0.0</v>
      </c>
      <c r="C507" s="1" t="s">
        <v>1533</v>
      </c>
      <c r="D507" s="1" t="s">
        <v>1548</v>
      </c>
      <c r="G507" s="29"/>
      <c r="H507" s="29"/>
      <c r="I507" s="29"/>
      <c r="J507" s="29"/>
      <c r="K507" s="29"/>
      <c r="L507" s="29"/>
      <c r="M507" s="29"/>
      <c r="N507" s="29"/>
      <c r="O507" s="29"/>
      <c r="P507" s="29"/>
    </row>
    <row r="508">
      <c r="A508" s="1">
        <v>0.29484495630351</v>
      </c>
      <c r="B508" s="1">
        <v>0.0</v>
      </c>
      <c r="C508" s="1" t="s">
        <v>1533</v>
      </c>
      <c r="D508" s="1" t="s">
        <v>1546</v>
      </c>
      <c r="G508" s="29"/>
      <c r="H508" s="29"/>
      <c r="I508" s="29"/>
      <c r="J508" s="29"/>
      <c r="K508" s="29"/>
      <c r="L508" s="29"/>
      <c r="M508" s="29"/>
      <c r="N508" s="29"/>
      <c r="O508" s="29"/>
      <c r="P508" s="29"/>
    </row>
    <row r="509">
      <c r="A509" s="1">
        <v>0.340381887014865</v>
      </c>
      <c r="B509" s="1">
        <v>1.0</v>
      </c>
      <c r="C509" s="1" t="s">
        <v>1533</v>
      </c>
      <c r="D509" s="1" t="s">
        <v>1546</v>
      </c>
      <c r="G509" s="29"/>
      <c r="H509" s="29"/>
      <c r="I509" s="29"/>
      <c r="J509" s="29"/>
      <c r="K509" s="29"/>
      <c r="L509" s="29"/>
      <c r="M509" s="29"/>
      <c r="N509" s="29"/>
      <c r="O509" s="29"/>
      <c r="P509" s="29"/>
    </row>
    <row r="510">
      <c r="A510" s="1">
        <v>0.304059830322702</v>
      </c>
      <c r="B510" s="1">
        <v>1.0</v>
      </c>
      <c r="C510" s="1" t="s">
        <v>1533</v>
      </c>
      <c r="D510" s="1" t="s">
        <v>1546</v>
      </c>
      <c r="G510" s="29"/>
      <c r="H510" s="29"/>
      <c r="I510" s="29"/>
      <c r="J510" s="29"/>
      <c r="K510" s="29"/>
      <c r="L510" s="29"/>
      <c r="M510" s="29"/>
      <c r="N510" s="29"/>
      <c r="O510" s="29"/>
      <c r="P510" s="29"/>
    </row>
    <row r="511">
      <c r="A511" s="1">
        <v>0.428869173399354</v>
      </c>
      <c r="B511" s="1">
        <v>0.0</v>
      </c>
      <c r="C511" s="1" t="s">
        <v>1533</v>
      </c>
      <c r="D511" s="1" t="s">
        <v>1547</v>
      </c>
      <c r="G511" s="29"/>
      <c r="H511" s="29"/>
      <c r="I511" s="29"/>
      <c r="J511" s="29"/>
      <c r="K511" s="29"/>
      <c r="L511" s="29"/>
      <c r="M511" s="29"/>
      <c r="N511" s="29"/>
      <c r="O511" s="29"/>
      <c r="P511" s="29"/>
    </row>
    <row r="512">
      <c r="A512" s="1">
        <v>0.769993573824858</v>
      </c>
      <c r="B512" s="1">
        <v>1.0</v>
      </c>
      <c r="C512" s="1" t="s">
        <v>1533</v>
      </c>
      <c r="D512" s="1" t="s">
        <v>1548</v>
      </c>
      <c r="G512" s="29"/>
      <c r="H512" s="29"/>
      <c r="I512" s="29"/>
      <c r="J512" s="29"/>
      <c r="K512" s="29"/>
      <c r="L512" s="29"/>
      <c r="M512" s="29"/>
      <c r="N512" s="29"/>
      <c r="O512" s="29"/>
      <c r="P512" s="29"/>
    </row>
    <row r="513">
      <c r="A513" s="1">
        <v>0.315525997092391</v>
      </c>
      <c r="B513" s="1">
        <v>0.0</v>
      </c>
      <c r="C513" s="1" t="s">
        <v>1533</v>
      </c>
      <c r="D513" s="1" t="s">
        <v>1546</v>
      </c>
      <c r="G513" s="29"/>
      <c r="H513" s="29"/>
      <c r="I513" s="29"/>
      <c r="J513" s="29"/>
      <c r="K513" s="29"/>
      <c r="L513" s="29"/>
      <c r="M513" s="29"/>
      <c r="N513" s="29"/>
      <c r="O513" s="29"/>
      <c r="P513" s="29"/>
    </row>
    <row r="514">
      <c r="A514" s="1">
        <v>0.319809166520193</v>
      </c>
      <c r="B514" s="1">
        <v>0.0</v>
      </c>
      <c r="C514" s="1" t="s">
        <v>1533</v>
      </c>
      <c r="D514" s="1" t="s">
        <v>1546</v>
      </c>
      <c r="G514" s="29"/>
      <c r="H514" s="29"/>
      <c r="I514" s="29"/>
      <c r="J514" s="29"/>
      <c r="K514" s="29"/>
      <c r="L514" s="29"/>
      <c r="M514" s="29"/>
      <c r="N514" s="29"/>
      <c r="O514" s="29"/>
      <c r="P514" s="29"/>
    </row>
    <row r="515">
      <c r="A515" s="1">
        <v>0.318373404174144</v>
      </c>
      <c r="B515" s="1">
        <v>1.0</v>
      </c>
      <c r="C515" s="1" t="s">
        <v>1533</v>
      </c>
      <c r="D515" s="1" t="s">
        <v>1546</v>
      </c>
      <c r="G515" s="29"/>
      <c r="H515" s="29"/>
      <c r="I515" s="29"/>
      <c r="J515" s="29"/>
      <c r="K515" s="29"/>
      <c r="L515" s="29"/>
      <c r="M515" s="29"/>
      <c r="N515" s="29"/>
      <c r="O515" s="29"/>
      <c r="P515" s="29"/>
    </row>
    <row r="516">
      <c r="A516" s="1">
        <v>0.297447249016505</v>
      </c>
      <c r="B516" s="1">
        <v>0.0</v>
      </c>
      <c r="C516" s="1" t="s">
        <v>1533</v>
      </c>
      <c r="D516" s="1" t="s">
        <v>1546</v>
      </c>
      <c r="G516" s="29"/>
      <c r="H516" s="29"/>
      <c r="I516" s="29"/>
      <c r="J516" s="29"/>
      <c r="K516" s="29"/>
      <c r="L516" s="29"/>
      <c r="M516" s="29"/>
      <c r="N516" s="29"/>
      <c r="O516" s="29"/>
      <c r="P516" s="29"/>
    </row>
    <row r="517">
      <c r="A517" s="1">
        <v>0.316249721377834</v>
      </c>
      <c r="B517" s="1">
        <v>0.0</v>
      </c>
      <c r="C517" s="1" t="s">
        <v>1533</v>
      </c>
      <c r="D517" s="1" t="s">
        <v>1546</v>
      </c>
      <c r="G517" s="29"/>
      <c r="H517" s="29"/>
      <c r="I517" s="29"/>
      <c r="J517" s="29"/>
      <c r="K517" s="29"/>
      <c r="L517" s="29"/>
      <c r="M517" s="29"/>
      <c r="N517" s="29"/>
      <c r="O517" s="29"/>
      <c r="P517" s="29"/>
    </row>
    <row r="518">
      <c r="A518" s="1">
        <v>0.304158181899545</v>
      </c>
      <c r="B518" s="1">
        <v>0.0</v>
      </c>
      <c r="C518" s="1" t="s">
        <v>1533</v>
      </c>
      <c r="D518" s="1" t="s">
        <v>1546</v>
      </c>
      <c r="G518" s="29"/>
      <c r="H518" s="29"/>
      <c r="I518" s="29"/>
      <c r="J518" s="29"/>
      <c r="K518" s="29"/>
      <c r="L518" s="29"/>
      <c r="M518" s="29"/>
      <c r="N518" s="29"/>
      <c r="O518" s="29"/>
      <c r="P518" s="29"/>
    </row>
    <row r="519">
      <c r="A519" s="1">
        <v>0.306200470129924</v>
      </c>
      <c r="B519" s="1">
        <v>1.0</v>
      </c>
      <c r="C519" s="1" t="s">
        <v>1533</v>
      </c>
      <c r="D519" s="1" t="s">
        <v>1546</v>
      </c>
      <c r="G519" s="29"/>
      <c r="H519" s="29"/>
      <c r="I519" s="29"/>
      <c r="J519" s="29"/>
      <c r="K519" s="29"/>
      <c r="L519" s="29"/>
      <c r="M519" s="29"/>
      <c r="N519" s="29"/>
      <c r="O519" s="29"/>
      <c r="P519" s="29"/>
    </row>
    <row r="520">
      <c r="A520" s="1">
        <v>0.786522338944168</v>
      </c>
      <c r="B520" s="1">
        <v>1.0</v>
      </c>
      <c r="C520" s="1" t="s">
        <v>1533</v>
      </c>
      <c r="D520" s="1" t="s">
        <v>1548</v>
      </c>
      <c r="G520" s="29"/>
      <c r="H520" s="29"/>
      <c r="I520" s="29"/>
      <c r="J520" s="29"/>
      <c r="K520" s="29"/>
      <c r="L520" s="29"/>
      <c r="M520" s="29"/>
      <c r="N520" s="29"/>
      <c r="O520" s="29"/>
      <c r="P520" s="29"/>
    </row>
    <row r="521">
      <c r="A521" s="1">
        <v>0.302443270321387</v>
      </c>
      <c r="B521" s="1">
        <v>1.0</v>
      </c>
      <c r="C521" s="1" t="s">
        <v>1533</v>
      </c>
      <c r="D521" s="1" t="s">
        <v>1546</v>
      </c>
      <c r="G521" s="29"/>
      <c r="H521" s="29"/>
      <c r="I521" s="29"/>
      <c r="J521" s="29"/>
      <c r="K521" s="29"/>
      <c r="L521" s="29"/>
      <c r="M521" s="29"/>
      <c r="N521" s="29"/>
      <c r="O521" s="29"/>
      <c r="P521" s="29"/>
    </row>
    <row r="522">
      <c r="A522" s="1">
        <v>0.685415164916261</v>
      </c>
      <c r="B522" s="1">
        <v>1.0</v>
      </c>
      <c r="C522" s="1" t="s">
        <v>1533</v>
      </c>
      <c r="D522" s="1" t="s">
        <v>1548</v>
      </c>
      <c r="G522" s="29"/>
      <c r="H522" s="29"/>
      <c r="I522" s="29"/>
      <c r="J522" s="29"/>
      <c r="K522" s="29"/>
      <c r="L522" s="29"/>
      <c r="M522" s="29"/>
      <c r="N522" s="29"/>
      <c r="O522" s="29"/>
      <c r="P522" s="29"/>
    </row>
    <row r="523">
      <c r="A523" s="1">
        <v>0.771617298232097</v>
      </c>
      <c r="B523" s="1">
        <v>1.0</v>
      </c>
      <c r="C523" s="1" t="s">
        <v>1533</v>
      </c>
      <c r="D523" s="1" t="s">
        <v>1548</v>
      </c>
      <c r="G523" s="29"/>
      <c r="H523" s="29"/>
      <c r="I523" s="29"/>
      <c r="J523" s="29"/>
      <c r="K523" s="29"/>
      <c r="L523" s="29"/>
      <c r="M523" s="29"/>
      <c r="N523" s="29"/>
      <c r="O523" s="29"/>
      <c r="P523" s="29"/>
    </row>
    <row r="524">
      <c r="A524" s="1">
        <v>0.44262264389536</v>
      </c>
      <c r="B524" s="1">
        <v>0.0</v>
      </c>
      <c r="C524" s="1" t="s">
        <v>1533</v>
      </c>
      <c r="D524" s="1" t="s">
        <v>1547</v>
      </c>
      <c r="G524" s="29"/>
      <c r="H524" s="29"/>
      <c r="I524" s="29"/>
      <c r="J524" s="29"/>
      <c r="K524" s="29"/>
      <c r="L524" s="29"/>
      <c r="M524" s="29"/>
      <c r="N524" s="29"/>
      <c r="O524" s="29"/>
      <c r="P524" s="29"/>
    </row>
    <row r="525">
      <c r="A525" s="1">
        <v>0.294789482567676</v>
      </c>
      <c r="B525" s="1">
        <v>0.0</v>
      </c>
      <c r="C525" s="1" t="s">
        <v>1533</v>
      </c>
      <c r="D525" s="1" t="s">
        <v>1546</v>
      </c>
      <c r="G525" s="29"/>
      <c r="H525" s="29"/>
      <c r="I525" s="29"/>
      <c r="J525" s="29"/>
      <c r="K525" s="29"/>
      <c r="L525" s="29"/>
      <c r="M525" s="29"/>
      <c r="N525" s="29"/>
      <c r="O525" s="29"/>
      <c r="P525" s="29"/>
    </row>
    <row r="526">
      <c r="A526" s="1">
        <v>0.441173125924941</v>
      </c>
      <c r="B526" s="1">
        <v>1.0</v>
      </c>
      <c r="C526" s="1" t="s">
        <v>1533</v>
      </c>
      <c r="D526" s="1" t="s">
        <v>1547</v>
      </c>
      <c r="G526" s="29"/>
      <c r="H526" s="29"/>
      <c r="I526" s="29"/>
      <c r="J526" s="29"/>
      <c r="K526" s="29"/>
      <c r="L526" s="29"/>
      <c r="M526" s="29"/>
      <c r="N526" s="29"/>
      <c r="O526" s="29"/>
      <c r="P526" s="29"/>
    </row>
    <row r="527">
      <c r="A527" s="1">
        <v>0.315525997092391</v>
      </c>
      <c r="B527" s="1">
        <v>0.0</v>
      </c>
      <c r="C527" s="1" t="s">
        <v>1533</v>
      </c>
      <c r="D527" s="1" t="s">
        <v>1546</v>
      </c>
      <c r="G527" s="29"/>
      <c r="H527" s="29"/>
      <c r="I527" s="29"/>
      <c r="J527" s="29"/>
      <c r="K527" s="29"/>
      <c r="L527" s="29"/>
      <c r="M527" s="29"/>
      <c r="N527" s="29"/>
      <c r="O527" s="29"/>
      <c r="P527" s="29"/>
    </row>
    <row r="528">
      <c r="A528" s="1">
        <v>0.305836909708601</v>
      </c>
      <c r="B528" s="1">
        <v>1.0</v>
      </c>
      <c r="C528" s="1" t="s">
        <v>1533</v>
      </c>
      <c r="D528" s="1" t="s">
        <v>1546</v>
      </c>
      <c r="G528" s="29"/>
      <c r="H528" s="29"/>
      <c r="I528" s="29"/>
      <c r="J528" s="29"/>
      <c r="K528" s="29"/>
      <c r="L528" s="29"/>
      <c r="M528" s="29"/>
      <c r="N528" s="29"/>
      <c r="O528" s="29"/>
      <c r="P528" s="29"/>
    </row>
    <row r="529">
      <c r="A529" s="1">
        <v>0.296105680405112</v>
      </c>
      <c r="B529" s="1">
        <v>0.0</v>
      </c>
      <c r="C529" s="1" t="s">
        <v>1533</v>
      </c>
      <c r="D529" s="1" t="s">
        <v>1546</v>
      </c>
      <c r="G529" s="29"/>
      <c r="H529" s="29"/>
      <c r="I529" s="29"/>
      <c r="J529" s="29"/>
      <c r="K529" s="29"/>
      <c r="L529" s="29"/>
      <c r="M529" s="29"/>
      <c r="N529" s="29"/>
      <c r="O529" s="29"/>
      <c r="P529" s="29"/>
    </row>
    <row r="530">
      <c r="A530" s="1">
        <v>0.292661029896908</v>
      </c>
      <c r="B530" s="1">
        <v>1.0</v>
      </c>
      <c r="C530" s="1" t="s">
        <v>1533</v>
      </c>
      <c r="D530" s="1" t="s">
        <v>1546</v>
      </c>
      <c r="G530" s="29"/>
      <c r="H530" s="29"/>
      <c r="I530" s="29"/>
      <c r="J530" s="29"/>
      <c r="K530" s="29"/>
      <c r="L530" s="29"/>
      <c r="M530" s="29"/>
      <c r="N530" s="29"/>
      <c r="O530" s="29"/>
      <c r="P530" s="29"/>
    </row>
    <row r="531">
      <c r="A531" s="1">
        <v>0.294657646261408</v>
      </c>
      <c r="B531" s="1">
        <v>0.0</v>
      </c>
      <c r="C531" s="1" t="s">
        <v>1533</v>
      </c>
      <c r="D531" s="1" t="s">
        <v>1546</v>
      </c>
      <c r="G531" s="29"/>
      <c r="H531" s="29"/>
      <c r="I531" s="29"/>
      <c r="J531" s="29"/>
      <c r="K531" s="29"/>
      <c r="L531" s="29"/>
      <c r="M531" s="29"/>
      <c r="N531" s="29"/>
      <c r="O531" s="29"/>
      <c r="P531" s="29"/>
    </row>
    <row r="532">
      <c r="A532" s="1">
        <v>0.298640911299547</v>
      </c>
      <c r="B532" s="1">
        <v>1.0</v>
      </c>
      <c r="C532" s="1" t="s">
        <v>1533</v>
      </c>
      <c r="D532" s="1" t="s">
        <v>1546</v>
      </c>
      <c r="G532" s="29"/>
      <c r="H532" s="29"/>
      <c r="I532" s="29"/>
      <c r="J532" s="29"/>
      <c r="K532" s="29"/>
      <c r="L532" s="29"/>
      <c r="M532" s="29"/>
      <c r="N532" s="29"/>
      <c r="O532" s="29"/>
      <c r="P532" s="29"/>
    </row>
    <row r="533">
      <c r="A533" s="1">
        <v>0.337790167053282</v>
      </c>
      <c r="B533" s="1">
        <v>1.0</v>
      </c>
      <c r="C533" s="1" t="s">
        <v>1533</v>
      </c>
      <c r="D533" s="1" t="s">
        <v>1546</v>
      </c>
      <c r="G533" s="29"/>
      <c r="H533" s="29"/>
      <c r="I533" s="29"/>
      <c r="J533" s="29"/>
      <c r="K533" s="29"/>
      <c r="L533" s="29"/>
      <c r="M533" s="29"/>
      <c r="N533" s="29"/>
      <c r="O533" s="29"/>
      <c r="P533" s="29"/>
    </row>
    <row r="534">
      <c r="A534" s="1">
        <v>0.758910595181646</v>
      </c>
      <c r="B534" s="1">
        <v>1.0</v>
      </c>
      <c r="C534" s="1" t="s">
        <v>1533</v>
      </c>
      <c r="D534" s="1" t="s">
        <v>1548</v>
      </c>
      <c r="G534" s="29"/>
      <c r="H534" s="29"/>
      <c r="I534" s="29"/>
      <c r="J534" s="29"/>
      <c r="K534" s="29"/>
      <c r="L534" s="29"/>
      <c r="M534" s="29"/>
      <c r="N534" s="29"/>
      <c r="O534" s="29"/>
      <c r="P534" s="29"/>
    </row>
    <row r="535">
      <c r="A535" s="1">
        <v>0.525001478883905</v>
      </c>
      <c r="B535" s="1">
        <v>0.0</v>
      </c>
      <c r="C535" s="1" t="s">
        <v>1533</v>
      </c>
      <c r="D535" s="1" t="s">
        <v>1547</v>
      </c>
      <c r="G535" s="29"/>
      <c r="H535" s="29"/>
      <c r="I535" s="29"/>
      <c r="J535" s="29"/>
      <c r="K535" s="29"/>
      <c r="L535" s="29"/>
      <c r="M535" s="29"/>
      <c r="N535" s="29"/>
      <c r="O535" s="29"/>
      <c r="P535" s="29"/>
    </row>
    <row r="536">
      <c r="A536" s="1">
        <v>0.302970014743981</v>
      </c>
      <c r="B536" s="1">
        <v>1.0</v>
      </c>
      <c r="C536" s="1" t="s">
        <v>1533</v>
      </c>
      <c r="D536" s="1" t="s">
        <v>1546</v>
      </c>
      <c r="G536" s="29"/>
      <c r="H536" s="29"/>
      <c r="I536" s="29"/>
      <c r="J536" s="29"/>
      <c r="K536" s="29"/>
      <c r="L536" s="29"/>
      <c r="M536" s="29"/>
      <c r="N536" s="29"/>
      <c r="O536" s="29"/>
      <c r="P536" s="29"/>
    </row>
    <row r="537">
      <c r="A537" s="1">
        <v>0.305934244140602</v>
      </c>
      <c r="B537" s="1">
        <v>0.0</v>
      </c>
      <c r="C537" s="1" t="s">
        <v>1533</v>
      </c>
      <c r="D537" s="1" t="s">
        <v>1546</v>
      </c>
      <c r="G537" s="29"/>
      <c r="H537" s="29"/>
      <c r="I537" s="29"/>
      <c r="J537" s="29"/>
      <c r="K537" s="29"/>
      <c r="L537" s="29"/>
      <c r="M537" s="29"/>
      <c r="N537" s="29"/>
      <c r="O537" s="29"/>
      <c r="P537" s="29"/>
    </row>
    <row r="538">
      <c r="A538" s="1">
        <v>0.299738160847934</v>
      </c>
      <c r="B538" s="1">
        <v>0.0</v>
      </c>
      <c r="C538" s="1" t="s">
        <v>1533</v>
      </c>
      <c r="D538" s="1" t="s">
        <v>1546</v>
      </c>
      <c r="G538" s="29"/>
      <c r="H538" s="29"/>
      <c r="I538" s="29"/>
      <c r="J538" s="29"/>
      <c r="K538" s="29"/>
      <c r="L538" s="29"/>
      <c r="M538" s="29"/>
      <c r="N538" s="29"/>
      <c r="O538" s="29"/>
      <c r="P538" s="29"/>
    </row>
    <row r="539">
      <c r="A539" s="1">
        <v>0.296746616700845</v>
      </c>
      <c r="B539" s="1">
        <v>0.0</v>
      </c>
      <c r="C539" s="1" t="s">
        <v>1533</v>
      </c>
      <c r="D539" s="1" t="s">
        <v>1546</v>
      </c>
      <c r="G539" s="29"/>
      <c r="H539" s="29"/>
      <c r="I539" s="29"/>
      <c r="J539" s="29"/>
      <c r="K539" s="29"/>
      <c r="L539" s="29"/>
      <c r="M539" s="29"/>
      <c r="N539" s="29"/>
      <c r="O539" s="29"/>
      <c r="P539" s="29"/>
    </row>
    <row r="540">
      <c r="A540" s="1">
        <v>0.315673853343521</v>
      </c>
      <c r="B540" s="1">
        <v>0.0</v>
      </c>
      <c r="C540" s="1" t="s">
        <v>1533</v>
      </c>
      <c r="D540" s="1" t="s">
        <v>1546</v>
      </c>
      <c r="G540" s="29"/>
      <c r="H540" s="29"/>
      <c r="I540" s="29"/>
      <c r="J540" s="29"/>
      <c r="K540" s="29"/>
      <c r="L540" s="29"/>
      <c r="M540" s="29"/>
      <c r="N540" s="29"/>
      <c r="O540" s="29"/>
      <c r="P540" s="29"/>
    </row>
    <row r="541">
      <c r="A541" s="1">
        <v>0.294817997467</v>
      </c>
      <c r="B541" s="1">
        <v>0.0</v>
      </c>
      <c r="C541" s="1" t="s">
        <v>1533</v>
      </c>
      <c r="D541" s="1" t="s">
        <v>1546</v>
      </c>
      <c r="G541" s="29"/>
      <c r="H541" s="29"/>
      <c r="I541" s="29"/>
      <c r="J541" s="29"/>
      <c r="K541" s="29"/>
      <c r="L541" s="29"/>
      <c r="M541" s="29"/>
      <c r="N541" s="29"/>
      <c r="O541" s="29"/>
      <c r="P541" s="29"/>
    </row>
    <row r="542">
      <c r="A542" s="1">
        <v>0.298534970606493</v>
      </c>
      <c r="B542" s="1">
        <v>0.0</v>
      </c>
      <c r="C542" s="1" t="s">
        <v>1533</v>
      </c>
      <c r="D542" s="1" t="s">
        <v>1546</v>
      </c>
      <c r="G542" s="29"/>
      <c r="H542" s="29"/>
      <c r="I542" s="29"/>
      <c r="J542" s="29"/>
      <c r="K542" s="29"/>
      <c r="L542" s="29"/>
      <c r="M542" s="29"/>
      <c r="N542" s="29"/>
      <c r="O542" s="29"/>
      <c r="P542" s="29"/>
    </row>
    <row r="543">
      <c r="A543" s="1">
        <v>0.295758577898315</v>
      </c>
      <c r="B543" s="1">
        <v>0.0</v>
      </c>
      <c r="C543" s="1" t="s">
        <v>1533</v>
      </c>
      <c r="D543" s="1" t="s">
        <v>1546</v>
      </c>
      <c r="G543" s="29"/>
      <c r="H543" s="29"/>
      <c r="I543" s="29"/>
      <c r="J543" s="29"/>
      <c r="K543" s="29"/>
      <c r="L543" s="29"/>
      <c r="M543" s="29"/>
      <c r="N543" s="29"/>
      <c r="O543" s="29"/>
      <c r="P543" s="29"/>
    </row>
    <row r="544">
      <c r="A544" s="1">
        <v>0.294785790387777</v>
      </c>
      <c r="B544" s="1">
        <v>0.0</v>
      </c>
      <c r="C544" s="1" t="s">
        <v>1533</v>
      </c>
      <c r="D544" s="1" t="s">
        <v>1546</v>
      </c>
      <c r="G544" s="29"/>
      <c r="H544" s="29"/>
      <c r="I544" s="29"/>
      <c r="J544" s="29"/>
      <c r="K544" s="29"/>
      <c r="L544" s="29"/>
      <c r="M544" s="29"/>
      <c r="N544" s="29"/>
      <c r="O544" s="29"/>
      <c r="P544" s="29"/>
    </row>
    <row r="545">
      <c r="A545" s="1">
        <v>0.32110782127203</v>
      </c>
      <c r="B545" s="1">
        <v>1.0</v>
      </c>
      <c r="C545" s="1" t="s">
        <v>1533</v>
      </c>
      <c r="D545" s="1" t="s">
        <v>1546</v>
      </c>
      <c r="G545" s="29"/>
      <c r="H545" s="29"/>
      <c r="I545" s="29"/>
      <c r="J545" s="29"/>
      <c r="K545" s="29"/>
      <c r="L545" s="29"/>
      <c r="M545" s="29"/>
      <c r="N545" s="29"/>
      <c r="O545" s="29"/>
      <c r="P545" s="29"/>
    </row>
    <row r="546">
      <c r="A546" s="1">
        <v>0.636645295686113</v>
      </c>
      <c r="B546" s="1">
        <v>1.0</v>
      </c>
      <c r="C546" s="1" t="s">
        <v>1533</v>
      </c>
      <c r="D546" s="1" t="s">
        <v>1548</v>
      </c>
      <c r="G546" s="29"/>
      <c r="H546" s="29"/>
      <c r="I546" s="29"/>
      <c r="J546" s="29"/>
      <c r="K546" s="29"/>
      <c r="L546" s="29"/>
      <c r="M546" s="29"/>
      <c r="N546" s="29"/>
      <c r="O546" s="29"/>
      <c r="P546" s="29"/>
    </row>
    <row r="547">
      <c r="A547" s="1">
        <v>0.29927638039296</v>
      </c>
      <c r="B547" s="1">
        <v>0.0</v>
      </c>
      <c r="C547" s="1" t="s">
        <v>1533</v>
      </c>
      <c r="D547" s="1" t="s">
        <v>1546</v>
      </c>
      <c r="G547" s="29"/>
      <c r="H547" s="29"/>
      <c r="I547" s="29"/>
      <c r="J547" s="29"/>
      <c r="K547" s="29"/>
      <c r="L547" s="29"/>
      <c r="M547" s="29"/>
      <c r="N547" s="29"/>
      <c r="O547" s="29"/>
      <c r="P547" s="29"/>
    </row>
    <row r="548">
      <c r="A548" s="1">
        <v>0.295833007258849</v>
      </c>
      <c r="B548" s="1">
        <v>0.0</v>
      </c>
      <c r="C548" s="1" t="s">
        <v>1533</v>
      </c>
      <c r="D548" s="1" t="s">
        <v>1546</v>
      </c>
      <c r="G548" s="29"/>
      <c r="H548" s="29"/>
      <c r="I548" s="29"/>
      <c r="J548" s="29"/>
      <c r="K548" s="29"/>
      <c r="L548" s="29"/>
      <c r="M548" s="29"/>
      <c r="N548" s="29"/>
      <c r="O548" s="29"/>
      <c r="P548" s="29"/>
    </row>
    <row r="549">
      <c r="A549" s="1">
        <v>0.300001038409089</v>
      </c>
      <c r="B549" s="1">
        <v>0.0</v>
      </c>
      <c r="C549" s="1" t="s">
        <v>1533</v>
      </c>
      <c r="D549" s="1" t="s">
        <v>1546</v>
      </c>
      <c r="G549" s="29"/>
      <c r="H549" s="29"/>
      <c r="I549" s="29"/>
      <c r="J549" s="29"/>
      <c r="K549" s="29"/>
      <c r="L549" s="29"/>
      <c r="M549" s="29"/>
      <c r="N549" s="29"/>
      <c r="O549" s="29"/>
      <c r="P549" s="29"/>
    </row>
    <row r="550">
      <c r="A550" s="1">
        <v>0.363053809279968</v>
      </c>
      <c r="B550" s="1">
        <v>0.0</v>
      </c>
      <c r="C550" s="1" t="s">
        <v>1533</v>
      </c>
      <c r="D550" s="1" t="s">
        <v>1546</v>
      </c>
      <c r="G550" s="29"/>
      <c r="H550" s="29"/>
      <c r="I550" s="29"/>
      <c r="J550" s="29"/>
      <c r="K550" s="29"/>
      <c r="L550" s="29"/>
      <c r="M550" s="29"/>
      <c r="N550" s="29"/>
      <c r="O550" s="29"/>
      <c r="P550" s="29"/>
    </row>
    <row r="551">
      <c r="A551" s="1">
        <v>0.70440075296715</v>
      </c>
      <c r="B551" s="1">
        <v>0.0</v>
      </c>
      <c r="C551" s="1" t="s">
        <v>1533</v>
      </c>
      <c r="D551" s="1" t="s">
        <v>1548</v>
      </c>
      <c r="G551" s="29"/>
      <c r="H551" s="29"/>
      <c r="I551" s="29"/>
      <c r="J551" s="29"/>
      <c r="K551" s="29"/>
      <c r="L551" s="29"/>
      <c r="M551" s="29"/>
      <c r="N551" s="29"/>
      <c r="O551" s="29"/>
      <c r="P551" s="29"/>
    </row>
    <row r="552">
      <c r="A552" s="1">
        <v>0.305755273635303</v>
      </c>
      <c r="B552" s="1">
        <v>0.0</v>
      </c>
      <c r="C552" s="1" t="s">
        <v>1533</v>
      </c>
      <c r="D552" s="1" t="s">
        <v>1546</v>
      </c>
      <c r="G552" s="29"/>
      <c r="H552" s="29"/>
      <c r="I552" s="29"/>
      <c r="J552" s="29"/>
      <c r="K552" s="29"/>
      <c r="L552" s="29"/>
      <c r="M552" s="29"/>
      <c r="N552" s="29"/>
      <c r="O552" s="29"/>
      <c r="P552" s="29"/>
    </row>
    <row r="553">
      <c r="A553" s="1">
        <v>0.300467074469297</v>
      </c>
      <c r="B553" s="1">
        <v>0.0</v>
      </c>
      <c r="C553" s="1" t="s">
        <v>1533</v>
      </c>
      <c r="D553" s="1" t="s">
        <v>1546</v>
      </c>
      <c r="G553" s="29"/>
      <c r="H553" s="29"/>
      <c r="I553" s="29"/>
      <c r="J553" s="29"/>
      <c r="K553" s="29"/>
      <c r="L553" s="29"/>
      <c r="M553" s="29"/>
      <c r="N553" s="29"/>
      <c r="O553" s="29"/>
      <c r="P553" s="29"/>
    </row>
    <row r="554">
      <c r="A554" s="1">
        <v>0.330688968346758</v>
      </c>
      <c r="B554" s="1">
        <v>1.0</v>
      </c>
      <c r="C554" s="1" t="s">
        <v>1533</v>
      </c>
      <c r="D554" s="1" t="s">
        <v>1546</v>
      </c>
      <c r="G554" s="29"/>
      <c r="H554" s="29"/>
      <c r="I554" s="29"/>
      <c r="J554" s="29"/>
      <c r="K554" s="29"/>
      <c r="L554" s="29"/>
      <c r="M554" s="29"/>
      <c r="N554" s="29"/>
      <c r="O554" s="29"/>
      <c r="P554" s="29"/>
    </row>
    <row r="555">
      <c r="A555" s="1">
        <v>0.295700639935673</v>
      </c>
      <c r="B555" s="1">
        <v>0.0</v>
      </c>
      <c r="C555" s="1" t="s">
        <v>1533</v>
      </c>
      <c r="D555" s="1" t="s">
        <v>1546</v>
      </c>
      <c r="G555" s="29"/>
      <c r="H555" s="29"/>
      <c r="I555" s="29"/>
      <c r="J555" s="29"/>
      <c r="K555" s="29"/>
      <c r="L555" s="29"/>
      <c r="M555" s="29"/>
      <c r="N555" s="29"/>
      <c r="O555" s="29"/>
      <c r="P555" s="29"/>
    </row>
    <row r="556">
      <c r="A556" s="1">
        <v>0.66639523589516</v>
      </c>
      <c r="B556" s="1">
        <v>1.0</v>
      </c>
      <c r="C556" s="1" t="s">
        <v>1533</v>
      </c>
      <c r="D556" s="1" t="s">
        <v>1548</v>
      </c>
      <c r="G556" s="29"/>
      <c r="H556" s="29"/>
      <c r="I556" s="29"/>
      <c r="J556" s="29"/>
      <c r="K556" s="29"/>
      <c r="L556" s="29"/>
      <c r="M556" s="29"/>
      <c r="N556" s="29"/>
      <c r="O556" s="29"/>
      <c r="P556" s="29"/>
    </row>
    <row r="557">
      <c r="A557" s="1">
        <v>0.302698041452611</v>
      </c>
      <c r="B557" s="1">
        <v>0.0</v>
      </c>
      <c r="C557" s="1" t="s">
        <v>1533</v>
      </c>
      <c r="D557" s="1" t="s">
        <v>1546</v>
      </c>
      <c r="G557" s="29"/>
      <c r="H557" s="29"/>
      <c r="I557" s="29"/>
      <c r="J557" s="29"/>
      <c r="K557" s="29"/>
      <c r="L557" s="29"/>
      <c r="M557" s="29"/>
      <c r="N557" s="29"/>
      <c r="O557" s="29"/>
      <c r="P557" s="29"/>
    </row>
    <row r="558">
      <c r="A558" s="1">
        <v>0.337283625237835</v>
      </c>
      <c r="B558" s="1">
        <v>0.0</v>
      </c>
      <c r="C558" s="1" t="s">
        <v>1533</v>
      </c>
      <c r="D558" s="1" t="s">
        <v>1546</v>
      </c>
      <c r="G558" s="29"/>
      <c r="H558" s="29"/>
      <c r="I558" s="29"/>
      <c r="J558" s="29"/>
      <c r="K558" s="29"/>
      <c r="L558" s="29"/>
      <c r="M558" s="29"/>
      <c r="N558" s="29"/>
      <c r="O558" s="29"/>
      <c r="P558" s="29"/>
    </row>
    <row r="559">
      <c r="A559" s="1">
        <v>0.301932696320387</v>
      </c>
      <c r="B559" s="1">
        <v>0.0</v>
      </c>
      <c r="C559" s="1" t="s">
        <v>1533</v>
      </c>
      <c r="D559" s="1" t="s">
        <v>1546</v>
      </c>
      <c r="G559" s="29"/>
      <c r="H559" s="29"/>
      <c r="I559" s="29"/>
      <c r="J559" s="29"/>
      <c r="K559" s="29"/>
      <c r="L559" s="29"/>
      <c r="M559" s="29"/>
      <c r="N559" s="29"/>
      <c r="O559" s="29"/>
      <c r="P559" s="29"/>
    </row>
    <row r="560">
      <c r="A560" s="1">
        <v>0.307779708705382</v>
      </c>
      <c r="B560" s="1">
        <v>1.0</v>
      </c>
      <c r="C560" s="1" t="s">
        <v>1533</v>
      </c>
      <c r="D560" s="1" t="s">
        <v>1546</v>
      </c>
      <c r="G560" s="29"/>
      <c r="H560" s="29"/>
      <c r="I560" s="29"/>
      <c r="J560" s="29"/>
      <c r="K560" s="29"/>
      <c r="L560" s="29"/>
      <c r="M560" s="29"/>
      <c r="N560" s="29"/>
      <c r="O560" s="29"/>
      <c r="P560" s="29"/>
    </row>
    <row r="561">
      <c r="A561" s="1">
        <v>0.29862233460894</v>
      </c>
      <c r="B561" s="1">
        <v>0.0</v>
      </c>
      <c r="C561" s="1" t="s">
        <v>1533</v>
      </c>
      <c r="D561" s="1" t="s">
        <v>1546</v>
      </c>
      <c r="G561" s="29"/>
      <c r="H561" s="29"/>
      <c r="I561" s="29"/>
      <c r="J561" s="29"/>
      <c r="K561" s="29"/>
      <c r="L561" s="29"/>
      <c r="M561" s="29"/>
      <c r="N561" s="29"/>
      <c r="O561" s="29"/>
      <c r="P561" s="29"/>
    </row>
    <row r="562">
      <c r="A562" s="1">
        <v>0.299912244785036</v>
      </c>
      <c r="B562" s="1">
        <v>1.0</v>
      </c>
      <c r="C562" s="1" t="s">
        <v>1533</v>
      </c>
      <c r="D562" s="1" t="s">
        <v>1546</v>
      </c>
      <c r="G562" s="29"/>
      <c r="H562" s="29"/>
      <c r="I562" s="29"/>
      <c r="J562" s="29"/>
      <c r="K562" s="29"/>
      <c r="L562" s="29"/>
      <c r="M562" s="29"/>
      <c r="N562" s="29"/>
      <c r="O562" s="29"/>
      <c r="P562" s="29"/>
    </row>
    <row r="563">
      <c r="A563" s="1">
        <v>0.3034849868088</v>
      </c>
      <c r="B563" s="1">
        <v>0.0</v>
      </c>
      <c r="C563" s="1" t="s">
        <v>1533</v>
      </c>
      <c r="D563" s="1" t="s">
        <v>1546</v>
      </c>
      <c r="G563" s="29"/>
      <c r="H563" s="29"/>
      <c r="I563" s="29"/>
      <c r="J563" s="29"/>
      <c r="K563" s="29"/>
      <c r="L563" s="29"/>
      <c r="M563" s="29"/>
      <c r="N563" s="29"/>
      <c r="O563" s="29"/>
      <c r="P563" s="29"/>
    </row>
    <row r="564">
      <c r="A564" s="1">
        <v>0.303032932265149</v>
      </c>
      <c r="B564" s="1">
        <v>1.0</v>
      </c>
      <c r="C564" s="1" t="s">
        <v>1533</v>
      </c>
      <c r="D564" s="1" t="s">
        <v>1546</v>
      </c>
      <c r="G564" s="29"/>
      <c r="H564" s="29"/>
      <c r="I564" s="29"/>
      <c r="J564" s="29"/>
      <c r="K564" s="29"/>
      <c r="L564" s="29"/>
      <c r="M564" s="29"/>
      <c r="N564" s="29"/>
      <c r="O564" s="29"/>
      <c r="P564" s="29"/>
    </row>
    <row r="565">
      <c r="A565" s="1">
        <v>0.308645840921487</v>
      </c>
      <c r="B565" s="1">
        <v>1.0</v>
      </c>
      <c r="C565" s="1" t="s">
        <v>1533</v>
      </c>
      <c r="D565" s="1" t="s">
        <v>1546</v>
      </c>
      <c r="G565" s="29"/>
      <c r="H565" s="29"/>
      <c r="I565" s="29"/>
      <c r="J565" s="29"/>
      <c r="K565" s="29"/>
      <c r="L565" s="29"/>
      <c r="M565" s="29"/>
      <c r="N565" s="29"/>
      <c r="O565" s="29"/>
      <c r="P565" s="29"/>
    </row>
    <row r="566">
      <c r="A566" s="1">
        <v>0.302707130029154</v>
      </c>
      <c r="B566" s="1">
        <v>1.0</v>
      </c>
      <c r="C566" s="1" t="s">
        <v>1533</v>
      </c>
      <c r="D566" s="1" t="s">
        <v>1546</v>
      </c>
      <c r="G566" s="29"/>
      <c r="H566" s="29"/>
      <c r="I566" s="29"/>
      <c r="J566" s="29"/>
      <c r="K566" s="29"/>
      <c r="L566" s="29"/>
      <c r="M566" s="29"/>
      <c r="N566" s="29"/>
      <c r="O566" s="29"/>
      <c r="P566" s="29"/>
    </row>
    <row r="567">
      <c r="A567" s="1">
        <v>0.315831898869716</v>
      </c>
      <c r="B567" s="1">
        <v>0.0</v>
      </c>
      <c r="C567" s="1" t="s">
        <v>1533</v>
      </c>
      <c r="D567" s="1" t="s">
        <v>1546</v>
      </c>
      <c r="G567" s="29"/>
      <c r="H567" s="29"/>
      <c r="I567" s="29"/>
      <c r="J567" s="29"/>
      <c r="K567" s="29"/>
      <c r="L567" s="29"/>
      <c r="M567" s="29"/>
      <c r="N567" s="29"/>
      <c r="O567" s="29"/>
      <c r="P567" s="29"/>
    </row>
    <row r="568">
      <c r="A568" s="1">
        <v>0.472359686218203</v>
      </c>
      <c r="B568" s="1">
        <v>1.0</v>
      </c>
      <c r="C568" s="1" t="s">
        <v>1533</v>
      </c>
      <c r="D568" s="1" t="s">
        <v>1547</v>
      </c>
      <c r="G568" s="29"/>
      <c r="H568" s="29"/>
      <c r="I568" s="29"/>
      <c r="J568" s="29"/>
      <c r="K568" s="29"/>
      <c r="L568" s="29"/>
      <c r="M568" s="29"/>
      <c r="N568" s="29"/>
      <c r="O568" s="29"/>
      <c r="P568" s="29"/>
    </row>
    <row r="569">
      <c r="A569" s="1">
        <v>0.298402892247496</v>
      </c>
      <c r="B569" s="1">
        <v>0.0</v>
      </c>
      <c r="C569" s="1" t="s">
        <v>1533</v>
      </c>
      <c r="D569" s="1" t="s">
        <v>1546</v>
      </c>
      <c r="G569" s="29"/>
      <c r="H569" s="29"/>
      <c r="I569" s="29"/>
      <c r="J569" s="29"/>
      <c r="K569" s="29"/>
      <c r="L569" s="29"/>
      <c r="M569" s="29"/>
      <c r="N569" s="29"/>
      <c r="O569" s="29"/>
      <c r="P569" s="29"/>
    </row>
    <row r="570">
      <c r="A570" s="1">
        <v>0.304139527517225</v>
      </c>
      <c r="B570" s="1">
        <v>0.0</v>
      </c>
      <c r="C570" s="1" t="s">
        <v>1533</v>
      </c>
      <c r="D570" s="1" t="s">
        <v>1546</v>
      </c>
      <c r="G570" s="29"/>
      <c r="H570" s="29"/>
      <c r="I570" s="29"/>
      <c r="J570" s="29"/>
      <c r="K570" s="29"/>
      <c r="L570" s="29"/>
      <c r="M570" s="29"/>
      <c r="N570" s="29"/>
      <c r="O570" s="29"/>
      <c r="P570" s="29"/>
    </row>
    <row r="571">
      <c r="A571" s="1">
        <v>0.29797152756296</v>
      </c>
      <c r="B571" s="1">
        <v>0.0</v>
      </c>
      <c r="C571" s="1" t="s">
        <v>1533</v>
      </c>
      <c r="D571" s="1" t="s">
        <v>1546</v>
      </c>
      <c r="G571" s="29"/>
      <c r="H571" s="29"/>
      <c r="I571" s="29"/>
      <c r="J571" s="29"/>
      <c r="K571" s="29"/>
      <c r="L571" s="29"/>
      <c r="M571" s="29"/>
      <c r="N571" s="29"/>
      <c r="O571" s="29"/>
      <c r="P571" s="29"/>
    </row>
    <row r="572">
      <c r="A572" s="1">
        <v>0.745770050973903</v>
      </c>
      <c r="B572" s="1">
        <v>1.0</v>
      </c>
      <c r="C572" s="1" t="s">
        <v>1533</v>
      </c>
      <c r="D572" s="1" t="s">
        <v>1548</v>
      </c>
      <c r="G572" s="29"/>
      <c r="H572" s="29"/>
      <c r="I572" s="29"/>
      <c r="J572" s="29"/>
      <c r="K572" s="29"/>
      <c r="L572" s="29"/>
      <c r="M572" s="29"/>
      <c r="N572" s="29"/>
      <c r="O572" s="29"/>
      <c r="P572" s="29"/>
    </row>
    <row r="573">
      <c r="A573" s="1">
        <v>0.297259797646286</v>
      </c>
      <c r="B573" s="1">
        <v>0.0</v>
      </c>
      <c r="C573" s="1" t="s">
        <v>1533</v>
      </c>
      <c r="D573" s="1" t="s">
        <v>1546</v>
      </c>
      <c r="G573" s="29"/>
      <c r="H573" s="29"/>
      <c r="I573" s="29"/>
      <c r="J573" s="29"/>
      <c r="K573" s="29"/>
      <c r="L573" s="29"/>
      <c r="M573" s="29"/>
      <c r="N573" s="29"/>
      <c r="O573" s="29"/>
      <c r="P573" s="29"/>
    </row>
    <row r="574">
      <c r="A574" s="1">
        <v>0.716143260248659</v>
      </c>
      <c r="B574" s="1">
        <v>1.0</v>
      </c>
      <c r="C574" s="1" t="s">
        <v>1533</v>
      </c>
      <c r="D574" s="1" t="s">
        <v>1548</v>
      </c>
      <c r="G574" s="29"/>
      <c r="H574" s="29"/>
      <c r="I574" s="29"/>
      <c r="J574" s="29"/>
      <c r="K574" s="29"/>
      <c r="L574" s="29"/>
      <c r="M574" s="29"/>
      <c r="N574" s="29"/>
      <c r="O574" s="29"/>
      <c r="P574" s="29"/>
    </row>
    <row r="575">
      <c r="A575" s="1">
        <v>0.365438098786134</v>
      </c>
      <c r="B575" s="1">
        <v>1.0</v>
      </c>
      <c r="C575" s="1" t="s">
        <v>1533</v>
      </c>
      <c r="D575" s="1" t="s">
        <v>1546</v>
      </c>
      <c r="G575" s="29"/>
      <c r="H575" s="29"/>
      <c r="I575" s="29"/>
      <c r="J575" s="29"/>
      <c r="K575" s="29"/>
      <c r="L575" s="29"/>
      <c r="M575" s="29"/>
      <c r="N575" s="29"/>
      <c r="O575" s="29"/>
      <c r="P575" s="29"/>
    </row>
    <row r="576">
      <c r="A576" s="1">
        <v>0.300407031538503</v>
      </c>
      <c r="B576" s="1">
        <v>0.0</v>
      </c>
      <c r="C576" s="1" t="s">
        <v>1533</v>
      </c>
      <c r="D576" s="1" t="s">
        <v>1546</v>
      </c>
      <c r="G576" s="29"/>
      <c r="H576" s="29"/>
      <c r="I576" s="29"/>
      <c r="J576" s="29"/>
      <c r="K576" s="29"/>
      <c r="L576" s="29"/>
      <c r="M576" s="29"/>
      <c r="N576" s="29"/>
      <c r="O576" s="29"/>
      <c r="P576" s="29"/>
    </row>
    <row r="577">
      <c r="A577" s="1">
        <v>0.304139527517225</v>
      </c>
      <c r="B577" s="1">
        <v>0.0</v>
      </c>
      <c r="C577" s="1" t="s">
        <v>1533</v>
      </c>
      <c r="D577" s="1" t="s">
        <v>1546</v>
      </c>
      <c r="G577" s="29"/>
      <c r="H577" s="29"/>
      <c r="I577" s="29"/>
      <c r="J577" s="29"/>
      <c r="K577" s="29"/>
      <c r="L577" s="29"/>
      <c r="M577" s="29"/>
      <c r="N577" s="29"/>
      <c r="O577" s="29"/>
      <c r="P577" s="29"/>
    </row>
    <row r="578">
      <c r="A578" s="1">
        <v>0.298294861048467</v>
      </c>
      <c r="B578" s="1">
        <v>0.0</v>
      </c>
      <c r="C578" s="1" t="s">
        <v>1533</v>
      </c>
      <c r="D578" s="1" t="s">
        <v>1546</v>
      </c>
      <c r="G578" s="29"/>
      <c r="H578" s="29"/>
      <c r="I578" s="29"/>
      <c r="J578" s="29"/>
      <c r="K578" s="29"/>
      <c r="L578" s="29"/>
      <c r="M578" s="29"/>
      <c r="N578" s="29"/>
      <c r="O578" s="29"/>
      <c r="P578" s="29"/>
    </row>
    <row r="579">
      <c r="A579" s="1">
        <v>0.339832612208597</v>
      </c>
      <c r="B579" s="1">
        <v>0.0</v>
      </c>
      <c r="C579" s="1" t="s">
        <v>1533</v>
      </c>
      <c r="D579" s="1" t="s">
        <v>1546</v>
      </c>
      <c r="G579" s="29"/>
      <c r="H579" s="29"/>
      <c r="I579" s="29"/>
      <c r="J579" s="29"/>
      <c r="K579" s="29"/>
      <c r="L579" s="29"/>
      <c r="M579" s="29"/>
      <c r="N579" s="29"/>
      <c r="O579" s="29"/>
      <c r="P579" s="29"/>
    </row>
    <row r="580">
      <c r="A580" s="1">
        <v>0.294933197363172</v>
      </c>
      <c r="B580" s="1">
        <v>0.0</v>
      </c>
      <c r="C580" s="1" t="s">
        <v>1533</v>
      </c>
      <c r="D580" s="1" t="s">
        <v>1546</v>
      </c>
      <c r="G580" s="29"/>
      <c r="H580" s="29"/>
      <c r="I580" s="29"/>
      <c r="J580" s="29"/>
      <c r="K580" s="29"/>
      <c r="L580" s="29"/>
      <c r="M580" s="29"/>
      <c r="N580" s="29"/>
      <c r="O580" s="29"/>
      <c r="P580" s="29"/>
    </row>
    <row r="581">
      <c r="A581" s="1">
        <v>0.316904434269287</v>
      </c>
      <c r="B581" s="1">
        <v>0.0</v>
      </c>
      <c r="C581" s="1" t="s">
        <v>1533</v>
      </c>
      <c r="D581" s="1" t="s">
        <v>1546</v>
      </c>
      <c r="G581" s="29"/>
      <c r="H581" s="29"/>
      <c r="I581" s="29"/>
      <c r="J581" s="29"/>
      <c r="K581" s="29"/>
      <c r="L581" s="29"/>
      <c r="M581" s="29"/>
      <c r="N581" s="29"/>
      <c r="O581" s="29"/>
      <c r="P581" s="29"/>
    </row>
    <row r="582">
      <c r="A582" s="1">
        <v>0.296634545596435</v>
      </c>
      <c r="B582" s="1">
        <v>0.0</v>
      </c>
      <c r="C582" s="1" t="s">
        <v>1533</v>
      </c>
      <c r="D582" s="1" t="s">
        <v>1546</v>
      </c>
      <c r="G582" s="29"/>
      <c r="H582" s="29"/>
      <c r="I582" s="29"/>
      <c r="J582" s="29"/>
      <c r="K582" s="29"/>
      <c r="L582" s="29"/>
      <c r="M582" s="29"/>
      <c r="N582" s="29"/>
      <c r="O582" s="29"/>
      <c r="P582" s="29"/>
    </row>
    <row r="583">
      <c r="A583" s="1">
        <v>0.441136185291541</v>
      </c>
      <c r="B583" s="1">
        <v>0.0</v>
      </c>
      <c r="C583" s="1" t="s">
        <v>1533</v>
      </c>
      <c r="D583" s="1" t="s">
        <v>1547</v>
      </c>
      <c r="G583" s="29"/>
      <c r="H583" s="29"/>
      <c r="I583" s="29"/>
      <c r="J583" s="29"/>
      <c r="K583" s="29"/>
      <c r="L583" s="29"/>
      <c r="M583" s="29"/>
      <c r="N583" s="29"/>
      <c r="O583" s="29"/>
      <c r="P583" s="29"/>
    </row>
    <row r="584">
      <c r="A584" s="1">
        <v>0.671652970363995</v>
      </c>
      <c r="B584" s="1">
        <v>1.0</v>
      </c>
      <c r="C584" s="1" t="s">
        <v>1533</v>
      </c>
      <c r="D584" s="1" t="s">
        <v>1548</v>
      </c>
      <c r="G584" s="29"/>
      <c r="H584" s="29"/>
      <c r="I584" s="29"/>
      <c r="J584" s="29"/>
      <c r="K584" s="29"/>
      <c r="L584" s="29"/>
      <c r="M584" s="29"/>
      <c r="N584" s="29"/>
      <c r="O584" s="29"/>
      <c r="P584" s="29"/>
    </row>
    <row r="585">
      <c r="A585" s="1">
        <v>0.29824899501582</v>
      </c>
      <c r="B585" s="1">
        <v>1.0</v>
      </c>
      <c r="C585" s="1" t="s">
        <v>1533</v>
      </c>
      <c r="D585" s="1" t="s">
        <v>1546</v>
      </c>
      <c r="G585" s="29"/>
      <c r="H585" s="29"/>
      <c r="I585" s="29"/>
      <c r="J585" s="29"/>
      <c r="K585" s="29"/>
      <c r="L585" s="29"/>
      <c r="M585" s="29"/>
      <c r="N585" s="29"/>
      <c r="O585" s="29"/>
      <c r="P585" s="29"/>
    </row>
    <row r="586">
      <c r="A586" s="1">
        <v>0.363438012283173</v>
      </c>
      <c r="B586" s="1">
        <v>1.0</v>
      </c>
      <c r="C586" s="1" t="s">
        <v>1533</v>
      </c>
      <c r="D586" s="1" t="s">
        <v>1546</v>
      </c>
      <c r="G586" s="29"/>
      <c r="H586" s="29"/>
      <c r="I586" s="29"/>
      <c r="J586" s="29"/>
      <c r="K586" s="29"/>
      <c r="L586" s="29"/>
      <c r="M586" s="29"/>
      <c r="N586" s="29"/>
      <c r="O586" s="29"/>
      <c r="P586" s="29"/>
    </row>
    <row r="587">
      <c r="A587" s="1">
        <v>0.306181896789945</v>
      </c>
      <c r="B587" s="1">
        <v>0.0</v>
      </c>
      <c r="C587" s="1" t="s">
        <v>1533</v>
      </c>
      <c r="D587" s="1" t="s">
        <v>1546</v>
      </c>
      <c r="G587" s="29"/>
      <c r="H587" s="29"/>
      <c r="I587" s="29"/>
      <c r="J587" s="29"/>
      <c r="K587" s="29"/>
      <c r="L587" s="29"/>
      <c r="M587" s="29"/>
      <c r="N587" s="29"/>
      <c r="O587" s="29"/>
      <c r="P587" s="29"/>
    </row>
    <row r="588">
      <c r="A588" s="1">
        <v>0.29862233460894</v>
      </c>
      <c r="B588" s="1">
        <v>0.0</v>
      </c>
      <c r="C588" s="1" t="s">
        <v>1533</v>
      </c>
      <c r="D588" s="1" t="s">
        <v>1546</v>
      </c>
      <c r="G588" s="29"/>
      <c r="H588" s="29"/>
      <c r="I588" s="29"/>
      <c r="J588" s="29"/>
      <c r="K588" s="29"/>
      <c r="L588" s="29"/>
      <c r="M588" s="29"/>
      <c r="N588" s="29"/>
      <c r="O588" s="29"/>
      <c r="P588" s="29"/>
    </row>
    <row r="589">
      <c r="A589" s="1">
        <v>0.303795454589955</v>
      </c>
      <c r="B589" s="1">
        <v>1.0</v>
      </c>
      <c r="C589" s="1" t="s">
        <v>1533</v>
      </c>
      <c r="D589" s="1" t="s">
        <v>1546</v>
      </c>
      <c r="G589" s="29"/>
      <c r="H589" s="29"/>
      <c r="I589" s="29"/>
      <c r="J589" s="29"/>
      <c r="K589" s="29"/>
      <c r="L589" s="29"/>
      <c r="M589" s="29"/>
      <c r="N589" s="29"/>
      <c r="O589" s="29"/>
      <c r="P589" s="29"/>
    </row>
    <row r="590">
      <c r="A590" s="1">
        <v>0.305934244140602</v>
      </c>
      <c r="B590" s="1">
        <v>0.0</v>
      </c>
      <c r="C590" s="1" t="s">
        <v>1533</v>
      </c>
      <c r="D590" s="1" t="s">
        <v>1546</v>
      </c>
      <c r="G590" s="29"/>
      <c r="H590" s="29"/>
      <c r="I590" s="29"/>
      <c r="J590" s="29"/>
      <c r="K590" s="29"/>
      <c r="L590" s="29"/>
      <c r="M590" s="29"/>
      <c r="N590" s="29"/>
      <c r="O590" s="29"/>
      <c r="P590" s="29"/>
    </row>
    <row r="591">
      <c r="A591" s="1">
        <v>0.29639745569379</v>
      </c>
      <c r="B591" s="1">
        <v>1.0</v>
      </c>
      <c r="C591" s="1" t="s">
        <v>1533</v>
      </c>
      <c r="D591" s="1" t="s">
        <v>1546</v>
      </c>
      <c r="G591" s="29"/>
      <c r="H591" s="29"/>
      <c r="I591" s="29"/>
      <c r="J591" s="29"/>
      <c r="K591" s="29"/>
      <c r="L591" s="29"/>
      <c r="M591" s="29"/>
      <c r="N591" s="29"/>
      <c r="O591" s="29"/>
      <c r="P591" s="29"/>
    </row>
    <row r="592">
      <c r="A592" s="1">
        <v>0.295758577898315</v>
      </c>
      <c r="B592" s="1">
        <v>0.0</v>
      </c>
      <c r="C592" s="1" t="s">
        <v>1533</v>
      </c>
      <c r="D592" s="1" t="s">
        <v>1546</v>
      </c>
      <c r="G592" s="29"/>
      <c r="H592" s="29"/>
      <c r="I592" s="29"/>
      <c r="J592" s="29"/>
      <c r="K592" s="29"/>
      <c r="L592" s="29"/>
      <c r="M592" s="29"/>
      <c r="N592" s="29"/>
      <c r="O592" s="29"/>
      <c r="P592" s="29"/>
    </row>
    <row r="593">
      <c r="A593" s="1">
        <v>0.29862233460894</v>
      </c>
      <c r="B593" s="1">
        <v>0.0</v>
      </c>
      <c r="C593" s="1" t="s">
        <v>1533</v>
      </c>
      <c r="D593" s="1" t="s">
        <v>1546</v>
      </c>
      <c r="G593" s="29"/>
      <c r="H593" s="29"/>
      <c r="I593" s="29"/>
      <c r="J593" s="29"/>
      <c r="K593" s="29"/>
      <c r="L593" s="29"/>
      <c r="M593" s="29"/>
      <c r="N593" s="29"/>
      <c r="O593" s="29"/>
      <c r="P593" s="29"/>
    </row>
    <row r="594">
      <c r="A594" s="1">
        <v>0.29292307342133</v>
      </c>
      <c r="B594" s="1">
        <v>0.0</v>
      </c>
      <c r="C594" s="1" t="s">
        <v>1533</v>
      </c>
      <c r="D594" s="1" t="s">
        <v>1546</v>
      </c>
      <c r="G594" s="29"/>
      <c r="H594" s="29"/>
      <c r="I594" s="29"/>
      <c r="J594" s="29"/>
      <c r="K594" s="29"/>
      <c r="L594" s="29"/>
      <c r="M594" s="29"/>
      <c r="N594" s="29"/>
      <c r="O594" s="29"/>
      <c r="P594" s="29"/>
    </row>
    <row r="595">
      <c r="A595" s="1">
        <v>0.303512780272201</v>
      </c>
      <c r="B595" s="1">
        <v>0.0</v>
      </c>
      <c r="C595" s="1" t="s">
        <v>1533</v>
      </c>
      <c r="D595" s="1" t="s">
        <v>1546</v>
      </c>
      <c r="G595" s="29"/>
      <c r="H595" s="29"/>
      <c r="I595" s="29"/>
      <c r="J595" s="29"/>
      <c r="K595" s="29"/>
      <c r="L595" s="29"/>
      <c r="M595" s="29"/>
      <c r="N595" s="29"/>
      <c r="O595" s="29"/>
      <c r="P595" s="29"/>
    </row>
    <row r="596">
      <c r="A596" s="1">
        <v>0.307825624215889</v>
      </c>
      <c r="B596" s="1">
        <v>0.0</v>
      </c>
      <c r="C596" s="1" t="s">
        <v>1533</v>
      </c>
      <c r="D596" s="1" t="s">
        <v>1546</v>
      </c>
      <c r="G596" s="29"/>
      <c r="H596" s="29"/>
      <c r="I596" s="29"/>
      <c r="J596" s="29"/>
      <c r="K596" s="29"/>
      <c r="L596" s="29"/>
      <c r="M596" s="29"/>
      <c r="N596" s="29"/>
      <c r="O596" s="29"/>
      <c r="P596" s="29"/>
    </row>
    <row r="597">
      <c r="A597" s="1">
        <v>0.63308032618899</v>
      </c>
      <c r="B597" s="1">
        <v>0.0</v>
      </c>
      <c r="C597" s="1" t="s">
        <v>1533</v>
      </c>
      <c r="D597" s="1" t="s">
        <v>1548</v>
      </c>
      <c r="G597" s="29"/>
      <c r="H597" s="29"/>
      <c r="I597" s="29"/>
      <c r="J597" s="29"/>
      <c r="K597" s="29"/>
      <c r="L597" s="29"/>
      <c r="M597" s="29"/>
      <c r="N597" s="29"/>
      <c r="O597" s="29"/>
      <c r="P597" s="29"/>
    </row>
    <row r="598">
      <c r="A598" s="1">
        <v>0.294958675370623</v>
      </c>
      <c r="B598" s="1">
        <v>0.0</v>
      </c>
      <c r="C598" s="1" t="s">
        <v>1533</v>
      </c>
      <c r="D598" s="1" t="s">
        <v>1546</v>
      </c>
      <c r="G598" s="29"/>
      <c r="H598" s="29"/>
      <c r="I598" s="29"/>
      <c r="J598" s="29"/>
      <c r="K598" s="29"/>
      <c r="L598" s="29"/>
      <c r="M598" s="29"/>
      <c r="N598" s="29"/>
      <c r="O598" s="29"/>
      <c r="P598" s="29"/>
    </row>
    <row r="599">
      <c r="A599" s="1">
        <v>0.303395929694719</v>
      </c>
      <c r="B599" s="1">
        <v>0.0</v>
      </c>
      <c r="C599" s="1" t="s">
        <v>1533</v>
      </c>
      <c r="D599" s="1" t="s">
        <v>1546</v>
      </c>
      <c r="G599" s="29"/>
      <c r="H599" s="29"/>
      <c r="I599" s="29"/>
      <c r="J599" s="29"/>
      <c r="K599" s="29"/>
      <c r="L599" s="29"/>
      <c r="M599" s="29"/>
      <c r="N599" s="29"/>
      <c r="O599" s="29"/>
      <c r="P599" s="29"/>
    </row>
    <row r="600">
      <c r="A600" s="1">
        <v>0.30152617083143</v>
      </c>
      <c r="B600" s="1">
        <v>0.0</v>
      </c>
      <c r="C600" s="1" t="s">
        <v>1533</v>
      </c>
      <c r="D600" s="1" t="s">
        <v>1546</v>
      </c>
      <c r="G600" s="29"/>
      <c r="H600" s="29"/>
      <c r="I600" s="29"/>
      <c r="J600" s="29"/>
      <c r="K600" s="29"/>
      <c r="L600" s="29"/>
      <c r="M600" s="29"/>
      <c r="N600" s="29"/>
      <c r="O600" s="29"/>
      <c r="P600" s="29"/>
    </row>
    <row r="601">
      <c r="A601" s="1">
        <v>0.300377997754958</v>
      </c>
      <c r="B601" s="1">
        <v>0.0</v>
      </c>
      <c r="C601" s="1" t="s">
        <v>1533</v>
      </c>
      <c r="D601" s="1" t="s">
        <v>1546</v>
      </c>
      <c r="G601" s="29"/>
      <c r="H601" s="29"/>
      <c r="I601" s="29"/>
      <c r="J601" s="29"/>
      <c r="K601" s="29"/>
      <c r="L601" s="29"/>
      <c r="M601" s="29"/>
      <c r="N601" s="29"/>
      <c r="O601" s="29"/>
      <c r="P601" s="29"/>
    </row>
    <row r="602">
      <c r="A602" s="1">
        <v>0.294561220337163</v>
      </c>
      <c r="B602" s="1">
        <v>0.0</v>
      </c>
      <c r="C602" s="1" t="s">
        <v>1533</v>
      </c>
      <c r="D602" s="1" t="s">
        <v>1546</v>
      </c>
      <c r="G602" s="29"/>
      <c r="H602" s="29"/>
      <c r="I602" s="29"/>
      <c r="J602" s="29"/>
      <c r="K602" s="29"/>
      <c r="L602" s="29"/>
      <c r="M602" s="29"/>
      <c r="N602" s="29"/>
      <c r="O602" s="29"/>
      <c r="P602" s="29"/>
    </row>
    <row r="603">
      <c r="A603" s="1">
        <v>0.303155012559943</v>
      </c>
      <c r="B603" s="1">
        <v>0.0</v>
      </c>
      <c r="C603" s="1" t="s">
        <v>1533</v>
      </c>
      <c r="D603" s="1" t="s">
        <v>1546</v>
      </c>
      <c r="G603" s="29"/>
      <c r="H603" s="29"/>
      <c r="I603" s="29"/>
      <c r="J603" s="29"/>
      <c r="K603" s="29"/>
      <c r="L603" s="29"/>
      <c r="M603" s="29"/>
      <c r="N603" s="29"/>
      <c r="O603" s="29"/>
      <c r="P603" s="29"/>
    </row>
    <row r="604">
      <c r="A604" s="1">
        <v>0.299350743250339</v>
      </c>
      <c r="B604" s="1">
        <v>0.0</v>
      </c>
      <c r="C604" s="1" t="s">
        <v>1533</v>
      </c>
      <c r="D604" s="1" t="s">
        <v>1546</v>
      </c>
      <c r="G604" s="29"/>
      <c r="H604" s="29"/>
      <c r="I604" s="29"/>
      <c r="J604" s="29"/>
      <c r="K604" s="29"/>
      <c r="L604" s="29"/>
      <c r="M604" s="29"/>
      <c r="N604" s="29"/>
      <c r="O604" s="29"/>
      <c r="P604" s="29"/>
    </row>
    <row r="605">
      <c r="A605" s="1">
        <v>0.297921406213548</v>
      </c>
      <c r="B605" s="1">
        <v>0.0</v>
      </c>
      <c r="C605" s="1" t="s">
        <v>1533</v>
      </c>
      <c r="D605" s="1" t="s">
        <v>1546</v>
      </c>
      <c r="G605" s="29"/>
      <c r="H605" s="29"/>
      <c r="I605" s="29"/>
      <c r="J605" s="29"/>
      <c r="K605" s="29"/>
      <c r="L605" s="29"/>
      <c r="M605" s="29"/>
      <c r="N605" s="29"/>
      <c r="O605" s="29"/>
      <c r="P605" s="29"/>
    </row>
    <row r="606">
      <c r="A606" s="1">
        <v>0.295174252983502</v>
      </c>
      <c r="B606" s="1">
        <v>0.0</v>
      </c>
      <c r="C606" s="1" t="s">
        <v>1533</v>
      </c>
      <c r="D606" s="1" t="s">
        <v>1546</v>
      </c>
      <c r="G606" s="29"/>
      <c r="H606" s="29"/>
      <c r="I606" s="29"/>
      <c r="J606" s="29"/>
      <c r="K606" s="29"/>
      <c r="L606" s="29"/>
      <c r="M606" s="29"/>
      <c r="N606" s="29"/>
      <c r="O606" s="29"/>
      <c r="P606" s="29"/>
    </row>
    <row r="607">
      <c r="A607" s="1">
        <v>0.44718200894767</v>
      </c>
      <c r="B607" s="1">
        <v>1.0</v>
      </c>
      <c r="C607" s="1" t="s">
        <v>1533</v>
      </c>
      <c r="D607" s="1" t="s">
        <v>1547</v>
      </c>
      <c r="G607" s="29"/>
      <c r="H607" s="29"/>
      <c r="I607" s="29"/>
      <c r="J607" s="29"/>
      <c r="K607" s="29"/>
      <c r="L607" s="29"/>
      <c r="M607" s="29"/>
      <c r="N607" s="29"/>
      <c r="O607" s="29"/>
      <c r="P607" s="29"/>
    </row>
    <row r="608">
      <c r="A608" s="1">
        <v>0.301465153371345</v>
      </c>
      <c r="B608" s="1">
        <v>0.0</v>
      </c>
      <c r="C608" s="1" t="s">
        <v>1533</v>
      </c>
      <c r="D608" s="1" t="s">
        <v>1546</v>
      </c>
      <c r="G608" s="29"/>
      <c r="H608" s="29"/>
      <c r="I608" s="29"/>
      <c r="J608" s="29"/>
      <c r="K608" s="29"/>
      <c r="L608" s="29"/>
      <c r="M608" s="29"/>
      <c r="N608" s="29"/>
      <c r="O608" s="29"/>
      <c r="P608" s="29"/>
    </row>
    <row r="609">
      <c r="A609" s="1">
        <v>0.304116861939502</v>
      </c>
      <c r="B609" s="1">
        <v>0.0</v>
      </c>
      <c r="C609" s="1" t="s">
        <v>1533</v>
      </c>
      <c r="D609" s="1" t="s">
        <v>1546</v>
      </c>
      <c r="G609" s="29"/>
      <c r="H609" s="29"/>
      <c r="I609" s="29"/>
      <c r="J609" s="29"/>
      <c r="K609" s="29"/>
      <c r="L609" s="29"/>
      <c r="M609" s="29"/>
      <c r="N609" s="29"/>
      <c r="O609" s="29"/>
      <c r="P609" s="29"/>
    </row>
    <row r="610">
      <c r="A610" s="1">
        <v>0.295700639935673</v>
      </c>
      <c r="B610" s="1">
        <v>0.0</v>
      </c>
      <c r="C610" s="1" t="s">
        <v>1533</v>
      </c>
      <c r="D610" s="1" t="s">
        <v>1546</v>
      </c>
      <c r="G610" s="29"/>
      <c r="H610" s="29"/>
      <c r="I610" s="29"/>
      <c r="J610" s="29"/>
      <c r="K610" s="29"/>
      <c r="L610" s="29"/>
      <c r="M610" s="29"/>
      <c r="N610" s="29"/>
      <c r="O610" s="29"/>
      <c r="P610" s="29"/>
    </row>
    <row r="611">
      <c r="A611" s="1">
        <v>0.305662323491208</v>
      </c>
      <c r="B611" s="1">
        <v>1.0</v>
      </c>
      <c r="C611" s="1" t="s">
        <v>1533</v>
      </c>
      <c r="D611" s="1" t="s">
        <v>1546</v>
      </c>
      <c r="G611" s="29"/>
      <c r="H611" s="29"/>
      <c r="I611" s="29"/>
      <c r="J611" s="29"/>
      <c r="K611" s="29"/>
      <c r="L611" s="29"/>
      <c r="M611" s="29"/>
      <c r="N611" s="29"/>
      <c r="O611" s="29"/>
      <c r="P611" s="29"/>
    </row>
    <row r="612">
      <c r="A612" s="1">
        <v>0.300107329956874</v>
      </c>
      <c r="B612" s="1">
        <v>1.0</v>
      </c>
      <c r="C612" s="1" t="s">
        <v>1533</v>
      </c>
      <c r="D612" s="1" t="s">
        <v>1546</v>
      </c>
      <c r="G612" s="29"/>
      <c r="H612" s="29"/>
      <c r="I612" s="29"/>
      <c r="J612" s="29"/>
      <c r="K612" s="29"/>
      <c r="L612" s="29"/>
      <c r="M612" s="29"/>
      <c r="N612" s="29"/>
      <c r="O612" s="29"/>
      <c r="P612" s="29"/>
    </row>
    <row r="613">
      <c r="A613" s="1">
        <v>0.294812638172063</v>
      </c>
      <c r="B613" s="1">
        <v>0.0</v>
      </c>
      <c r="C613" s="1" t="s">
        <v>1533</v>
      </c>
      <c r="D613" s="1" t="s">
        <v>1546</v>
      </c>
      <c r="G613" s="29"/>
      <c r="H613" s="29"/>
      <c r="I613" s="29"/>
      <c r="J613" s="29"/>
      <c r="K613" s="29"/>
      <c r="L613" s="29"/>
      <c r="M613" s="29"/>
      <c r="N613" s="29"/>
      <c r="O613" s="29"/>
      <c r="P613" s="29"/>
    </row>
    <row r="614">
      <c r="A614" s="1">
        <v>0.303395929694719</v>
      </c>
      <c r="B614" s="1">
        <v>0.0</v>
      </c>
      <c r="C614" s="1" t="s">
        <v>1533</v>
      </c>
      <c r="D614" s="1" t="s">
        <v>1546</v>
      </c>
      <c r="G614" s="29"/>
      <c r="H614" s="29"/>
      <c r="I614" s="29"/>
      <c r="J614" s="29"/>
      <c r="K614" s="29"/>
      <c r="L614" s="29"/>
      <c r="M614" s="29"/>
      <c r="N614" s="29"/>
      <c r="O614" s="29"/>
      <c r="P614" s="29"/>
    </row>
    <row r="615">
      <c r="A615" s="1">
        <v>0.295700639935673</v>
      </c>
      <c r="B615" s="1">
        <v>0.0</v>
      </c>
      <c r="C615" s="1" t="s">
        <v>1533</v>
      </c>
      <c r="D615" s="1" t="s">
        <v>1546</v>
      </c>
      <c r="G615" s="29"/>
      <c r="H615" s="29"/>
      <c r="I615" s="29"/>
      <c r="J615" s="29"/>
      <c r="K615" s="29"/>
      <c r="L615" s="29"/>
      <c r="M615" s="29"/>
      <c r="N615" s="29"/>
      <c r="O615" s="29"/>
      <c r="P615" s="29"/>
    </row>
    <row r="616">
      <c r="A616" s="1">
        <v>0.294724288777723</v>
      </c>
      <c r="B616" s="1">
        <v>0.0</v>
      </c>
      <c r="C616" s="1" t="s">
        <v>1533</v>
      </c>
      <c r="D616" s="1" t="s">
        <v>1546</v>
      </c>
      <c r="G616" s="29"/>
      <c r="H616" s="29"/>
      <c r="I616" s="29"/>
      <c r="J616" s="29"/>
      <c r="K616" s="29"/>
      <c r="L616" s="29"/>
      <c r="M616" s="29"/>
      <c r="N616" s="29"/>
      <c r="O616" s="29"/>
      <c r="P616" s="29"/>
    </row>
    <row r="617">
      <c r="A617" s="1">
        <v>0.306843246350366</v>
      </c>
      <c r="B617" s="1">
        <v>0.0</v>
      </c>
      <c r="C617" s="1" t="s">
        <v>1533</v>
      </c>
      <c r="D617" s="1" t="s">
        <v>1546</v>
      </c>
      <c r="G617" s="29"/>
      <c r="H617" s="29"/>
      <c r="I617" s="29"/>
      <c r="J617" s="29"/>
      <c r="K617" s="29"/>
      <c r="L617" s="29"/>
      <c r="M617" s="29"/>
      <c r="N617" s="29"/>
      <c r="O617" s="29"/>
      <c r="P617" s="29"/>
    </row>
    <row r="618">
      <c r="A618" s="1">
        <v>0.744982718703823</v>
      </c>
      <c r="B618" s="1">
        <v>1.0</v>
      </c>
      <c r="C618" s="1" t="s">
        <v>1533</v>
      </c>
      <c r="D618" s="1" t="s">
        <v>1548</v>
      </c>
      <c r="G618" s="29"/>
      <c r="H618" s="29"/>
      <c r="I618" s="29"/>
      <c r="J618" s="29"/>
      <c r="K618" s="29"/>
      <c r="L618" s="29"/>
      <c r="M618" s="29"/>
      <c r="N618" s="29"/>
      <c r="O618" s="29"/>
      <c r="P618" s="29"/>
    </row>
    <row r="619">
      <c r="A619" s="1">
        <v>0.367952010154404</v>
      </c>
      <c r="B619" s="1">
        <v>0.0</v>
      </c>
      <c r="C619" s="1" t="s">
        <v>1533</v>
      </c>
      <c r="D619" s="1" t="s">
        <v>1546</v>
      </c>
      <c r="G619" s="29"/>
      <c r="H619" s="29"/>
      <c r="I619" s="29"/>
      <c r="J619" s="29"/>
      <c r="K619" s="29"/>
      <c r="L619" s="29"/>
      <c r="M619" s="29"/>
      <c r="N619" s="29"/>
      <c r="O619" s="29"/>
      <c r="P619" s="29"/>
    </row>
    <row r="620">
      <c r="A620" s="1">
        <v>0.307622113620921</v>
      </c>
      <c r="B620" s="1">
        <v>1.0</v>
      </c>
      <c r="C620" s="1" t="s">
        <v>1533</v>
      </c>
      <c r="D620" s="1" t="s">
        <v>1546</v>
      </c>
      <c r="G620" s="29"/>
      <c r="H620" s="29"/>
      <c r="I620" s="29"/>
      <c r="J620" s="29"/>
      <c r="K620" s="29"/>
      <c r="L620" s="29"/>
      <c r="M620" s="29"/>
      <c r="N620" s="29"/>
      <c r="O620" s="29"/>
      <c r="P620" s="29"/>
    </row>
    <row r="621">
      <c r="A621" s="1">
        <v>0.32041272540021</v>
      </c>
      <c r="B621" s="1">
        <v>0.0</v>
      </c>
      <c r="C621" s="1" t="s">
        <v>1533</v>
      </c>
      <c r="D621" s="1" t="s">
        <v>1546</v>
      </c>
      <c r="G621" s="29"/>
      <c r="H621" s="29"/>
      <c r="I621" s="29"/>
      <c r="J621" s="29"/>
      <c r="K621" s="29"/>
      <c r="L621" s="29"/>
      <c r="M621" s="29"/>
      <c r="N621" s="29"/>
      <c r="O621" s="29"/>
      <c r="P621" s="29"/>
    </row>
    <row r="622">
      <c r="A622" s="1">
        <v>0.285820251604659</v>
      </c>
      <c r="B622" s="1">
        <v>0.0</v>
      </c>
      <c r="C622" s="1" t="s">
        <v>1533</v>
      </c>
      <c r="D622" s="1" t="s">
        <v>1546</v>
      </c>
      <c r="G622" s="29"/>
      <c r="H622" s="29"/>
      <c r="I622" s="29"/>
      <c r="J622" s="29"/>
      <c r="K622" s="29"/>
      <c r="L622" s="29"/>
      <c r="M622" s="29"/>
      <c r="N622" s="29"/>
      <c r="O622" s="29"/>
      <c r="P622" s="29"/>
    </row>
    <row r="623">
      <c r="A623" s="1">
        <v>0.73493763625192</v>
      </c>
      <c r="B623" s="1">
        <v>1.0</v>
      </c>
      <c r="C623" s="1" t="s">
        <v>1533</v>
      </c>
      <c r="D623" s="1" t="s">
        <v>1548</v>
      </c>
      <c r="G623" s="29"/>
      <c r="H623" s="29"/>
      <c r="I623" s="29"/>
      <c r="J623" s="29"/>
      <c r="K623" s="29"/>
      <c r="L623" s="29"/>
      <c r="M623" s="29"/>
      <c r="N623" s="29"/>
      <c r="O623" s="29"/>
      <c r="P623" s="29"/>
    </row>
    <row r="624">
      <c r="A624" s="1">
        <v>0.662420922357675</v>
      </c>
      <c r="B624" s="1">
        <v>0.0</v>
      </c>
      <c r="C624" s="1" t="s">
        <v>1533</v>
      </c>
      <c r="D624" s="1" t="s">
        <v>1548</v>
      </c>
      <c r="G624" s="29"/>
      <c r="H624" s="29"/>
      <c r="I624" s="29"/>
      <c r="J624" s="29"/>
      <c r="K624" s="29"/>
      <c r="L624" s="29"/>
      <c r="M624" s="29"/>
      <c r="N624" s="29"/>
      <c r="O624" s="29"/>
      <c r="P624" s="29"/>
    </row>
    <row r="625">
      <c r="A625" s="1">
        <v>0.293089509569921</v>
      </c>
      <c r="B625" s="1">
        <v>1.0</v>
      </c>
      <c r="C625" s="1" t="s">
        <v>1532</v>
      </c>
      <c r="D625" s="1" t="s">
        <v>1546</v>
      </c>
      <c r="G625" s="29"/>
      <c r="H625" s="29"/>
      <c r="I625" s="29"/>
      <c r="J625" s="29"/>
      <c r="K625" s="29"/>
      <c r="L625" s="29"/>
      <c r="M625" s="29"/>
      <c r="N625" s="29"/>
      <c r="O625" s="29"/>
      <c r="P625" s="29"/>
    </row>
    <row r="626">
      <c r="A626" s="1">
        <v>0.297294270898268</v>
      </c>
      <c r="B626" s="1">
        <v>0.0</v>
      </c>
      <c r="C626" s="1" t="s">
        <v>1532</v>
      </c>
      <c r="D626" s="1" t="s">
        <v>1546</v>
      </c>
      <c r="G626" s="29"/>
      <c r="H626" s="29"/>
      <c r="I626" s="29"/>
      <c r="J626" s="29"/>
      <c r="K626" s="29"/>
      <c r="L626" s="29"/>
      <c r="M626" s="29"/>
      <c r="N626" s="29"/>
      <c r="O626" s="29"/>
      <c r="P626" s="29"/>
    </row>
    <row r="627">
      <c r="A627" s="1">
        <v>0.302685530105223</v>
      </c>
      <c r="B627" s="1">
        <v>0.0</v>
      </c>
      <c r="C627" s="1" t="s">
        <v>1532</v>
      </c>
      <c r="D627" s="1" t="s">
        <v>1546</v>
      </c>
      <c r="G627" s="29"/>
      <c r="H627" s="29"/>
      <c r="I627" s="29"/>
      <c r="J627" s="29"/>
      <c r="K627" s="29"/>
      <c r="L627" s="29"/>
      <c r="M627" s="29"/>
      <c r="N627" s="29"/>
      <c r="O627" s="29"/>
      <c r="P627" s="29"/>
    </row>
    <row r="628">
      <c r="A628" s="1">
        <v>0.379042748059051</v>
      </c>
      <c r="B628" s="1">
        <v>1.0</v>
      </c>
      <c r="C628" s="1" t="s">
        <v>1532</v>
      </c>
      <c r="D628" s="1" t="s">
        <v>1546</v>
      </c>
      <c r="G628" s="29"/>
      <c r="H628" s="29"/>
      <c r="I628" s="29"/>
      <c r="J628" s="29"/>
      <c r="K628" s="29"/>
      <c r="L628" s="29"/>
      <c r="M628" s="29"/>
      <c r="N628" s="29"/>
      <c r="O628" s="29"/>
      <c r="P628" s="29"/>
    </row>
    <row r="629">
      <c r="A629" s="1">
        <v>0.319024046975224</v>
      </c>
      <c r="B629" s="1">
        <v>1.0</v>
      </c>
      <c r="C629" s="1" t="s">
        <v>1532</v>
      </c>
      <c r="D629" s="1" t="s">
        <v>1546</v>
      </c>
      <c r="G629" s="29"/>
      <c r="H629" s="29"/>
      <c r="I629" s="29"/>
      <c r="J629" s="29"/>
      <c r="K629" s="29"/>
      <c r="L629" s="29"/>
      <c r="M629" s="29"/>
      <c r="N629" s="29"/>
      <c r="O629" s="29"/>
      <c r="P629" s="29"/>
    </row>
    <row r="630">
      <c r="A630" s="1">
        <v>0.688031993871831</v>
      </c>
      <c r="B630" s="1">
        <v>1.0</v>
      </c>
      <c r="C630" s="1" t="s">
        <v>1532</v>
      </c>
      <c r="D630" s="1" t="s">
        <v>1548</v>
      </c>
      <c r="G630" s="29"/>
      <c r="H630" s="29"/>
      <c r="I630" s="29"/>
      <c r="J630" s="29"/>
      <c r="K630" s="29"/>
      <c r="L630" s="29"/>
      <c r="M630" s="29"/>
      <c r="N630" s="29"/>
      <c r="O630" s="29"/>
      <c r="P630" s="29"/>
    </row>
    <row r="631">
      <c r="A631" s="1">
        <v>0.304872800146802</v>
      </c>
      <c r="B631" s="1">
        <v>1.0</v>
      </c>
      <c r="C631" s="1" t="s">
        <v>1532</v>
      </c>
      <c r="D631" s="1" t="s">
        <v>1546</v>
      </c>
      <c r="G631" s="29"/>
      <c r="H631" s="29"/>
      <c r="I631" s="29"/>
      <c r="J631" s="29"/>
      <c r="K631" s="29"/>
      <c r="L631" s="29"/>
      <c r="M631" s="29"/>
      <c r="N631" s="29"/>
      <c r="O631" s="29"/>
      <c r="P631" s="29"/>
    </row>
    <row r="632">
      <c r="A632" s="1">
        <v>0.301674595214454</v>
      </c>
      <c r="B632" s="1">
        <v>0.0</v>
      </c>
      <c r="C632" s="1" t="s">
        <v>1532</v>
      </c>
      <c r="D632" s="1" t="s">
        <v>1546</v>
      </c>
      <c r="G632" s="29"/>
      <c r="H632" s="29"/>
      <c r="I632" s="29"/>
      <c r="J632" s="29"/>
      <c r="K632" s="29"/>
      <c r="L632" s="29"/>
      <c r="M632" s="29"/>
      <c r="N632" s="29"/>
      <c r="O632" s="29"/>
      <c r="P632" s="29"/>
    </row>
    <row r="633">
      <c r="A633" s="1">
        <v>0.318372987054448</v>
      </c>
      <c r="B633" s="1">
        <v>1.0</v>
      </c>
      <c r="C633" s="1" t="s">
        <v>1532</v>
      </c>
      <c r="D633" s="1" t="s">
        <v>1546</v>
      </c>
      <c r="G633" s="29"/>
      <c r="H633" s="29"/>
      <c r="I633" s="29"/>
      <c r="J633" s="29"/>
      <c r="K633" s="29"/>
      <c r="L633" s="29"/>
      <c r="M633" s="29"/>
      <c r="N633" s="29"/>
      <c r="O633" s="29"/>
      <c r="P633" s="29"/>
    </row>
    <row r="634">
      <c r="A634" s="1">
        <v>0.327635928200831</v>
      </c>
      <c r="B634" s="1">
        <v>1.0</v>
      </c>
      <c r="C634" s="1" t="s">
        <v>1532</v>
      </c>
      <c r="D634" s="1" t="s">
        <v>1546</v>
      </c>
      <c r="G634" s="29"/>
      <c r="H634" s="29"/>
      <c r="I634" s="29"/>
      <c r="J634" s="29"/>
      <c r="K634" s="29"/>
      <c r="L634" s="29"/>
      <c r="M634" s="29"/>
      <c r="N634" s="29"/>
      <c r="O634" s="29"/>
      <c r="P634" s="29"/>
    </row>
    <row r="635">
      <c r="A635" s="1">
        <v>0.444191411013211</v>
      </c>
      <c r="B635" s="1">
        <v>0.0</v>
      </c>
      <c r="C635" s="1" t="s">
        <v>1532</v>
      </c>
      <c r="D635" s="1" t="s">
        <v>1547</v>
      </c>
      <c r="G635" s="29"/>
      <c r="H635" s="29"/>
      <c r="I635" s="29"/>
      <c r="J635" s="29"/>
      <c r="K635" s="29"/>
      <c r="L635" s="29"/>
      <c r="M635" s="29"/>
      <c r="N635" s="29"/>
      <c r="O635" s="29"/>
      <c r="P635" s="29"/>
    </row>
    <row r="636">
      <c r="A636" s="1">
        <v>0.297002142619493</v>
      </c>
      <c r="B636" s="1">
        <v>0.0</v>
      </c>
      <c r="C636" s="1" t="s">
        <v>1532</v>
      </c>
      <c r="D636" s="1" t="s">
        <v>1546</v>
      </c>
      <c r="G636" s="29"/>
      <c r="H636" s="29"/>
      <c r="I636" s="29"/>
      <c r="J636" s="29"/>
      <c r="K636" s="29"/>
      <c r="L636" s="29"/>
      <c r="M636" s="29"/>
      <c r="N636" s="29"/>
      <c r="O636" s="29"/>
      <c r="P636" s="29"/>
    </row>
    <row r="637">
      <c r="A637" s="1">
        <v>0.293536316999348</v>
      </c>
      <c r="B637" s="1">
        <v>0.0</v>
      </c>
      <c r="C637" s="1" t="s">
        <v>1532</v>
      </c>
      <c r="D637" s="1" t="s">
        <v>1546</v>
      </c>
      <c r="G637" s="29"/>
      <c r="H637" s="29"/>
      <c r="I637" s="29"/>
      <c r="J637" s="29"/>
      <c r="K637" s="29"/>
      <c r="L637" s="29"/>
      <c r="M637" s="29"/>
      <c r="N637" s="29"/>
      <c r="O637" s="29"/>
      <c r="P637" s="29"/>
    </row>
    <row r="638">
      <c r="A638" s="1">
        <v>0.298630432858564</v>
      </c>
      <c r="B638" s="1">
        <v>0.0</v>
      </c>
      <c r="C638" s="1" t="s">
        <v>1532</v>
      </c>
      <c r="D638" s="1" t="s">
        <v>1546</v>
      </c>
      <c r="G638" s="29"/>
      <c r="H638" s="29"/>
      <c r="I638" s="29"/>
      <c r="J638" s="29"/>
      <c r="K638" s="29"/>
      <c r="L638" s="29"/>
      <c r="M638" s="29"/>
      <c r="N638" s="29"/>
      <c r="O638" s="29"/>
      <c r="P638" s="29"/>
    </row>
    <row r="639">
      <c r="A639" s="1">
        <v>0.296305391701161</v>
      </c>
      <c r="B639" s="1">
        <v>0.0</v>
      </c>
      <c r="C639" s="1" t="s">
        <v>1532</v>
      </c>
      <c r="D639" s="1" t="s">
        <v>1546</v>
      </c>
      <c r="G639" s="29"/>
      <c r="H639" s="29"/>
      <c r="I639" s="29"/>
      <c r="J639" s="29"/>
      <c r="K639" s="29"/>
      <c r="L639" s="29"/>
      <c r="M639" s="29"/>
      <c r="N639" s="29"/>
      <c r="O639" s="29"/>
      <c r="P639" s="29"/>
    </row>
    <row r="640">
      <c r="A640" s="1">
        <v>0.374392363607991</v>
      </c>
      <c r="B640" s="1">
        <v>1.0</v>
      </c>
      <c r="C640" s="1" t="s">
        <v>1532</v>
      </c>
      <c r="D640" s="1" t="s">
        <v>1546</v>
      </c>
      <c r="G640" s="29"/>
      <c r="H640" s="29"/>
      <c r="I640" s="29"/>
      <c r="J640" s="29"/>
      <c r="K640" s="29"/>
      <c r="L640" s="29"/>
      <c r="M640" s="29"/>
      <c r="N640" s="29"/>
      <c r="O640" s="29"/>
      <c r="P640" s="29"/>
    </row>
    <row r="641">
      <c r="A641" s="1">
        <v>0.441216556119327</v>
      </c>
      <c r="B641" s="1">
        <v>1.0</v>
      </c>
      <c r="C641" s="1" t="s">
        <v>1532</v>
      </c>
      <c r="D641" s="1" t="s">
        <v>1547</v>
      </c>
      <c r="G641" s="29"/>
      <c r="H641" s="29"/>
      <c r="I641" s="29"/>
      <c r="J641" s="29"/>
      <c r="K641" s="29"/>
      <c r="L641" s="29"/>
      <c r="M641" s="29"/>
      <c r="N641" s="29"/>
      <c r="O641" s="29"/>
      <c r="P641" s="29"/>
    </row>
    <row r="642">
      <c r="A642" s="1">
        <v>0.304846526361241</v>
      </c>
      <c r="B642" s="1">
        <v>1.0</v>
      </c>
      <c r="C642" s="1" t="s">
        <v>1532</v>
      </c>
      <c r="D642" s="1" t="s">
        <v>1546</v>
      </c>
      <c r="G642" s="29"/>
      <c r="H642" s="29"/>
      <c r="I642" s="29"/>
      <c r="J642" s="29"/>
      <c r="K642" s="29"/>
      <c r="L642" s="29"/>
      <c r="M642" s="29"/>
      <c r="N642" s="29"/>
      <c r="O642" s="29"/>
      <c r="P642" s="29"/>
    </row>
    <row r="643">
      <c r="A643" s="1">
        <v>0.298860343559981</v>
      </c>
      <c r="B643" s="1">
        <v>0.0</v>
      </c>
      <c r="C643" s="1" t="s">
        <v>1532</v>
      </c>
      <c r="D643" s="1" t="s">
        <v>1546</v>
      </c>
      <c r="G643" s="29"/>
      <c r="H643" s="29"/>
      <c r="I643" s="29"/>
      <c r="J643" s="29"/>
      <c r="K643" s="29"/>
      <c r="L643" s="29"/>
      <c r="M643" s="29"/>
      <c r="N643" s="29"/>
      <c r="O643" s="29"/>
      <c r="P643" s="29"/>
    </row>
    <row r="644">
      <c r="A644" s="1">
        <v>0.445348122224725</v>
      </c>
      <c r="B644" s="1">
        <v>0.0</v>
      </c>
      <c r="C644" s="1" t="s">
        <v>1532</v>
      </c>
      <c r="D644" s="1" t="s">
        <v>1547</v>
      </c>
      <c r="G644" s="29"/>
      <c r="H644" s="29"/>
      <c r="I644" s="29"/>
      <c r="J644" s="29"/>
      <c r="K644" s="29"/>
      <c r="L644" s="29"/>
      <c r="M644" s="29"/>
      <c r="N644" s="29"/>
      <c r="O644" s="29"/>
      <c r="P644" s="29"/>
    </row>
    <row r="645">
      <c r="A645" s="1">
        <v>0.298266201017727</v>
      </c>
      <c r="B645" s="1">
        <v>0.0</v>
      </c>
      <c r="C645" s="1" t="s">
        <v>1532</v>
      </c>
      <c r="D645" s="1" t="s">
        <v>1546</v>
      </c>
      <c r="G645" s="29"/>
      <c r="H645" s="29"/>
      <c r="I645" s="29"/>
      <c r="J645" s="29"/>
      <c r="K645" s="29"/>
      <c r="L645" s="29"/>
      <c r="M645" s="29"/>
      <c r="N645" s="29"/>
      <c r="O645" s="29"/>
      <c r="P645" s="29"/>
    </row>
    <row r="646">
      <c r="A646" s="1">
        <v>0.306577333582532</v>
      </c>
      <c r="B646" s="1">
        <v>1.0</v>
      </c>
      <c r="C646" s="1" t="s">
        <v>1532</v>
      </c>
      <c r="D646" s="1" t="s">
        <v>1546</v>
      </c>
      <c r="G646" s="29"/>
      <c r="H646" s="29"/>
      <c r="I646" s="29"/>
      <c r="J646" s="29"/>
      <c r="K646" s="29"/>
      <c r="L646" s="29"/>
      <c r="M646" s="29"/>
      <c r="N646" s="29"/>
      <c r="O646" s="29"/>
      <c r="P646" s="29"/>
    </row>
    <row r="647">
      <c r="A647" s="1">
        <v>0.306206624899253</v>
      </c>
      <c r="B647" s="1">
        <v>1.0</v>
      </c>
      <c r="C647" s="1" t="s">
        <v>1532</v>
      </c>
      <c r="D647" s="1" t="s">
        <v>1546</v>
      </c>
      <c r="G647" s="29"/>
      <c r="H647" s="29"/>
      <c r="I647" s="29"/>
      <c r="J647" s="29"/>
      <c r="K647" s="29"/>
      <c r="L647" s="29"/>
      <c r="M647" s="29"/>
      <c r="N647" s="29"/>
      <c r="O647" s="29"/>
      <c r="P647" s="29"/>
    </row>
    <row r="648">
      <c r="A648" s="1">
        <v>0.30250710280645</v>
      </c>
      <c r="B648" s="1">
        <v>0.0</v>
      </c>
      <c r="C648" s="1" t="s">
        <v>1532</v>
      </c>
      <c r="D648" s="1" t="s">
        <v>1546</v>
      </c>
      <c r="G648" s="29"/>
      <c r="H648" s="29"/>
      <c r="I648" s="29"/>
      <c r="J648" s="29"/>
      <c r="K648" s="29"/>
      <c r="L648" s="29"/>
      <c r="M648" s="29"/>
      <c r="N648" s="29"/>
      <c r="O648" s="29"/>
      <c r="P648" s="29"/>
    </row>
    <row r="649">
      <c r="A649" s="1">
        <v>0.294941336494767</v>
      </c>
      <c r="B649" s="1">
        <v>0.0</v>
      </c>
      <c r="C649" s="1" t="s">
        <v>1532</v>
      </c>
      <c r="D649" s="1" t="s">
        <v>1546</v>
      </c>
      <c r="G649" s="29"/>
      <c r="H649" s="29"/>
      <c r="I649" s="29"/>
      <c r="J649" s="29"/>
      <c r="K649" s="29"/>
      <c r="L649" s="29"/>
      <c r="M649" s="29"/>
      <c r="N649" s="29"/>
      <c r="O649" s="29"/>
      <c r="P649" s="29"/>
    </row>
    <row r="650">
      <c r="A650" s="1">
        <v>0.320401049046057</v>
      </c>
      <c r="B650" s="1">
        <v>0.0</v>
      </c>
      <c r="C650" s="1" t="s">
        <v>1532</v>
      </c>
      <c r="D650" s="1" t="s">
        <v>1546</v>
      </c>
      <c r="G650" s="29"/>
      <c r="H650" s="29"/>
      <c r="I650" s="29"/>
      <c r="J650" s="29"/>
      <c r="K650" s="29"/>
      <c r="L650" s="29"/>
      <c r="M650" s="29"/>
      <c r="N650" s="29"/>
      <c r="O650" s="29"/>
      <c r="P650" s="29"/>
    </row>
    <row r="651">
      <c r="A651" s="1">
        <v>0.312089789993805</v>
      </c>
      <c r="B651" s="1">
        <v>0.0</v>
      </c>
      <c r="C651" s="1" t="s">
        <v>1532</v>
      </c>
      <c r="D651" s="1" t="s">
        <v>1546</v>
      </c>
      <c r="G651" s="29"/>
      <c r="H651" s="29"/>
      <c r="I651" s="29"/>
      <c r="J651" s="29"/>
      <c r="K651" s="29"/>
      <c r="L651" s="29"/>
      <c r="M651" s="29"/>
      <c r="N651" s="29"/>
      <c r="O651" s="29"/>
      <c r="P651" s="29"/>
    </row>
    <row r="652">
      <c r="A652" s="1">
        <v>0.296984233153904</v>
      </c>
      <c r="B652" s="1">
        <v>1.0</v>
      </c>
      <c r="C652" s="1" t="s">
        <v>1532</v>
      </c>
      <c r="D652" s="1" t="s">
        <v>1546</v>
      </c>
      <c r="G652" s="29"/>
      <c r="H652" s="29"/>
      <c r="I652" s="29"/>
      <c r="J652" s="29"/>
      <c r="K652" s="29"/>
      <c r="L652" s="29"/>
      <c r="M652" s="29"/>
      <c r="N652" s="29"/>
      <c r="O652" s="29"/>
      <c r="P652" s="29"/>
    </row>
    <row r="653">
      <c r="A653" s="1">
        <v>0.345061032003222</v>
      </c>
      <c r="B653" s="1">
        <v>0.0</v>
      </c>
      <c r="C653" s="1" t="s">
        <v>1532</v>
      </c>
      <c r="D653" s="1" t="s">
        <v>1546</v>
      </c>
      <c r="G653" s="29"/>
      <c r="H653" s="29"/>
      <c r="I653" s="29"/>
      <c r="J653" s="29"/>
      <c r="K653" s="29"/>
      <c r="L653" s="29"/>
      <c r="M653" s="29"/>
      <c r="N653" s="29"/>
      <c r="O653" s="29"/>
      <c r="P653" s="29"/>
    </row>
    <row r="654">
      <c r="A654" s="1">
        <v>0.301134589940437</v>
      </c>
      <c r="B654" s="1">
        <v>0.0</v>
      </c>
      <c r="C654" s="1" t="s">
        <v>1532</v>
      </c>
      <c r="D654" s="1" t="s">
        <v>1546</v>
      </c>
      <c r="G654" s="29"/>
      <c r="H654" s="29"/>
      <c r="I654" s="29"/>
      <c r="J654" s="29"/>
      <c r="K654" s="29"/>
      <c r="L654" s="29"/>
      <c r="M654" s="29"/>
      <c r="N654" s="29"/>
      <c r="O654" s="29"/>
      <c r="P654" s="29"/>
    </row>
    <row r="655">
      <c r="A655" s="1">
        <v>0.304139527517225</v>
      </c>
      <c r="B655" s="1">
        <v>0.0</v>
      </c>
      <c r="C655" s="1" t="s">
        <v>1532</v>
      </c>
      <c r="D655" s="1" t="s">
        <v>1546</v>
      </c>
      <c r="G655" s="29"/>
      <c r="H655" s="29"/>
      <c r="I655" s="29"/>
      <c r="J655" s="29"/>
      <c r="K655" s="29"/>
      <c r="L655" s="29"/>
      <c r="M655" s="29"/>
      <c r="N655" s="29"/>
      <c r="O655" s="29"/>
      <c r="P655" s="29"/>
    </row>
    <row r="656">
      <c r="A656" s="1">
        <v>0.306448116764115</v>
      </c>
      <c r="B656" s="1">
        <v>1.0</v>
      </c>
      <c r="C656" s="1" t="s">
        <v>1532</v>
      </c>
      <c r="D656" s="1" t="s">
        <v>1546</v>
      </c>
      <c r="G656" s="29"/>
      <c r="H656" s="29"/>
      <c r="I656" s="29"/>
      <c r="J656" s="29"/>
      <c r="K656" s="29"/>
      <c r="L656" s="29"/>
      <c r="M656" s="29"/>
      <c r="N656" s="29"/>
      <c r="O656" s="29"/>
      <c r="P656" s="29"/>
    </row>
    <row r="657">
      <c r="A657" s="1">
        <v>0.323363853591048</v>
      </c>
      <c r="B657" s="1">
        <v>0.0</v>
      </c>
      <c r="C657" s="1" t="s">
        <v>1532</v>
      </c>
      <c r="D657" s="1" t="s">
        <v>1546</v>
      </c>
      <c r="G657" s="29"/>
      <c r="H657" s="29"/>
      <c r="I657" s="29"/>
      <c r="J657" s="29"/>
      <c r="K657" s="29"/>
      <c r="L657" s="29"/>
      <c r="M657" s="29"/>
      <c r="N657" s="29"/>
      <c r="O657" s="29"/>
      <c r="P657" s="29"/>
    </row>
    <row r="658">
      <c r="A658" s="1">
        <v>0.302103832382138</v>
      </c>
      <c r="B658" s="1">
        <v>0.0</v>
      </c>
      <c r="C658" s="1" t="s">
        <v>1532</v>
      </c>
      <c r="D658" s="1" t="s">
        <v>1546</v>
      </c>
      <c r="G658" s="29"/>
      <c r="H658" s="29"/>
      <c r="I658" s="29"/>
      <c r="J658" s="29"/>
      <c r="K658" s="29"/>
      <c r="L658" s="29"/>
      <c r="M658" s="29"/>
      <c r="N658" s="29"/>
      <c r="O658" s="29"/>
      <c r="P658" s="29"/>
    </row>
    <row r="659">
      <c r="A659" s="1">
        <v>0.305717531530242</v>
      </c>
      <c r="B659" s="1">
        <v>1.0</v>
      </c>
      <c r="C659" s="1" t="s">
        <v>1532</v>
      </c>
      <c r="D659" s="1" t="s">
        <v>1546</v>
      </c>
      <c r="G659" s="29"/>
      <c r="H659" s="29"/>
      <c r="I659" s="29"/>
      <c r="J659" s="29"/>
      <c r="K659" s="29"/>
      <c r="L659" s="29"/>
      <c r="M659" s="29"/>
      <c r="N659" s="29"/>
      <c r="O659" s="29"/>
      <c r="P659" s="29"/>
    </row>
    <row r="660">
      <c r="A660" s="1">
        <v>0.294424891891946</v>
      </c>
      <c r="B660" s="1">
        <v>0.0</v>
      </c>
      <c r="C660" s="1" t="s">
        <v>1532</v>
      </c>
      <c r="D660" s="1" t="s">
        <v>1546</v>
      </c>
      <c r="G660" s="29"/>
      <c r="H660" s="29"/>
      <c r="I660" s="29"/>
      <c r="J660" s="29"/>
      <c r="K660" s="29"/>
      <c r="L660" s="29"/>
      <c r="M660" s="29"/>
      <c r="N660" s="29"/>
      <c r="O660" s="29"/>
      <c r="P660" s="29"/>
    </row>
    <row r="661">
      <c r="A661" s="1">
        <v>0.339381927637421</v>
      </c>
      <c r="B661" s="1">
        <v>1.0</v>
      </c>
      <c r="C661" s="1" t="s">
        <v>1532</v>
      </c>
      <c r="D661" s="1" t="s">
        <v>1546</v>
      </c>
      <c r="G661" s="29"/>
      <c r="H661" s="29"/>
      <c r="I661" s="29"/>
      <c r="J661" s="29"/>
      <c r="K661" s="29"/>
      <c r="L661" s="29"/>
      <c r="M661" s="29"/>
      <c r="N661" s="29"/>
      <c r="O661" s="29"/>
      <c r="P661" s="29"/>
    </row>
    <row r="662">
      <c r="A662" s="1">
        <v>0.304872800146802</v>
      </c>
      <c r="B662" s="1">
        <v>1.0</v>
      </c>
      <c r="C662" s="1" t="s">
        <v>1532</v>
      </c>
      <c r="D662" s="1" t="s">
        <v>1546</v>
      </c>
      <c r="G662" s="29"/>
      <c r="H662" s="29"/>
      <c r="I662" s="29"/>
      <c r="J662" s="29"/>
      <c r="K662" s="29"/>
      <c r="L662" s="29"/>
      <c r="M662" s="29"/>
      <c r="N662" s="29"/>
      <c r="O662" s="29"/>
      <c r="P662" s="29"/>
    </row>
    <row r="663">
      <c r="A663" s="1">
        <v>0.333558812374228</v>
      </c>
      <c r="B663" s="1">
        <v>1.0</v>
      </c>
      <c r="C663" s="1" t="s">
        <v>1532</v>
      </c>
      <c r="D663" s="1" t="s">
        <v>1546</v>
      </c>
      <c r="G663" s="29"/>
      <c r="H663" s="29"/>
      <c r="I663" s="29"/>
      <c r="J663" s="29"/>
      <c r="K663" s="29"/>
      <c r="L663" s="29"/>
      <c r="M663" s="29"/>
      <c r="N663" s="29"/>
      <c r="O663" s="29"/>
      <c r="P663" s="29"/>
    </row>
    <row r="664">
      <c r="A664" s="1">
        <v>0.295758577898315</v>
      </c>
      <c r="B664" s="1">
        <v>0.0</v>
      </c>
      <c r="C664" s="1" t="s">
        <v>1532</v>
      </c>
      <c r="D664" s="1" t="s">
        <v>1546</v>
      </c>
      <c r="G664" s="29"/>
      <c r="H664" s="29"/>
      <c r="I664" s="29"/>
      <c r="J664" s="29"/>
      <c r="K664" s="29"/>
      <c r="L664" s="29"/>
      <c r="M664" s="29"/>
      <c r="N664" s="29"/>
      <c r="O664" s="29"/>
      <c r="P664" s="29"/>
    </row>
    <row r="665">
      <c r="A665" s="1">
        <v>0.617906607455232</v>
      </c>
      <c r="B665" s="1">
        <v>0.0</v>
      </c>
      <c r="C665" s="1" t="s">
        <v>1532</v>
      </c>
      <c r="D665" s="1" t="s">
        <v>1548</v>
      </c>
      <c r="G665" s="29"/>
      <c r="H665" s="29"/>
      <c r="I665" s="29"/>
      <c r="J665" s="29"/>
      <c r="K665" s="29"/>
      <c r="L665" s="29"/>
      <c r="M665" s="29"/>
      <c r="N665" s="29"/>
      <c r="O665" s="29"/>
      <c r="P665" s="29"/>
    </row>
    <row r="666">
      <c r="A666" s="1">
        <v>0.29206996507574</v>
      </c>
      <c r="B666" s="1">
        <v>0.0</v>
      </c>
      <c r="C666" s="1" t="s">
        <v>1532</v>
      </c>
      <c r="D666" s="1" t="s">
        <v>1546</v>
      </c>
      <c r="G666" s="29"/>
      <c r="H666" s="29"/>
      <c r="I666" s="29"/>
      <c r="J666" s="29"/>
      <c r="K666" s="29"/>
      <c r="L666" s="29"/>
      <c r="M666" s="29"/>
      <c r="N666" s="29"/>
      <c r="O666" s="29"/>
      <c r="P666" s="29"/>
    </row>
    <row r="667">
      <c r="A667" s="1">
        <v>0.295700639935673</v>
      </c>
      <c r="B667" s="1">
        <v>0.0</v>
      </c>
      <c r="C667" s="1" t="s">
        <v>1532</v>
      </c>
      <c r="D667" s="1" t="s">
        <v>1546</v>
      </c>
      <c r="G667" s="29"/>
      <c r="H667" s="29"/>
      <c r="I667" s="29"/>
      <c r="J667" s="29"/>
      <c r="K667" s="29"/>
      <c r="L667" s="29"/>
      <c r="M667" s="29"/>
      <c r="N667" s="29"/>
      <c r="O667" s="29"/>
      <c r="P667" s="29"/>
    </row>
    <row r="668">
      <c r="A668" s="1">
        <v>0.29862233460894</v>
      </c>
      <c r="B668" s="1">
        <v>0.0</v>
      </c>
      <c r="C668" s="1" t="s">
        <v>1532</v>
      </c>
      <c r="D668" s="1" t="s">
        <v>1546</v>
      </c>
      <c r="G668" s="29"/>
      <c r="H668" s="29"/>
      <c r="I668" s="29"/>
      <c r="J668" s="29"/>
      <c r="K668" s="29"/>
      <c r="L668" s="29"/>
      <c r="M668" s="29"/>
      <c r="N668" s="29"/>
      <c r="O668" s="29"/>
      <c r="P668" s="29"/>
    </row>
    <row r="669">
      <c r="A669" s="1">
        <v>0.302439474537591</v>
      </c>
      <c r="B669" s="1">
        <v>0.0</v>
      </c>
      <c r="C669" s="1" t="s">
        <v>1532</v>
      </c>
      <c r="D669" s="1" t="s">
        <v>1546</v>
      </c>
      <c r="G669" s="29"/>
      <c r="H669" s="29"/>
      <c r="I669" s="29"/>
      <c r="J669" s="29"/>
      <c r="K669" s="29"/>
      <c r="L669" s="29"/>
      <c r="M669" s="29"/>
      <c r="N669" s="29"/>
      <c r="O669" s="29"/>
      <c r="P669" s="29"/>
    </row>
    <row r="670">
      <c r="A670" s="1">
        <v>0.336347551978144</v>
      </c>
      <c r="B670" s="1">
        <v>0.0</v>
      </c>
      <c r="C670" s="1" t="s">
        <v>1532</v>
      </c>
      <c r="D670" s="1" t="s">
        <v>1546</v>
      </c>
      <c r="G670" s="29"/>
      <c r="H670" s="29"/>
      <c r="I670" s="29"/>
      <c r="J670" s="29"/>
      <c r="K670" s="29"/>
      <c r="L670" s="29"/>
      <c r="M670" s="29"/>
      <c r="N670" s="29"/>
      <c r="O670" s="29"/>
      <c r="P670" s="29"/>
    </row>
    <row r="671">
      <c r="A671" s="1">
        <v>0.304101721339168</v>
      </c>
      <c r="B671" s="1">
        <v>0.0</v>
      </c>
      <c r="C671" s="1" t="s">
        <v>1532</v>
      </c>
      <c r="D671" s="1" t="s">
        <v>1546</v>
      </c>
      <c r="G671" s="29"/>
      <c r="H671" s="29"/>
      <c r="I671" s="29"/>
      <c r="J671" s="29"/>
      <c r="K671" s="29"/>
      <c r="L671" s="29"/>
      <c r="M671" s="29"/>
      <c r="N671" s="29"/>
      <c r="O671" s="29"/>
      <c r="P671" s="29"/>
    </row>
    <row r="672">
      <c r="A672" s="1">
        <v>0.2988963792798</v>
      </c>
      <c r="B672" s="1">
        <v>0.0</v>
      </c>
      <c r="C672" s="1" t="s">
        <v>1532</v>
      </c>
      <c r="D672" s="1" t="s">
        <v>1546</v>
      </c>
      <c r="G672" s="29"/>
      <c r="H672" s="29"/>
      <c r="I672" s="29"/>
      <c r="J672" s="29"/>
      <c r="K672" s="29"/>
      <c r="L672" s="29"/>
      <c r="M672" s="29"/>
      <c r="N672" s="29"/>
      <c r="O672" s="29"/>
      <c r="P672" s="29"/>
    </row>
    <row r="673">
      <c r="A673" s="1">
        <v>0.298522115360544</v>
      </c>
      <c r="B673" s="1">
        <v>0.0</v>
      </c>
      <c r="C673" s="1" t="s">
        <v>1532</v>
      </c>
      <c r="D673" s="1" t="s">
        <v>1546</v>
      </c>
      <c r="G673" s="29"/>
      <c r="H673" s="29"/>
      <c r="I673" s="29"/>
      <c r="J673" s="29"/>
      <c r="K673" s="29"/>
      <c r="L673" s="29"/>
      <c r="M673" s="29"/>
      <c r="N673" s="29"/>
      <c r="O673" s="29"/>
      <c r="P673" s="29"/>
    </row>
    <row r="674">
      <c r="A674" s="1">
        <v>0.802686084496345</v>
      </c>
      <c r="B674" s="1">
        <v>0.0</v>
      </c>
      <c r="C674" s="1" t="s">
        <v>1532</v>
      </c>
      <c r="D674" s="1" t="s">
        <v>1545</v>
      </c>
      <c r="G674" s="29"/>
      <c r="H674" s="29"/>
      <c r="I674" s="29"/>
      <c r="J674" s="29"/>
      <c r="K674" s="29"/>
      <c r="L674" s="29"/>
      <c r="M674" s="29"/>
      <c r="N674" s="29"/>
      <c r="O674" s="29"/>
      <c r="P674" s="29"/>
    </row>
    <row r="675">
      <c r="A675" s="1">
        <v>0.348077924466914</v>
      </c>
      <c r="B675" s="1">
        <v>1.0</v>
      </c>
      <c r="C675" s="1" t="s">
        <v>1532</v>
      </c>
      <c r="D675" s="1" t="s">
        <v>1546</v>
      </c>
      <c r="G675" s="29"/>
      <c r="H675" s="29"/>
      <c r="I675" s="29"/>
      <c r="J675" s="29"/>
      <c r="K675" s="29"/>
      <c r="L675" s="29"/>
      <c r="M675" s="29"/>
      <c r="N675" s="29"/>
      <c r="O675" s="29"/>
      <c r="P675" s="29"/>
    </row>
    <row r="676">
      <c r="A676" s="1">
        <v>0.777061447590493</v>
      </c>
      <c r="B676" s="1">
        <v>1.0</v>
      </c>
      <c r="C676" s="1" t="s">
        <v>1532</v>
      </c>
      <c r="D676" s="1" t="s">
        <v>1548</v>
      </c>
      <c r="G676" s="29"/>
      <c r="H676" s="29"/>
      <c r="I676" s="29"/>
      <c r="J676" s="29"/>
      <c r="K676" s="29"/>
      <c r="L676" s="29"/>
      <c r="M676" s="29"/>
      <c r="N676" s="29"/>
      <c r="O676" s="29"/>
      <c r="P676" s="29"/>
    </row>
    <row r="677">
      <c r="A677" s="1">
        <v>0.296422194769896</v>
      </c>
      <c r="B677" s="1">
        <v>0.0</v>
      </c>
      <c r="C677" s="1" t="s">
        <v>1532</v>
      </c>
      <c r="D677" s="1" t="s">
        <v>1546</v>
      </c>
      <c r="G677" s="29"/>
      <c r="H677" s="29"/>
      <c r="I677" s="29"/>
      <c r="J677" s="29"/>
      <c r="K677" s="29"/>
      <c r="L677" s="29"/>
      <c r="M677" s="29"/>
      <c r="N677" s="29"/>
      <c r="O677" s="29"/>
      <c r="P677" s="29"/>
    </row>
    <row r="678">
      <c r="A678" s="1">
        <v>0.724133674221699</v>
      </c>
      <c r="B678" s="1">
        <v>1.0</v>
      </c>
      <c r="C678" s="1" t="s">
        <v>1532</v>
      </c>
      <c r="D678" s="1" t="s">
        <v>1548</v>
      </c>
      <c r="G678" s="29"/>
      <c r="H678" s="29"/>
      <c r="I678" s="29"/>
      <c r="J678" s="29"/>
      <c r="K678" s="29"/>
      <c r="L678" s="29"/>
      <c r="M678" s="29"/>
      <c r="N678" s="29"/>
      <c r="O678" s="29"/>
      <c r="P678" s="29"/>
    </row>
    <row r="679">
      <c r="A679" s="1">
        <v>0.303545758216539</v>
      </c>
      <c r="B679" s="1">
        <v>0.0</v>
      </c>
      <c r="C679" s="1" t="s">
        <v>1532</v>
      </c>
      <c r="D679" s="1" t="s">
        <v>1546</v>
      </c>
      <c r="G679" s="29"/>
      <c r="H679" s="29"/>
      <c r="I679" s="29"/>
      <c r="J679" s="29"/>
      <c r="K679" s="29"/>
      <c r="L679" s="29"/>
      <c r="M679" s="29"/>
      <c r="N679" s="29"/>
      <c r="O679" s="29"/>
      <c r="P679" s="29"/>
    </row>
    <row r="680">
      <c r="A680" s="1">
        <v>0.677316274572687</v>
      </c>
      <c r="B680" s="1">
        <v>1.0</v>
      </c>
      <c r="C680" s="1" t="s">
        <v>1532</v>
      </c>
      <c r="D680" s="1" t="s">
        <v>1548</v>
      </c>
      <c r="G680" s="29"/>
      <c r="H680" s="29"/>
      <c r="I680" s="29"/>
      <c r="J680" s="29"/>
      <c r="K680" s="29"/>
      <c r="L680" s="29"/>
      <c r="M680" s="29"/>
      <c r="N680" s="29"/>
      <c r="O680" s="29"/>
      <c r="P680" s="29"/>
    </row>
    <row r="681">
      <c r="A681" s="1">
        <v>0.297085353283357</v>
      </c>
      <c r="B681" s="1">
        <v>0.0</v>
      </c>
      <c r="C681" s="1" t="s">
        <v>1532</v>
      </c>
      <c r="D681" s="1" t="s">
        <v>1546</v>
      </c>
      <c r="G681" s="29"/>
      <c r="H681" s="29"/>
      <c r="I681" s="29"/>
      <c r="J681" s="29"/>
      <c r="K681" s="29"/>
      <c r="L681" s="29"/>
      <c r="M681" s="29"/>
      <c r="N681" s="29"/>
      <c r="O681" s="29"/>
      <c r="P681" s="29"/>
    </row>
    <row r="682">
      <c r="A682" s="1">
        <v>0.645136305213422</v>
      </c>
      <c r="B682" s="1">
        <v>1.0</v>
      </c>
      <c r="C682" s="1" t="s">
        <v>1532</v>
      </c>
      <c r="D682" s="1" t="s">
        <v>1548</v>
      </c>
      <c r="G682" s="29"/>
      <c r="H682" s="29"/>
      <c r="I682" s="29"/>
      <c r="J682" s="29"/>
      <c r="K682" s="29"/>
      <c r="L682" s="29"/>
      <c r="M682" s="29"/>
      <c r="N682" s="29"/>
      <c r="O682" s="29"/>
      <c r="P682" s="29"/>
    </row>
    <row r="683">
      <c r="A683" s="1">
        <v>0.306329178669473</v>
      </c>
      <c r="B683" s="1">
        <v>1.0</v>
      </c>
      <c r="C683" s="1" t="s">
        <v>1532</v>
      </c>
      <c r="D683" s="1" t="s">
        <v>1546</v>
      </c>
      <c r="G683" s="29"/>
      <c r="H683" s="29"/>
      <c r="I683" s="29"/>
      <c r="J683" s="29"/>
      <c r="K683" s="29"/>
      <c r="L683" s="29"/>
      <c r="M683" s="29"/>
      <c r="N683" s="29"/>
      <c r="O683" s="29"/>
      <c r="P683" s="29"/>
    </row>
    <row r="684">
      <c r="A684" s="1">
        <v>0.313166232535765</v>
      </c>
      <c r="B684" s="1">
        <v>1.0</v>
      </c>
      <c r="C684" s="1" t="s">
        <v>1532</v>
      </c>
      <c r="D684" s="1" t="s">
        <v>1546</v>
      </c>
      <c r="G684" s="29"/>
      <c r="H684" s="29"/>
      <c r="I684" s="29"/>
      <c r="J684" s="29"/>
      <c r="K684" s="29"/>
      <c r="L684" s="29"/>
      <c r="M684" s="29"/>
      <c r="N684" s="29"/>
      <c r="O684" s="29"/>
      <c r="P684" s="29"/>
    </row>
    <row r="685">
      <c r="A685" s="1">
        <v>0.301409198534783</v>
      </c>
      <c r="B685" s="1">
        <v>0.0</v>
      </c>
      <c r="C685" s="1" t="s">
        <v>1532</v>
      </c>
      <c r="D685" s="1" t="s">
        <v>1546</v>
      </c>
      <c r="G685" s="29"/>
      <c r="H685" s="29"/>
      <c r="I685" s="29"/>
      <c r="J685" s="29"/>
      <c r="K685" s="29"/>
      <c r="L685" s="29"/>
      <c r="M685" s="29"/>
      <c r="N685" s="29"/>
      <c r="O685" s="29"/>
      <c r="P685" s="29"/>
    </row>
    <row r="686">
      <c r="A686" s="1">
        <v>0.333728993893173</v>
      </c>
      <c r="B686" s="1">
        <v>1.0</v>
      </c>
      <c r="C686" s="1" t="s">
        <v>1532</v>
      </c>
      <c r="D686" s="1" t="s">
        <v>1546</v>
      </c>
      <c r="G686" s="29"/>
      <c r="H686" s="29"/>
      <c r="I686" s="29"/>
      <c r="J686" s="29"/>
      <c r="K686" s="29"/>
      <c r="L686" s="29"/>
      <c r="M686" s="29"/>
      <c r="N686" s="29"/>
      <c r="O686" s="29"/>
      <c r="P686" s="29"/>
    </row>
    <row r="687">
      <c r="A687" s="1">
        <v>0.310700203253237</v>
      </c>
      <c r="B687" s="1">
        <v>1.0</v>
      </c>
      <c r="C687" s="1" t="s">
        <v>1532</v>
      </c>
      <c r="D687" s="1" t="s">
        <v>1546</v>
      </c>
      <c r="G687" s="29"/>
      <c r="H687" s="29"/>
      <c r="I687" s="29"/>
      <c r="J687" s="29"/>
      <c r="K687" s="29"/>
      <c r="L687" s="29"/>
      <c r="M687" s="29"/>
      <c r="N687" s="29"/>
      <c r="O687" s="29"/>
      <c r="P687" s="29"/>
    </row>
    <row r="688">
      <c r="A688" s="1">
        <v>0.307960902161829</v>
      </c>
      <c r="B688" s="1">
        <v>0.0</v>
      </c>
      <c r="C688" s="1" t="s">
        <v>1532</v>
      </c>
      <c r="D688" s="1" t="s">
        <v>1546</v>
      </c>
      <c r="G688" s="29"/>
      <c r="H688" s="29"/>
      <c r="I688" s="29"/>
      <c r="J688" s="29"/>
      <c r="K688" s="29"/>
      <c r="L688" s="29"/>
      <c r="M688" s="29"/>
      <c r="N688" s="29"/>
      <c r="O688" s="29"/>
      <c r="P688" s="29"/>
    </row>
    <row r="689">
      <c r="A689" s="1">
        <v>0.29862233460894</v>
      </c>
      <c r="B689" s="1">
        <v>0.0</v>
      </c>
      <c r="C689" s="1" t="s">
        <v>1532</v>
      </c>
      <c r="D689" s="1" t="s">
        <v>1546</v>
      </c>
      <c r="G689" s="29"/>
      <c r="H689" s="29"/>
      <c r="I689" s="29"/>
      <c r="J689" s="29"/>
      <c r="K689" s="29"/>
      <c r="L689" s="29"/>
      <c r="M689" s="29"/>
      <c r="N689" s="29"/>
      <c r="O689" s="29"/>
      <c r="P689" s="29"/>
    </row>
    <row r="690">
      <c r="A690" s="1">
        <v>0.306308471247503</v>
      </c>
      <c r="B690" s="1">
        <v>0.0</v>
      </c>
      <c r="C690" s="1" t="s">
        <v>1532</v>
      </c>
      <c r="D690" s="1" t="s">
        <v>1546</v>
      </c>
      <c r="G690" s="29"/>
      <c r="H690" s="29"/>
      <c r="I690" s="29"/>
      <c r="J690" s="29"/>
      <c r="K690" s="29"/>
      <c r="L690" s="29"/>
      <c r="M690" s="29"/>
      <c r="N690" s="29"/>
      <c r="O690" s="29"/>
      <c r="P690" s="29"/>
    </row>
    <row r="691">
      <c r="A691" s="1">
        <v>0.637157087923863</v>
      </c>
      <c r="B691" s="1">
        <v>0.0</v>
      </c>
      <c r="C691" s="1" t="s">
        <v>1532</v>
      </c>
      <c r="D691" s="1" t="s">
        <v>1548</v>
      </c>
      <c r="G691" s="29"/>
      <c r="H691" s="29"/>
      <c r="I691" s="29"/>
      <c r="J691" s="29"/>
      <c r="K691" s="29"/>
      <c r="L691" s="29"/>
      <c r="M691" s="29"/>
      <c r="N691" s="29"/>
      <c r="O691" s="29"/>
      <c r="P691" s="29"/>
    </row>
    <row r="692">
      <c r="A692" s="1">
        <v>0.295394490820494</v>
      </c>
      <c r="B692" s="1">
        <v>0.0</v>
      </c>
      <c r="C692" s="1" t="s">
        <v>1532</v>
      </c>
      <c r="D692" s="1" t="s">
        <v>1546</v>
      </c>
      <c r="G692" s="29"/>
      <c r="H692" s="29"/>
      <c r="I692" s="29"/>
      <c r="J692" s="29"/>
      <c r="K692" s="29"/>
      <c r="L692" s="29"/>
      <c r="M692" s="29"/>
      <c r="N692" s="29"/>
      <c r="O692" s="29"/>
      <c r="P692" s="29"/>
    </row>
    <row r="693">
      <c r="A693" s="1">
        <v>0.3064566642989</v>
      </c>
      <c r="B693" s="1">
        <v>0.0</v>
      </c>
      <c r="C693" s="1" t="s">
        <v>1532</v>
      </c>
      <c r="D693" s="1" t="s">
        <v>1546</v>
      </c>
      <c r="G693" s="29"/>
      <c r="H693" s="29"/>
      <c r="I693" s="29"/>
      <c r="J693" s="29"/>
      <c r="K693" s="29"/>
      <c r="L693" s="29"/>
      <c r="M693" s="29"/>
      <c r="N693" s="29"/>
      <c r="O693" s="29"/>
      <c r="P693" s="29"/>
    </row>
    <row r="694">
      <c r="A694" s="1">
        <v>0.696682780468651</v>
      </c>
      <c r="B694" s="1">
        <v>1.0</v>
      </c>
      <c r="C694" s="1" t="s">
        <v>1532</v>
      </c>
      <c r="D694" s="1" t="s">
        <v>1548</v>
      </c>
      <c r="G694" s="29"/>
      <c r="H694" s="29"/>
      <c r="I694" s="29"/>
      <c r="J694" s="29"/>
      <c r="K694" s="29"/>
      <c r="L694" s="29"/>
      <c r="M694" s="29"/>
      <c r="N694" s="29"/>
      <c r="O694" s="29"/>
      <c r="P694" s="29"/>
    </row>
    <row r="695">
      <c r="A695" s="1">
        <v>0.310949439439575</v>
      </c>
      <c r="B695" s="1">
        <v>0.0</v>
      </c>
      <c r="C695" s="1" t="s">
        <v>1532</v>
      </c>
      <c r="D695" s="1" t="s">
        <v>1546</v>
      </c>
      <c r="G695" s="29"/>
      <c r="H695" s="29"/>
      <c r="I695" s="29"/>
      <c r="J695" s="29"/>
      <c r="K695" s="29"/>
      <c r="L695" s="29"/>
      <c r="M695" s="29"/>
      <c r="N695" s="29"/>
      <c r="O695" s="29"/>
      <c r="P695" s="29"/>
    </row>
    <row r="696">
      <c r="A696" s="1">
        <v>0.700060273360284</v>
      </c>
      <c r="B696" s="1">
        <v>1.0</v>
      </c>
      <c r="C696" s="1" t="s">
        <v>1532</v>
      </c>
      <c r="D696" s="1" t="s">
        <v>1548</v>
      </c>
      <c r="G696" s="29"/>
      <c r="H696" s="29"/>
      <c r="I696" s="29"/>
      <c r="J696" s="29"/>
      <c r="K696" s="29"/>
      <c r="L696" s="29"/>
      <c r="M696" s="29"/>
      <c r="N696" s="29"/>
      <c r="O696" s="29"/>
      <c r="P696" s="29"/>
    </row>
    <row r="697">
      <c r="A697" s="1">
        <v>0.322877706141097</v>
      </c>
      <c r="B697" s="1">
        <v>1.0</v>
      </c>
      <c r="C697" s="1" t="s">
        <v>1532</v>
      </c>
      <c r="D697" s="1" t="s">
        <v>1546</v>
      </c>
      <c r="G697" s="29"/>
      <c r="H697" s="29"/>
      <c r="I697" s="29"/>
      <c r="J697" s="29"/>
      <c r="K697" s="29"/>
      <c r="L697" s="29"/>
      <c r="M697" s="29"/>
      <c r="N697" s="29"/>
      <c r="O697" s="29"/>
      <c r="P697" s="29"/>
    </row>
    <row r="698">
      <c r="A698" s="1">
        <v>0.726332187173511</v>
      </c>
      <c r="B698" s="1">
        <v>1.0</v>
      </c>
      <c r="C698" s="1" t="s">
        <v>1532</v>
      </c>
      <c r="D698" s="1" t="s">
        <v>1548</v>
      </c>
      <c r="G698" s="29"/>
      <c r="H698" s="29"/>
      <c r="I698" s="29"/>
      <c r="J698" s="29"/>
      <c r="K698" s="29"/>
      <c r="L698" s="29"/>
      <c r="M698" s="29"/>
      <c r="N698" s="29"/>
      <c r="O698" s="29"/>
      <c r="P698" s="29"/>
    </row>
    <row r="699">
      <c r="A699" s="1">
        <v>0.299188441161954</v>
      </c>
      <c r="B699" s="1">
        <v>0.0</v>
      </c>
      <c r="C699" s="1" t="s">
        <v>1532</v>
      </c>
      <c r="D699" s="1" t="s">
        <v>1546</v>
      </c>
      <c r="G699" s="29"/>
      <c r="H699" s="29"/>
      <c r="I699" s="29"/>
      <c r="J699" s="29"/>
      <c r="K699" s="29"/>
      <c r="L699" s="29"/>
      <c r="M699" s="29"/>
      <c r="N699" s="29"/>
      <c r="O699" s="29"/>
      <c r="P699" s="29"/>
    </row>
    <row r="700">
      <c r="A700" s="1">
        <v>0.288778153869523</v>
      </c>
      <c r="B700" s="1">
        <v>0.0</v>
      </c>
      <c r="C700" s="1" t="s">
        <v>1532</v>
      </c>
      <c r="D700" s="1" t="s">
        <v>1546</v>
      </c>
      <c r="G700" s="29"/>
      <c r="H700" s="29"/>
      <c r="I700" s="29"/>
      <c r="J700" s="29"/>
      <c r="K700" s="29"/>
      <c r="L700" s="29"/>
      <c r="M700" s="29"/>
      <c r="N700" s="29"/>
      <c r="O700" s="29"/>
      <c r="P700" s="29"/>
    </row>
    <row r="701">
      <c r="A701" s="1">
        <v>0.304095733930155</v>
      </c>
      <c r="B701" s="1">
        <v>0.0</v>
      </c>
      <c r="C701" s="1" t="s">
        <v>1532</v>
      </c>
      <c r="D701" s="1" t="s">
        <v>1546</v>
      </c>
      <c r="G701" s="29"/>
      <c r="H701" s="29"/>
      <c r="I701" s="29"/>
      <c r="J701" s="29"/>
      <c r="K701" s="29"/>
      <c r="L701" s="29"/>
      <c r="M701" s="29"/>
      <c r="N701" s="29"/>
      <c r="O701" s="29"/>
      <c r="P701" s="29"/>
    </row>
    <row r="702">
      <c r="A702" s="1">
        <v>0.42994083551604</v>
      </c>
      <c r="B702" s="1">
        <v>1.0</v>
      </c>
      <c r="C702" s="1" t="s">
        <v>1532</v>
      </c>
      <c r="D702" s="1" t="s">
        <v>1547</v>
      </c>
      <c r="G702" s="29"/>
      <c r="H702" s="29"/>
      <c r="I702" s="29"/>
      <c r="J702" s="29"/>
      <c r="K702" s="29"/>
      <c r="L702" s="29"/>
      <c r="M702" s="29"/>
      <c r="N702" s="29"/>
      <c r="O702" s="29"/>
      <c r="P702" s="29"/>
    </row>
    <row r="703">
      <c r="A703" s="1">
        <v>0.302759272046735</v>
      </c>
      <c r="B703" s="1">
        <v>0.0</v>
      </c>
      <c r="C703" s="1" t="s">
        <v>1532</v>
      </c>
      <c r="D703" s="1" t="s">
        <v>1546</v>
      </c>
      <c r="G703" s="29"/>
      <c r="H703" s="29"/>
      <c r="I703" s="29"/>
      <c r="J703" s="29"/>
      <c r="K703" s="29"/>
      <c r="L703" s="29"/>
      <c r="M703" s="29"/>
      <c r="N703" s="29"/>
      <c r="O703" s="29"/>
      <c r="P703" s="29"/>
    </row>
    <row r="704">
      <c r="A704" s="1">
        <v>0.299580230485522</v>
      </c>
      <c r="B704" s="1">
        <v>0.0</v>
      </c>
      <c r="C704" s="1" t="s">
        <v>1532</v>
      </c>
      <c r="D704" s="1" t="s">
        <v>1546</v>
      </c>
      <c r="G704" s="29"/>
      <c r="H704" s="29"/>
      <c r="I704" s="29"/>
      <c r="J704" s="29"/>
      <c r="K704" s="29"/>
      <c r="L704" s="29"/>
      <c r="M704" s="29"/>
      <c r="N704" s="29"/>
      <c r="O704" s="29"/>
      <c r="P704" s="29"/>
    </row>
    <row r="705">
      <c r="A705" s="1">
        <v>0.336281734772558</v>
      </c>
      <c r="B705" s="1">
        <v>0.0</v>
      </c>
      <c r="C705" s="1" t="s">
        <v>1532</v>
      </c>
      <c r="D705" s="1" t="s">
        <v>1546</v>
      </c>
      <c r="G705" s="29"/>
      <c r="H705" s="29"/>
      <c r="I705" s="29"/>
      <c r="J705" s="29"/>
      <c r="K705" s="29"/>
      <c r="L705" s="29"/>
      <c r="M705" s="29"/>
      <c r="N705" s="29"/>
      <c r="O705" s="29"/>
      <c r="P705" s="29"/>
    </row>
    <row r="706">
      <c r="A706" s="1">
        <v>0.304322889478288</v>
      </c>
      <c r="B706" s="1">
        <v>1.0</v>
      </c>
      <c r="C706" s="1" t="s">
        <v>1532</v>
      </c>
      <c r="D706" s="1" t="s">
        <v>1546</v>
      </c>
      <c r="G706" s="29"/>
      <c r="H706" s="29"/>
      <c r="I706" s="29"/>
      <c r="J706" s="29"/>
      <c r="K706" s="29"/>
      <c r="L706" s="29"/>
      <c r="M706" s="29"/>
      <c r="N706" s="29"/>
      <c r="O706" s="29"/>
      <c r="P706" s="29"/>
    </row>
    <row r="707">
      <c r="A707" s="1">
        <v>0.767582501089405</v>
      </c>
      <c r="B707" s="1">
        <v>1.0</v>
      </c>
      <c r="C707" s="1" t="s">
        <v>1532</v>
      </c>
      <c r="D707" s="1" t="s">
        <v>1548</v>
      </c>
      <c r="G707" s="29"/>
      <c r="H707" s="29"/>
      <c r="I707" s="29"/>
      <c r="J707" s="29"/>
      <c r="K707" s="29"/>
      <c r="L707" s="29"/>
      <c r="M707" s="29"/>
      <c r="N707" s="29"/>
      <c r="O707" s="29"/>
      <c r="P707" s="29"/>
    </row>
    <row r="708">
      <c r="A708" s="1">
        <v>0.298627079306638</v>
      </c>
      <c r="B708" s="1">
        <v>0.0</v>
      </c>
      <c r="C708" s="1" t="s">
        <v>1532</v>
      </c>
      <c r="D708" s="1" t="s">
        <v>1546</v>
      </c>
      <c r="G708" s="29"/>
      <c r="H708" s="29"/>
      <c r="I708" s="29"/>
      <c r="J708" s="29"/>
      <c r="K708" s="29"/>
      <c r="L708" s="29"/>
      <c r="M708" s="29"/>
      <c r="N708" s="29"/>
      <c r="O708" s="29"/>
      <c r="P708" s="29"/>
    </row>
    <row r="709">
      <c r="A709" s="1">
        <v>0.319884807839894</v>
      </c>
      <c r="B709" s="1">
        <v>0.0</v>
      </c>
      <c r="C709" s="1" t="s">
        <v>1532</v>
      </c>
      <c r="D709" s="1" t="s">
        <v>1546</v>
      </c>
      <c r="G709" s="29"/>
      <c r="H709" s="29"/>
      <c r="I709" s="29"/>
      <c r="J709" s="29"/>
      <c r="K709" s="29"/>
      <c r="L709" s="29"/>
      <c r="M709" s="29"/>
      <c r="N709" s="29"/>
      <c r="O709" s="29"/>
      <c r="P709" s="29"/>
    </row>
    <row r="710">
      <c r="A710" s="1">
        <v>0.418392023441933</v>
      </c>
      <c r="B710" s="1">
        <v>0.0</v>
      </c>
      <c r="C710" s="1" t="s">
        <v>1532</v>
      </c>
      <c r="D710" s="1" t="s">
        <v>1547</v>
      </c>
      <c r="G710" s="29"/>
      <c r="H710" s="29"/>
      <c r="I710" s="29"/>
      <c r="J710" s="29"/>
      <c r="K710" s="29"/>
      <c r="L710" s="29"/>
      <c r="M710" s="29"/>
      <c r="N710" s="29"/>
      <c r="O710" s="29"/>
      <c r="P710" s="29"/>
    </row>
    <row r="711">
      <c r="A711" s="1">
        <v>0.78840325147576</v>
      </c>
      <c r="B711" s="1">
        <v>1.0</v>
      </c>
      <c r="C711" s="1" t="s">
        <v>1532</v>
      </c>
      <c r="D711" s="1" t="s">
        <v>1548</v>
      </c>
      <c r="G711" s="29"/>
      <c r="H711" s="29"/>
      <c r="I711" s="29"/>
      <c r="J711" s="29"/>
      <c r="K711" s="29"/>
      <c r="L711" s="29"/>
      <c r="M711" s="29"/>
      <c r="N711" s="29"/>
      <c r="O711" s="29"/>
      <c r="P711" s="29"/>
    </row>
    <row r="712">
      <c r="A712" s="1">
        <v>0.5</v>
      </c>
      <c r="B712" s="1">
        <v>1.0</v>
      </c>
      <c r="C712" s="1" t="s">
        <v>1532</v>
      </c>
      <c r="D712" s="1" t="s">
        <v>1547</v>
      </c>
      <c r="G712" s="29"/>
      <c r="H712" s="29"/>
      <c r="I712" s="29"/>
      <c r="J712" s="29"/>
      <c r="K712" s="29"/>
      <c r="L712" s="29"/>
      <c r="M712" s="29"/>
      <c r="N712" s="29"/>
      <c r="O712" s="29"/>
      <c r="P712" s="29"/>
    </row>
    <row r="713">
      <c r="A713" s="1">
        <v>0.303326080810799</v>
      </c>
      <c r="B713" s="1">
        <v>0.0</v>
      </c>
      <c r="C713" s="1" t="s">
        <v>1532</v>
      </c>
      <c r="D713" s="1" t="s">
        <v>1546</v>
      </c>
      <c r="G713" s="29"/>
      <c r="H713" s="29"/>
      <c r="I713" s="29"/>
      <c r="J713" s="29"/>
      <c r="K713" s="29"/>
      <c r="L713" s="29"/>
      <c r="M713" s="29"/>
      <c r="N713" s="29"/>
      <c r="O713" s="29"/>
      <c r="P713" s="29"/>
    </row>
    <row r="714">
      <c r="A714" s="1">
        <v>0.296017571206904</v>
      </c>
      <c r="B714" s="1">
        <v>0.0</v>
      </c>
      <c r="C714" s="1" t="s">
        <v>1532</v>
      </c>
      <c r="D714" s="1" t="s">
        <v>1546</v>
      </c>
      <c r="G714" s="29"/>
      <c r="H714" s="29"/>
      <c r="I714" s="29"/>
      <c r="J714" s="29"/>
      <c r="K714" s="29"/>
      <c r="L714" s="29"/>
      <c r="M714" s="29"/>
      <c r="N714" s="29"/>
      <c r="O714" s="29"/>
      <c r="P714" s="29"/>
    </row>
    <row r="715">
      <c r="A715" s="1">
        <v>0.335750206734217</v>
      </c>
      <c r="B715" s="1">
        <v>1.0</v>
      </c>
      <c r="C715" s="1" t="s">
        <v>1532</v>
      </c>
      <c r="D715" s="1" t="s">
        <v>1546</v>
      </c>
      <c r="G715" s="29"/>
      <c r="H715" s="29"/>
      <c r="I715" s="29"/>
      <c r="J715" s="29"/>
      <c r="K715" s="29"/>
      <c r="L715" s="29"/>
      <c r="M715" s="29"/>
      <c r="N715" s="29"/>
      <c r="O715" s="29"/>
      <c r="P715" s="29"/>
    </row>
    <row r="716">
      <c r="A716" s="1">
        <v>0.333181870327231</v>
      </c>
      <c r="B716" s="1">
        <v>0.0</v>
      </c>
      <c r="C716" s="1" t="s">
        <v>1532</v>
      </c>
      <c r="D716" s="1" t="s">
        <v>1546</v>
      </c>
      <c r="G716" s="29"/>
      <c r="H716" s="29"/>
      <c r="I716" s="29"/>
      <c r="J716" s="29"/>
      <c r="K716" s="29"/>
      <c r="L716" s="29"/>
      <c r="M716" s="29"/>
      <c r="N716" s="29"/>
      <c r="O716" s="29"/>
      <c r="P716" s="29"/>
    </row>
    <row r="717">
      <c r="A717" s="1">
        <v>0.321343618328099</v>
      </c>
      <c r="B717" s="1">
        <v>0.0</v>
      </c>
      <c r="C717" s="1" t="s">
        <v>1532</v>
      </c>
      <c r="D717" s="1" t="s">
        <v>1546</v>
      </c>
      <c r="G717" s="29"/>
      <c r="H717" s="29"/>
      <c r="I717" s="29"/>
      <c r="J717" s="29"/>
      <c r="K717" s="29"/>
      <c r="L717" s="29"/>
      <c r="M717" s="29"/>
      <c r="N717" s="29"/>
      <c r="O717" s="29"/>
      <c r="P717" s="29"/>
    </row>
    <row r="718">
      <c r="A718" s="1">
        <v>0.298630235194609</v>
      </c>
      <c r="B718" s="1">
        <v>0.0</v>
      </c>
      <c r="C718" s="1" t="s">
        <v>1532</v>
      </c>
      <c r="D718" s="1" t="s">
        <v>1546</v>
      </c>
      <c r="G718" s="29"/>
      <c r="H718" s="29"/>
      <c r="I718" s="29"/>
      <c r="J718" s="29"/>
      <c r="K718" s="29"/>
      <c r="L718" s="29"/>
      <c r="M718" s="29"/>
      <c r="N718" s="29"/>
      <c r="O718" s="29"/>
      <c r="P718" s="29"/>
    </row>
    <row r="719">
      <c r="A719" s="1">
        <v>0.295758577898315</v>
      </c>
      <c r="B719" s="1">
        <v>0.0</v>
      </c>
      <c r="C719" s="1" t="s">
        <v>1532</v>
      </c>
      <c r="D719" s="1" t="s">
        <v>1546</v>
      </c>
      <c r="G719" s="29"/>
      <c r="H719" s="29"/>
      <c r="I719" s="29"/>
      <c r="J719" s="29"/>
      <c r="K719" s="29"/>
      <c r="L719" s="29"/>
      <c r="M719" s="29"/>
      <c r="N719" s="29"/>
      <c r="O719" s="29"/>
      <c r="P719" s="29"/>
    </row>
    <row r="720">
      <c r="A720" s="1">
        <v>0.295774470817946</v>
      </c>
      <c r="B720" s="1">
        <v>0.0</v>
      </c>
      <c r="C720" s="1" t="s">
        <v>1532</v>
      </c>
      <c r="D720" s="1" t="s">
        <v>1546</v>
      </c>
      <c r="G720" s="29"/>
      <c r="H720" s="29"/>
      <c r="I720" s="29"/>
      <c r="J720" s="29"/>
      <c r="K720" s="29"/>
      <c r="L720" s="29"/>
      <c r="M720" s="29"/>
      <c r="N720" s="29"/>
      <c r="O720" s="29"/>
      <c r="P720" s="29"/>
    </row>
    <row r="721">
      <c r="A721" s="1">
        <v>0.437874802517771</v>
      </c>
      <c r="B721" s="1">
        <v>1.0</v>
      </c>
      <c r="C721" s="1" t="s">
        <v>1532</v>
      </c>
      <c r="D721" s="1" t="s">
        <v>1547</v>
      </c>
      <c r="G721" s="29"/>
      <c r="H721" s="29"/>
      <c r="I721" s="29"/>
      <c r="J721" s="29"/>
      <c r="K721" s="29"/>
      <c r="L721" s="29"/>
      <c r="M721" s="29"/>
      <c r="N721" s="29"/>
      <c r="O721" s="29"/>
      <c r="P721" s="29"/>
    </row>
    <row r="722">
      <c r="A722" s="1">
        <v>0.297344714878477</v>
      </c>
      <c r="B722" s="1">
        <v>1.0</v>
      </c>
      <c r="C722" s="1" t="s">
        <v>1532</v>
      </c>
      <c r="D722" s="1" t="s">
        <v>1546</v>
      </c>
      <c r="G722" s="29"/>
      <c r="H722" s="29"/>
      <c r="I722" s="29"/>
      <c r="J722" s="29"/>
      <c r="K722" s="29"/>
      <c r="L722" s="29"/>
      <c r="M722" s="29"/>
      <c r="N722" s="29"/>
      <c r="O722" s="29"/>
      <c r="P722" s="29"/>
    </row>
    <row r="723">
      <c r="A723" s="1">
        <v>0.302707130029154</v>
      </c>
      <c r="B723" s="1">
        <v>1.0</v>
      </c>
      <c r="C723" s="1" t="s">
        <v>1532</v>
      </c>
      <c r="D723" s="1" t="s">
        <v>1546</v>
      </c>
      <c r="G723" s="29"/>
      <c r="H723" s="29"/>
      <c r="I723" s="29"/>
      <c r="J723" s="29"/>
      <c r="K723" s="29"/>
      <c r="L723" s="29"/>
      <c r="M723" s="29"/>
      <c r="N723" s="29"/>
      <c r="O723" s="29"/>
      <c r="P723" s="29"/>
    </row>
    <row r="724">
      <c r="A724" s="1">
        <v>0.296226723769054</v>
      </c>
      <c r="B724" s="1">
        <v>0.0</v>
      </c>
      <c r="C724" s="1" t="s">
        <v>1532</v>
      </c>
      <c r="D724" s="1" t="s">
        <v>1546</v>
      </c>
      <c r="G724" s="29"/>
      <c r="H724" s="29"/>
      <c r="I724" s="29"/>
      <c r="J724" s="29"/>
      <c r="K724" s="29"/>
      <c r="L724" s="29"/>
      <c r="M724" s="29"/>
      <c r="N724" s="29"/>
      <c r="O724" s="29"/>
      <c r="P724" s="29"/>
    </row>
    <row r="725">
      <c r="A725" s="1">
        <v>0.304602679372871</v>
      </c>
      <c r="B725" s="1">
        <v>0.0</v>
      </c>
      <c r="C725" s="1" t="s">
        <v>1532</v>
      </c>
      <c r="D725" s="1" t="s">
        <v>1546</v>
      </c>
      <c r="G725" s="29"/>
      <c r="H725" s="29"/>
      <c r="I725" s="29"/>
      <c r="J725" s="29"/>
      <c r="K725" s="29"/>
      <c r="L725" s="29"/>
      <c r="M725" s="29"/>
      <c r="N725" s="29"/>
      <c r="O725" s="29"/>
      <c r="P725" s="29"/>
    </row>
    <row r="726">
      <c r="A726" s="1">
        <v>0.295264422574244</v>
      </c>
      <c r="B726" s="1">
        <v>0.0</v>
      </c>
      <c r="C726" s="1" t="s">
        <v>1532</v>
      </c>
      <c r="D726" s="1" t="s">
        <v>1546</v>
      </c>
      <c r="G726" s="29"/>
      <c r="H726" s="29"/>
      <c r="I726" s="29"/>
      <c r="J726" s="29"/>
      <c r="K726" s="29"/>
      <c r="L726" s="29"/>
      <c r="M726" s="29"/>
      <c r="N726" s="29"/>
      <c r="O726" s="29"/>
      <c r="P726" s="29"/>
    </row>
    <row r="727">
      <c r="A727" s="1">
        <v>0.737082518341765</v>
      </c>
      <c r="B727" s="1">
        <v>1.0</v>
      </c>
      <c r="C727" s="1" t="s">
        <v>1532</v>
      </c>
      <c r="D727" s="1" t="s">
        <v>1548</v>
      </c>
      <c r="G727" s="29"/>
      <c r="H727" s="29"/>
      <c r="I727" s="29"/>
      <c r="J727" s="29"/>
      <c r="K727" s="29"/>
      <c r="L727" s="29"/>
      <c r="M727" s="29"/>
      <c r="N727" s="29"/>
      <c r="O727" s="29"/>
      <c r="P727" s="29"/>
    </row>
    <row r="728">
      <c r="A728" s="1">
        <v>0.295880441004423</v>
      </c>
      <c r="B728" s="1">
        <v>0.0</v>
      </c>
      <c r="C728" s="1" t="s">
        <v>1532</v>
      </c>
      <c r="D728" s="1" t="s">
        <v>1546</v>
      </c>
      <c r="G728" s="29"/>
      <c r="H728" s="29"/>
      <c r="I728" s="29"/>
      <c r="J728" s="29"/>
      <c r="K728" s="29"/>
      <c r="L728" s="29"/>
      <c r="M728" s="29"/>
      <c r="N728" s="29"/>
      <c r="O728" s="29"/>
      <c r="P728" s="29"/>
    </row>
    <row r="729">
      <c r="A729" s="1">
        <v>0.294924934761699</v>
      </c>
      <c r="B729" s="1">
        <v>0.0</v>
      </c>
      <c r="C729" s="1" t="s">
        <v>1532</v>
      </c>
      <c r="D729" s="1" t="s">
        <v>1546</v>
      </c>
      <c r="G729" s="29"/>
      <c r="H729" s="29"/>
      <c r="I729" s="29"/>
      <c r="J729" s="29"/>
      <c r="K729" s="29"/>
      <c r="L729" s="29"/>
      <c r="M729" s="29"/>
      <c r="N729" s="29"/>
      <c r="O729" s="29"/>
      <c r="P729" s="29"/>
    </row>
    <row r="730">
      <c r="A730" s="1">
        <v>0.293623504590611</v>
      </c>
      <c r="B730" s="1">
        <v>0.0</v>
      </c>
      <c r="C730" s="1" t="s">
        <v>1532</v>
      </c>
      <c r="D730" s="1" t="s">
        <v>1546</v>
      </c>
      <c r="G730" s="29"/>
      <c r="H730" s="29"/>
      <c r="I730" s="29"/>
      <c r="J730" s="29"/>
      <c r="K730" s="29"/>
      <c r="L730" s="29"/>
      <c r="M730" s="29"/>
      <c r="N730" s="29"/>
      <c r="O730" s="29"/>
      <c r="P730" s="29"/>
    </row>
    <row r="731">
      <c r="A731" s="1">
        <v>0.352395287977304</v>
      </c>
      <c r="B731" s="1">
        <v>1.0</v>
      </c>
      <c r="C731" s="1" t="s">
        <v>1532</v>
      </c>
      <c r="D731" s="1" t="s">
        <v>1546</v>
      </c>
      <c r="G731" s="29"/>
      <c r="H731" s="29"/>
      <c r="I731" s="29"/>
      <c r="J731" s="29"/>
      <c r="K731" s="29"/>
      <c r="L731" s="29"/>
      <c r="M731" s="29"/>
      <c r="N731" s="29"/>
      <c r="O731" s="29"/>
      <c r="P731" s="29"/>
    </row>
    <row r="732">
      <c r="A732" s="1">
        <v>0.350900473268644</v>
      </c>
      <c r="B732" s="1">
        <v>0.0</v>
      </c>
      <c r="C732" s="1" t="s">
        <v>1532</v>
      </c>
      <c r="D732" s="1" t="s">
        <v>1546</v>
      </c>
      <c r="G732" s="29"/>
      <c r="H732" s="29"/>
      <c r="I732" s="29"/>
      <c r="J732" s="29"/>
      <c r="K732" s="29"/>
      <c r="L732" s="29"/>
      <c r="M732" s="29"/>
      <c r="N732" s="29"/>
      <c r="O732" s="29"/>
      <c r="P732" s="29"/>
    </row>
    <row r="733">
      <c r="A733" s="1">
        <v>0.29449866748665</v>
      </c>
      <c r="B733" s="1">
        <v>1.0</v>
      </c>
      <c r="C733" s="1" t="s">
        <v>1532</v>
      </c>
      <c r="D733" s="1" t="s">
        <v>1546</v>
      </c>
      <c r="G733" s="29"/>
      <c r="H733" s="29"/>
      <c r="I733" s="29"/>
      <c r="J733" s="29"/>
      <c r="K733" s="29"/>
      <c r="L733" s="29"/>
      <c r="M733" s="29"/>
      <c r="N733" s="29"/>
      <c r="O733" s="29"/>
      <c r="P733" s="29"/>
    </row>
    <row r="734">
      <c r="A734" s="1">
        <v>0.321007071300857</v>
      </c>
      <c r="B734" s="1">
        <v>1.0</v>
      </c>
      <c r="C734" s="1" t="s">
        <v>1532</v>
      </c>
      <c r="D734" s="1" t="s">
        <v>1546</v>
      </c>
      <c r="G734" s="29"/>
      <c r="H734" s="29"/>
      <c r="I734" s="29"/>
      <c r="J734" s="29"/>
      <c r="K734" s="29"/>
      <c r="L734" s="29"/>
      <c r="M734" s="29"/>
      <c r="N734" s="29"/>
      <c r="O734" s="29"/>
      <c r="P734" s="29"/>
    </row>
    <row r="735">
      <c r="A735" s="1">
        <v>0.439212964138381</v>
      </c>
      <c r="B735" s="1">
        <v>1.0</v>
      </c>
      <c r="C735" s="1" t="s">
        <v>1532</v>
      </c>
      <c r="D735" s="1" t="s">
        <v>1547</v>
      </c>
      <c r="G735" s="29"/>
      <c r="H735" s="29"/>
      <c r="I735" s="29"/>
      <c r="J735" s="29"/>
      <c r="K735" s="29"/>
      <c r="L735" s="29"/>
      <c r="M735" s="29"/>
      <c r="N735" s="29"/>
      <c r="O735" s="29"/>
      <c r="P735" s="29"/>
    </row>
    <row r="736">
      <c r="A736" s="1">
        <v>0.302153504012766</v>
      </c>
      <c r="B736" s="1">
        <v>0.0</v>
      </c>
      <c r="C736" s="1" t="s">
        <v>1532</v>
      </c>
      <c r="D736" s="1" t="s">
        <v>1546</v>
      </c>
      <c r="G736" s="29"/>
      <c r="H736" s="29"/>
      <c r="I736" s="29"/>
      <c r="J736" s="29"/>
      <c r="K736" s="29"/>
      <c r="L736" s="29"/>
      <c r="M736" s="29"/>
      <c r="N736" s="29"/>
      <c r="O736" s="29"/>
      <c r="P736" s="29"/>
    </row>
    <row r="737">
      <c r="A737" s="1">
        <v>0.746135132915583</v>
      </c>
      <c r="B737" s="1">
        <v>1.0</v>
      </c>
      <c r="C737" s="1" t="s">
        <v>1532</v>
      </c>
      <c r="D737" s="1" t="s">
        <v>1548</v>
      </c>
      <c r="G737" s="29"/>
      <c r="H737" s="29"/>
      <c r="I737" s="29"/>
      <c r="J737" s="29"/>
      <c r="K737" s="29"/>
      <c r="L737" s="29"/>
      <c r="M737" s="29"/>
      <c r="N737" s="29"/>
      <c r="O737" s="29"/>
      <c r="P737" s="29"/>
    </row>
    <row r="738">
      <c r="A738" s="1">
        <v>0.305679889815866</v>
      </c>
      <c r="B738" s="1">
        <v>1.0</v>
      </c>
      <c r="C738" s="1" t="s">
        <v>1532</v>
      </c>
      <c r="D738" s="1" t="s">
        <v>1546</v>
      </c>
      <c r="G738" s="29"/>
      <c r="H738" s="29"/>
      <c r="I738" s="29"/>
      <c r="J738" s="29"/>
      <c r="K738" s="29"/>
      <c r="L738" s="29"/>
      <c r="M738" s="29"/>
      <c r="N738" s="29"/>
      <c r="O738" s="29"/>
      <c r="P738" s="29"/>
    </row>
    <row r="739">
      <c r="A739" s="1">
        <v>0.746086743439136</v>
      </c>
      <c r="B739" s="1">
        <v>0.0</v>
      </c>
      <c r="C739" s="1" t="s">
        <v>1532</v>
      </c>
      <c r="D739" s="1" t="s">
        <v>1548</v>
      </c>
      <c r="G739" s="29"/>
      <c r="H739" s="29"/>
      <c r="I739" s="29"/>
      <c r="J739" s="29"/>
      <c r="K739" s="29"/>
      <c r="L739" s="29"/>
      <c r="M739" s="29"/>
      <c r="N739" s="29"/>
      <c r="O739" s="29"/>
      <c r="P739" s="29"/>
    </row>
    <row r="740">
      <c r="A740" s="1">
        <v>0.302458406057808</v>
      </c>
      <c r="B740" s="1">
        <v>0.0</v>
      </c>
      <c r="C740" s="1" t="s">
        <v>1532</v>
      </c>
      <c r="D740" s="1" t="s">
        <v>1546</v>
      </c>
      <c r="G740" s="29"/>
      <c r="H740" s="29"/>
      <c r="I740" s="29"/>
      <c r="J740" s="29"/>
      <c r="K740" s="29"/>
      <c r="L740" s="29"/>
      <c r="M740" s="29"/>
      <c r="N740" s="29"/>
      <c r="O740" s="29"/>
      <c r="P740" s="29"/>
    </row>
    <row r="741">
      <c r="A741" s="1">
        <v>0.333515239978331</v>
      </c>
      <c r="B741" s="1">
        <v>0.0</v>
      </c>
      <c r="C741" s="1" t="s">
        <v>1532</v>
      </c>
      <c r="D741" s="1" t="s">
        <v>1546</v>
      </c>
      <c r="G741" s="29"/>
      <c r="H741" s="29"/>
      <c r="I741" s="29"/>
      <c r="J741" s="29"/>
      <c r="K741" s="29"/>
      <c r="L741" s="29"/>
      <c r="M741" s="29"/>
      <c r="N741" s="29"/>
      <c r="O741" s="29"/>
      <c r="P741" s="29"/>
    </row>
    <row r="742">
      <c r="A742" s="1">
        <v>0.299604186647618</v>
      </c>
      <c r="B742" s="1">
        <v>0.0</v>
      </c>
      <c r="C742" s="1" t="s">
        <v>1532</v>
      </c>
      <c r="D742" s="1" t="s">
        <v>1546</v>
      </c>
      <c r="G742" s="29"/>
      <c r="H742" s="29"/>
      <c r="I742" s="29"/>
      <c r="J742" s="29"/>
      <c r="K742" s="29"/>
      <c r="L742" s="29"/>
      <c r="M742" s="29"/>
      <c r="N742" s="29"/>
      <c r="O742" s="29"/>
      <c r="P742" s="29"/>
    </row>
    <row r="743">
      <c r="A743" s="1">
        <v>0.321402758233398</v>
      </c>
      <c r="B743" s="1">
        <v>1.0</v>
      </c>
      <c r="C743" s="1" t="s">
        <v>1532</v>
      </c>
      <c r="D743" s="1" t="s">
        <v>1546</v>
      </c>
      <c r="G743" s="29"/>
      <c r="H743" s="29"/>
      <c r="I743" s="29"/>
      <c r="J743" s="29"/>
      <c r="K743" s="29"/>
      <c r="L743" s="29"/>
      <c r="M743" s="29"/>
      <c r="N743" s="29"/>
      <c r="O743" s="29"/>
      <c r="P743" s="29"/>
    </row>
    <row r="744">
      <c r="A744" s="1">
        <v>0.327436305171745</v>
      </c>
      <c r="B744" s="1">
        <v>0.0</v>
      </c>
      <c r="C744" s="1" t="s">
        <v>1532</v>
      </c>
      <c r="D744" s="1" t="s">
        <v>1546</v>
      </c>
      <c r="G744" s="29"/>
      <c r="H744" s="29"/>
      <c r="I744" s="29"/>
      <c r="J744" s="29"/>
      <c r="K744" s="29"/>
      <c r="L744" s="29"/>
      <c r="M744" s="29"/>
      <c r="N744" s="29"/>
      <c r="O744" s="29"/>
      <c r="P744" s="29"/>
    </row>
    <row r="745">
      <c r="A745" s="1">
        <v>0.292968381723199</v>
      </c>
      <c r="B745" s="1">
        <v>0.0</v>
      </c>
      <c r="C745" s="1" t="s">
        <v>1532</v>
      </c>
      <c r="D745" s="1" t="s">
        <v>1546</v>
      </c>
      <c r="G745" s="29"/>
      <c r="H745" s="29"/>
      <c r="I745" s="29"/>
      <c r="J745" s="29"/>
      <c r="K745" s="29"/>
      <c r="L745" s="29"/>
      <c r="M745" s="29"/>
      <c r="N745" s="29"/>
      <c r="O745" s="29"/>
      <c r="P745" s="29"/>
    </row>
    <row r="746">
      <c r="A746" s="1">
        <v>0.679449054614969</v>
      </c>
      <c r="B746" s="1">
        <v>1.0</v>
      </c>
      <c r="C746" s="1" t="s">
        <v>1532</v>
      </c>
      <c r="D746" s="1" t="s">
        <v>1548</v>
      </c>
      <c r="G746" s="29"/>
      <c r="H746" s="29"/>
      <c r="I746" s="29"/>
      <c r="J746" s="29"/>
      <c r="K746" s="29"/>
      <c r="L746" s="29"/>
      <c r="M746" s="29"/>
      <c r="N746" s="29"/>
      <c r="O746" s="29"/>
      <c r="P746" s="29"/>
    </row>
    <row r="747">
      <c r="A747" s="1">
        <v>0.681708214831051</v>
      </c>
      <c r="B747" s="1">
        <v>1.0</v>
      </c>
      <c r="C747" s="1" t="s">
        <v>1532</v>
      </c>
      <c r="D747" s="1" t="s">
        <v>1548</v>
      </c>
      <c r="G747" s="29"/>
      <c r="H747" s="29"/>
      <c r="I747" s="29"/>
      <c r="J747" s="29"/>
      <c r="K747" s="29"/>
      <c r="L747" s="29"/>
      <c r="M747" s="29"/>
      <c r="N747" s="29"/>
      <c r="O747" s="29"/>
      <c r="P747" s="29"/>
    </row>
    <row r="748">
      <c r="A748" s="1">
        <v>0.38382348241706</v>
      </c>
      <c r="B748" s="1">
        <v>1.0</v>
      </c>
      <c r="C748" s="1" t="s">
        <v>1532</v>
      </c>
      <c r="D748" s="1" t="s">
        <v>1546</v>
      </c>
      <c r="G748" s="29"/>
      <c r="H748" s="29"/>
      <c r="I748" s="29"/>
      <c r="J748" s="29"/>
      <c r="K748" s="29"/>
      <c r="L748" s="29"/>
      <c r="M748" s="29"/>
      <c r="N748" s="29"/>
      <c r="O748" s="29"/>
      <c r="P748" s="29"/>
    </row>
    <row r="749">
      <c r="A749" s="1">
        <v>0.297682909537132</v>
      </c>
      <c r="B749" s="1">
        <v>0.0</v>
      </c>
      <c r="C749" s="1" t="s">
        <v>1532</v>
      </c>
      <c r="D749" s="1" t="s">
        <v>1546</v>
      </c>
      <c r="G749" s="29"/>
      <c r="H749" s="29"/>
      <c r="I749" s="29"/>
      <c r="J749" s="29"/>
      <c r="K749" s="29"/>
      <c r="L749" s="29"/>
      <c r="M749" s="29"/>
      <c r="N749" s="29"/>
      <c r="O749" s="29"/>
      <c r="P749" s="29"/>
    </row>
    <row r="750">
      <c r="A750" s="1">
        <v>0.310010372894748</v>
      </c>
      <c r="B750" s="1">
        <v>1.0</v>
      </c>
      <c r="C750" s="1" t="s">
        <v>1532</v>
      </c>
      <c r="D750" s="1" t="s">
        <v>1546</v>
      </c>
      <c r="G750" s="29"/>
      <c r="H750" s="29"/>
      <c r="I750" s="29"/>
      <c r="J750" s="29"/>
      <c r="K750" s="29"/>
      <c r="L750" s="29"/>
      <c r="M750" s="29"/>
      <c r="N750" s="29"/>
      <c r="O750" s="29"/>
      <c r="P750" s="29"/>
    </row>
    <row r="751">
      <c r="A751" s="1">
        <v>0.311612279520601</v>
      </c>
      <c r="B751" s="1">
        <v>1.0</v>
      </c>
      <c r="C751" s="1" t="s">
        <v>1532</v>
      </c>
      <c r="D751" s="1" t="s">
        <v>1546</v>
      </c>
      <c r="G751" s="29"/>
      <c r="H751" s="29"/>
      <c r="I751" s="29"/>
      <c r="J751" s="29"/>
      <c r="K751" s="29"/>
      <c r="L751" s="29"/>
      <c r="M751" s="29"/>
      <c r="N751" s="29"/>
      <c r="O751" s="29"/>
      <c r="P751" s="29"/>
    </row>
    <row r="752">
      <c r="A752" s="1">
        <v>0.685651380031706</v>
      </c>
      <c r="B752" s="1">
        <v>0.0</v>
      </c>
      <c r="C752" s="1" t="s">
        <v>1532</v>
      </c>
      <c r="D752" s="1" t="s">
        <v>1548</v>
      </c>
      <c r="G752" s="29"/>
      <c r="H752" s="29"/>
      <c r="I752" s="29"/>
      <c r="J752" s="29"/>
      <c r="K752" s="29"/>
      <c r="L752" s="29"/>
      <c r="M752" s="29"/>
      <c r="N752" s="29"/>
      <c r="O752" s="29"/>
      <c r="P752" s="29"/>
    </row>
    <row r="753">
      <c r="A753" s="1">
        <v>0.300315149784629</v>
      </c>
      <c r="B753" s="1">
        <v>0.0</v>
      </c>
      <c r="C753" s="1" t="s">
        <v>1532</v>
      </c>
      <c r="D753" s="1" t="s">
        <v>1546</v>
      </c>
      <c r="G753" s="29"/>
      <c r="H753" s="29"/>
      <c r="I753" s="29"/>
      <c r="J753" s="29"/>
      <c r="K753" s="29"/>
      <c r="L753" s="29"/>
      <c r="M753" s="29"/>
      <c r="N753" s="29"/>
      <c r="O753" s="29"/>
      <c r="P753" s="29"/>
    </row>
    <row r="754">
      <c r="A754" s="1">
        <v>0.301354009187343</v>
      </c>
      <c r="B754" s="1">
        <v>0.0</v>
      </c>
      <c r="C754" s="1" t="s">
        <v>1532</v>
      </c>
      <c r="D754" s="1" t="s">
        <v>1546</v>
      </c>
      <c r="G754" s="29"/>
      <c r="H754" s="29"/>
      <c r="I754" s="29"/>
      <c r="J754" s="29"/>
      <c r="K754" s="29"/>
      <c r="L754" s="29"/>
      <c r="M754" s="29"/>
      <c r="N754" s="29"/>
      <c r="O754" s="29"/>
      <c r="P754" s="29"/>
    </row>
    <row r="755">
      <c r="A755" s="1">
        <v>0.304830139011278</v>
      </c>
      <c r="B755" s="1">
        <v>1.0</v>
      </c>
      <c r="C755" s="1" t="s">
        <v>1532</v>
      </c>
      <c r="D755" s="1" t="s">
        <v>1546</v>
      </c>
      <c r="G755" s="29"/>
      <c r="H755" s="29"/>
      <c r="I755" s="29"/>
      <c r="J755" s="29"/>
      <c r="K755" s="29"/>
      <c r="L755" s="29"/>
      <c r="M755" s="29"/>
      <c r="N755" s="29"/>
      <c r="O755" s="29"/>
      <c r="P755" s="29"/>
    </row>
    <row r="756">
      <c r="A756" s="1">
        <v>0.293089509569921</v>
      </c>
      <c r="B756" s="1">
        <v>1.0</v>
      </c>
      <c r="C756" s="1" t="s">
        <v>1532</v>
      </c>
      <c r="D756" s="1" t="s">
        <v>1546</v>
      </c>
      <c r="G756" s="29"/>
      <c r="H756" s="29"/>
      <c r="I756" s="29"/>
      <c r="J756" s="29"/>
      <c r="K756" s="29"/>
      <c r="L756" s="29"/>
      <c r="M756" s="29"/>
      <c r="N756" s="29"/>
      <c r="O756" s="29"/>
      <c r="P756" s="29"/>
    </row>
    <row r="757">
      <c r="A757" s="1">
        <v>0.303395929694719</v>
      </c>
      <c r="B757" s="1">
        <v>0.0</v>
      </c>
      <c r="C757" s="1" t="s">
        <v>1532</v>
      </c>
      <c r="D757" s="1" t="s">
        <v>1546</v>
      </c>
      <c r="G757" s="29"/>
      <c r="H757" s="29"/>
      <c r="I757" s="29"/>
      <c r="J757" s="29"/>
      <c r="K757" s="29"/>
      <c r="L757" s="29"/>
      <c r="M757" s="29"/>
      <c r="N757" s="29"/>
      <c r="O757" s="29"/>
      <c r="P757" s="29"/>
    </row>
    <row r="758">
      <c r="A758" s="1">
        <v>0.351670977077521</v>
      </c>
      <c r="B758" s="1">
        <v>1.0</v>
      </c>
      <c r="C758" s="1" t="s">
        <v>1532</v>
      </c>
      <c r="D758" s="1" t="s">
        <v>1546</v>
      </c>
      <c r="G758" s="29"/>
      <c r="H758" s="29"/>
      <c r="I758" s="29"/>
      <c r="J758" s="29"/>
      <c r="K758" s="29"/>
      <c r="L758" s="29"/>
      <c r="M758" s="29"/>
      <c r="N758" s="29"/>
      <c r="O758" s="29"/>
      <c r="P758" s="29"/>
    </row>
    <row r="759">
      <c r="A759" s="1">
        <v>0.488238772975307</v>
      </c>
      <c r="B759" s="1">
        <v>1.0</v>
      </c>
      <c r="C759" s="1" t="s">
        <v>1532</v>
      </c>
      <c r="D759" s="1" t="s">
        <v>1547</v>
      </c>
      <c r="G759" s="29"/>
      <c r="H759" s="29"/>
      <c r="I759" s="29"/>
      <c r="J759" s="29"/>
      <c r="K759" s="29"/>
      <c r="L759" s="29"/>
      <c r="M759" s="29"/>
      <c r="N759" s="29"/>
      <c r="O759" s="29"/>
      <c r="P759" s="29"/>
    </row>
    <row r="760">
      <c r="A760" s="1">
        <v>0.317414860961317</v>
      </c>
      <c r="B760" s="1">
        <v>1.0</v>
      </c>
      <c r="C760" s="1" t="s">
        <v>1532</v>
      </c>
      <c r="D760" s="1" t="s">
        <v>1546</v>
      </c>
      <c r="G760" s="29"/>
      <c r="H760" s="29"/>
      <c r="I760" s="29"/>
      <c r="J760" s="29"/>
      <c r="K760" s="29"/>
      <c r="L760" s="29"/>
      <c r="M760" s="29"/>
      <c r="N760" s="29"/>
      <c r="O760" s="29"/>
      <c r="P760" s="29"/>
    </row>
    <row r="761">
      <c r="A761" s="1">
        <v>0.788251087014567</v>
      </c>
      <c r="B761" s="1">
        <v>1.0</v>
      </c>
      <c r="C761" s="1" t="s">
        <v>1532</v>
      </c>
      <c r="D761" s="1" t="s">
        <v>1548</v>
      </c>
      <c r="G761" s="29"/>
      <c r="H761" s="29"/>
      <c r="I761" s="29"/>
      <c r="J761" s="29"/>
      <c r="K761" s="29"/>
      <c r="L761" s="29"/>
      <c r="M761" s="29"/>
      <c r="N761" s="29"/>
      <c r="O761" s="29"/>
      <c r="P761" s="29"/>
    </row>
    <row r="762">
      <c r="A762" s="1">
        <v>0.295435607469181</v>
      </c>
      <c r="B762" s="1">
        <v>0.0</v>
      </c>
      <c r="C762" s="1" t="s">
        <v>1532</v>
      </c>
      <c r="D762" s="1" t="s">
        <v>1546</v>
      </c>
      <c r="G762" s="29"/>
      <c r="H762" s="29"/>
      <c r="I762" s="29"/>
      <c r="J762" s="29"/>
      <c r="K762" s="29"/>
      <c r="L762" s="29"/>
      <c r="M762" s="29"/>
      <c r="N762" s="29"/>
      <c r="O762" s="29"/>
      <c r="P762" s="29"/>
    </row>
    <row r="763">
      <c r="A763" s="1">
        <v>0.29671104661589</v>
      </c>
      <c r="B763" s="1">
        <v>0.0</v>
      </c>
      <c r="C763" s="1" t="s">
        <v>1532</v>
      </c>
      <c r="D763" s="1" t="s">
        <v>1546</v>
      </c>
      <c r="G763" s="29"/>
      <c r="H763" s="29"/>
      <c r="I763" s="29"/>
      <c r="J763" s="29"/>
      <c r="K763" s="29"/>
      <c r="L763" s="29"/>
      <c r="M763" s="29"/>
      <c r="N763" s="29"/>
      <c r="O763" s="29"/>
      <c r="P763" s="29"/>
    </row>
    <row r="764">
      <c r="A764" s="1">
        <v>0.309272976747515</v>
      </c>
      <c r="B764" s="1">
        <v>0.0</v>
      </c>
      <c r="C764" s="1" t="s">
        <v>1532</v>
      </c>
      <c r="D764" s="1" t="s">
        <v>1546</v>
      </c>
      <c r="G764" s="29"/>
      <c r="H764" s="29"/>
      <c r="I764" s="29"/>
      <c r="J764" s="29"/>
      <c r="K764" s="29"/>
      <c r="L764" s="29"/>
      <c r="M764" s="29"/>
      <c r="N764" s="29"/>
      <c r="O764" s="29"/>
      <c r="P764" s="29"/>
    </row>
    <row r="765">
      <c r="A765" s="1">
        <v>0.30128432822943</v>
      </c>
      <c r="B765" s="1">
        <v>0.0</v>
      </c>
      <c r="C765" s="1" t="s">
        <v>1532</v>
      </c>
      <c r="D765" s="1" t="s">
        <v>1546</v>
      </c>
      <c r="G765" s="29"/>
      <c r="H765" s="29"/>
      <c r="I765" s="29"/>
      <c r="J765" s="29"/>
      <c r="K765" s="29"/>
      <c r="L765" s="29"/>
      <c r="M765" s="29"/>
      <c r="N765" s="29"/>
      <c r="O765" s="29"/>
      <c r="P765" s="29"/>
    </row>
    <row r="766">
      <c r="A766" s="1">
        <v>0.308084019427155</v>
      </c>
      <c r="B766" s="1">
        <v>0.0</v>
      </c>
      <c r="C766" s="1" t="s">
        <v>1532</v>
      </c>
      <c r="D766" s="1" t="s">
        <v>1546</v>
      </c>
      <c r="G766" s="29"/>
      <c r="H766" s="29"/>
      <c r="I766" s="29"/>
      <c r="J766" s="29"/>
      <c r="K766" s="29"/>
      <c r="L766" s="29"/>
      <c r="M766" s="29"/>
      <c r="N766" s="29"/>
      <c r="O766" s="29"/>
      <c r="P766" s="29"/>
    </row>
    <row r="767">
      <c r="A767" s="1">
        <v>0.298255634253767</v>
      </c>
      <c r="B767" s="1">
        <v>0.0</v>
      </c>
      <c r="C767" s="1" t="s">
        <v>1532</v>
      </c>
      <c r="D767" s="1" t="s">
        <v>1546</v>
      </c>
      <c r="G767" s="29"/>
      <c r="H767" s="29"/>
      <c r="I767" s="29"/>
      <c r="J767" s="29"/>
      <c r="K767" s="29"/>
      <c r="L767" s="29"/>
      <c r="M767" s="29"/>
      <c r="N767" s="29"/>
      <c r="O767" s="29"/>
      <c r="P767" s="29"/>
    </row>
    <row r="768">
      <c r="A768" s="1">
        <v>0.301129453875067</v>
      </c>
      <c r="B768" s="1">
        <v>0.0</v>
      </c>
      <c r="C768" s="1" t="s">
        <v>1532</v>
      </c>
      <c r="D768" s="1" t="s">
        <v>1546</v>
      </c>
      <c r="G768" s="29"/>
      <c r="H768" s="29"/>
      <c r="I768" s="29"/>
      <c r="J768" s="29"/>
      <c r="K768" s="29"/>
      <c r="L768" s="29"/>
      <c r="M768" s="29"/>
      <c r="N768" s="29"/>
      <c r="O768" s="29"/>
      <c r="P768" s="29"/>
    </row>
    <row r="769">
      <c r="A769" s="1">
        <v>0.313172774627792</v>
      </c>
      <c r="B769" s="1">
        <v>0.0</v>
      </c>
      <c r="C769" s="1" t="s">
        <v>1532</v>
      </c>
      <c r="D769" s="1" t="s">
        <v>1546</v>
      </c>
      <c r="G769" s="29"/>
      <c r="H769" s="29"/>
      <c r="I769" s="29"/>
      <c r="J769" s="29"/>
      <c r="K769" s="29"/>
      <c r="L769" s="29"/>
      <c r="M769" s="29"/>
      <c r="N769" s="29"/>
      <c r="O769" s="29"/>
      <c r="P769" s="29"/>
    </row>
    <row r="770">
      <c r="A770" s="1">
        <v>0.323209183025543</v>
      </c>
      <c r="B770" s="1">
        <v>1.0</v>
      </c>
      <c r="C770" s="1" t="s">
        <v>1532</v>
      </c>
      <c r="D770" s="1" t="s">
        <v>1546</v>
      </c>
      <c r="G770" s="29"/>
      <c r="H770" s="29"/>
      <c r="I770" s="29"/>
      <c r="J770" s="29"/>
      <c r="K770" s="29"/>
      <c r="L770" s="29"/>
      <c r="M770" s="29"/>
      <c r="N770" s="29"/>
      <c r="O770" s="29"/>
      <c r="P770" s="29"/>
    </row>
    <row r="771">
      <c r="A771" s="1">
        <v>0.297323753871772</v>
      </c>
      <c r="B771" s="1">
        <v>0.0</v>
      </c>
      <c r="C771" s="1" t="s">
        <v>1532</v>
      </c>
      <c r="D771" s="1" t="s">
        <v>1546</v>
      </c>
      <c r="G771" s="29"/>
      <c r="H771" s="29"/>
      <c r="I771" s="29"/>
      <c r="J771" s="29"/>
      <c r="K771" s="29"/>
      <c r="L771" s="29"/>
      <c r="M771" s="29"/>
      <c r="N771" s="29"/>
      <c r="O771" s="29"/>
      <c r="P771" s="29"/>
    </row>
    <row r="772">
      <c r="A772" s="1">
        <v>0.300693374731272</v>
      </c>
      <c r="B772" s="1">
        <v>0.0</v>
      </c>
      <c r="C772" s="1" t="s">
        <v>1532</v>
      </c>
      <c r="D772" s="1" t="s">
        <v>1546</v>
      </c>
      <c r="G772" s="29"/>
      <c r="H772" s="29"/>
      <c r="I772" s="29"/>
      <c r="J772" s="29"/>
      <c r="K772" s="29"/>
      <c r="L772" s="29"/>
      <c r="M772" s="29"/>
      <c r="N772" s="29"/>
      <c r="O772" s="29"/>
      <c r="P772" s="29"/>
    </row>
    <row r="773">
      <c r="A773" s="1">
        <v>0.720598756022462</v>
      </c>
      <c r="B773" s="1">
        <v>1.0</v>
      </c>
      <c r="C773" s="1" t="s">
        <v>1532</v>
      </c>
      <c r="D773" s="1" t="s">
        <v>1548</v>
      </c>
      <c r="G773" s="29"/>
      <c r="H773" s="29"/>
      <c r="I773" s="29"/>
      <c r="J773" s="29"/>
      <c r="K773" s="29"/>
      <c r="L773" s="29"/>
      <c r="M773" s="29"/>
      <c r="N773" s="29"/>
      <c r="O773" s="29"/>
      <c r="P773" s="29"/>
    </row>
    <row r="774">
      <c r="A774" s="1">
        <v>0.296664558768558</v>
      </c>
      <c r="B774" s="1">
        <v>0.0</v>
      </c>
      <c r="C774" s="1" t="s">
        <v>1532</v>
      </c>
      <c r="D774" s="1" t="s">
        <v>1546</v>
      </c>
      <c r="G774" s="29"/>
      <c r="H774" s="29"/>
      <c r="I774" s="29"/>
      <c r="J774" s="29"/>
      <c r="K774" s="29"/>
      <c r="L774" s="29"/>
      <c r="M774" s="29"/>
      <c r="N774" s="29"/>
      <c r="O774" s="29"/>
      <c r="P774" s="29"/>
    </row>
    <row r="775">
      <c r="A775" s="1">
        <v>0.298759635320976</v>
      </c>
      <c r="B775" s="1">
        <v>0.0</v>
      </c>
      <c r="C775" s="1" t="s">
        <v>1532</v>
      </c>
      <c r="D775" s="1" t="s">
        <v>1546</v>
      </c>
      <c r="G775" s="29"/>
      <c r="H775" s="29"/>
      <c r="I775" s="29"/>
      <c r="J775" s="29"/>
      <c r="K775" s="29"/>
      <c r="L775" s="29"/>
      <c r="M775" s="29"/>
      <c r="N775" s="29"/>
      <c r="O775" s="29"/>
      <c r="P775" s="29"/>
    </row>
    <row r="776">
      <c r="A776" s="1">
        <v>0.298382101562609</v>
      </c>
      <c r="B776" s="1">
        <v>0.0</v>
      </c>
      <c r="C776" s="1" t="s">
        <v>1532</v>
      </c>
      <c r="D776" s="1" t="s">
        <v>1546</v>
      </c>
      <c r="G776" s="29"/>
      <c r="H776" s="29"/>
      <c r="I776" s="29"/>
      <c r="J776" s="29"/>
      <c r="K776" s="29"/>
      <c r="L776" s="29"/>
      <c r="M776" s="29"/>
      <c r="N776" s="29"/>
      <c r="O776" s="29"/>
      <c r="P776" s="29"/>
    </row>
    <row r="777">
      <c r="A777" s="1">
        <v>0.305749205190051</v>
      </c>
      <c r="B777" s="1">
        <v>0.0</v>
      </c>
      <c r="C777" s="1" t="s">
        <v>1532</v>
      </c>
      <c r="D777" s="1" t="s">
        <v>1546</v>
      </c>
      <c r="G777" s="29"/>
      <c r="H777" s="29"/>
      <c r="I777" s="29"/>
      <c r="J777" s="29"/>
      <c r="K777" s="29"/>
      <c r="L777" s="29"/>
      <c r="M777" s="29"/>
      <c r="N777" s="29"/>
      <c r="O777" s="29"/>
      <c r="P777" s="29"/>
    </row>
    <row r="778">
      <c r="A778" s="1">
        <v>0.306817132820548</v>
      </c>
      <c r="B778" s="1">
        <v>1.0</v>
      </c>
      <c r="C778" s="1" t="s">
        <v>1532</v>
      </c>
      <c r="D778" s="1" t="s">
        <v>1546</v>
      </c>
      <c r="G778" s="29"/>
      <c r="H778" s="29"/>
      <c r="I778" s="29"/>
      <c r="J778" s="29"/>
      <c r="K778" s="29"/>
      <c r="L778" s="29"/>
      <c r="M778" s="29"/>
      <c r="N778" s="29"/>
      <c r="O778" s="29"/>
      <c r="P778" s="29"/>
    </row>
    <row r="779">
      <c r="A779" s="1">
        <v>0.295700639935673</v>
      </c>
      <c r="B779" s="1">
        <v>0.0</v>
      </c>
      <c r="C779" s="1" t="s">
        <v>1532</v>
      </c>
      <c r="D779" s="1" t="s">
        <v>1546</v>
      </c>
      <c r="G779" s="29"/>
      <c r="H779" s="29"/>
      <c r="I779" s="29"/>
      <c r="J779" s="29"/>
      <c r="K779" s="29"/>
      <c r="L779" s="29"/>
      <c r="M779" s="29"/>
      <c r="N779" s="29"/>
      <c r="O779" s="29"/>
      <c r="P779" s="29"/>
    </row>
    <row r="780">
      <c r="A780" s="1">
        <v>0.29610296966866</v>
      </c>
      <c r="B780" s="1">
        <v>0.0</v>
      </c>
      <c r="C780" s="1" t="s">
        <v>1532</v>
      </c>
      <c r="D780" s="1" t="s">
        <v>1546</v>
      </c>
      <c r="G780" s="29"/>
      <c r="H780" s="29"/>
      <c r="I780" s="29"/>
      <c r="J780" s="29"/>
      <c r="K780" s="29"/>
      <c r="L780" s="29"/>
      <c r="M780" s="29"/>
      <c r="N780" s="29"/>
      <c r="O780" s="29"/>
      <c r="P780" s="29"/>
    </row>
    <row r="781">
      <c r="A781" s="1">
        <v>0.477930823086263</v>
      </c>
      <c r="B781" s="1">
        <v>1.0</v>
      </c>
      <c r="C781" s="1" t="s">
        <v>1532</v>
      </c>
      <c r="D781" s="1" t="s">
        <v>1547</v>
      </c>
      <c r="G781" s="29"/>
      <c r="H781" s="29"/>
      <c r="I781" s="29"/>
      <c r="J781" s="29"/>
      <c r="K781" s="29"/>
      <c r="L781" s="29"/>
      <c r="M781" s="29"/>
      <c r="N781" s="29"/>
      <c r="O781" s="29"/>
      <c r="P781" s="29"/>
    </row>
    <row r="782">
      <c r="A782" s="1">
        <v>0.304860311722701</v>
      </c>
      <c r="B782" s="1">
        <v>1.0</v>
      </c>
      <c r="C782" s="1" t="s">
        <v>1532</v>
      </c>
      <c r="D782" s="1" t="s">
        <v>1546</v>
      </c>
      <c r="G782" s="29"/>
      <c r="H782" s="29"/>
      <c r="I782" s="29"/>
      <c r="J782" s="29"/>
      <c r="K782" s="29"/>
      <c r="L782" s="29"/>
      <c r="M782" s="29"/>
      <c r="N782" s="29"/>
      <c r="O782" s="29"/>
      <c r="P782" s="29"/>
    </row>
    <row r="783">
      <c r="A783" s="1">
        <v>0.307967122000355</v>
      </c>
      <c r="B783" s="1">
        <v>1.0</v>
      </c>
      <c r="C783" s="1" t="s">
        <v>1532</v>
      </c>
      <c r="D783" s="1" t="s">
        <v>1546</v>
      </c>
      <c r="G783" s="29"/>
      <c r="H783" s="29"/>
      <c r="I783" s="29"/>
      <c r="J783" s="29"/>
      <c r="K783" s="29"/>
      <c r="L783" s="29"/>
      <c r="M783" s="29"/>
      <c r="N783" s="29"/>
      <c r="O783" s="29"/>
      <c r="P783" s="29"/>
    </row>
    <row r="784">
      <c r="A784" s="1">
        <v>0.297462280217606</v>
      </c>
      <c r="B784" s="1">
        <v>0.0</v>
      </c>
      <c r="C784" s="1" t="s">
        <v>1532</v>
      </c>
      <c r="D784" s="1" t="s">
        <v>1546</v>
      </c>
      <c r="G784" s="29"/>
      <c r="H784" s="29"/>
      <c r="I784" s="29"/>
      <c r="J784" s="29"/>
      <c r="K784" s="29"/>
      <c r="L784" s="29"/>
      <c r="M784" s="29"/>
      <c r="N784" s="29"/>
      <c r="O784" s="29"/>
      <c r="P784" s="29"/>
    </row>
    <row r="785">
      <c r="A785" s="1">
        <v>0.302196698204031</v>
      </c>
      <c r="B785" s="1">
        <v>0.0</v>
      </c>
      <c r="C785" s="1" t="s">
        <v>1532</v>
      </c>
      <c r="D785" s="1" t="s">
        <v>1546</v>
      </c>
      <c r="G785" s="29"/>
      <c r="H785" s="29"/>
      <c r="I785" s="29"/>
      <c r="J785" s="29"/>
      <c r="K785" s="29"/>
      <c r="L785" s="29"/>
      <c r="M785" s="29"/>
      <c r="N785" s="29"/>
      <c r="O785" s="29"/>
      <c r="P785" s="29"/>
    </row>
    <row r="786">
      <c r="A786" s="1">
        <v>0.309205140975874</v>
      </c>
      <c r="B786" s="1">
        <v>1.0</v>
      </c>
      <c r="C786" s="1" t="s">
        <v>1532</v>
      </c>
      <c r="D786" s="1" t="s">
        <v>1546</v>
      </c>
      <c r="G786" s="29"/>
      <c r="H786" s="29"/>
      <c r="I786" s="29"/>
      <c r="J786" s="29"/>
      <c r="K786" s="29"/>
      <c r="L786" s="29"/>
      <c r="M786" s="29"/>
      <c r="N786" s="29"/>
      <c r="O786" s="29"/>
      <c r="P786" s="29"/>
    </row>
    <row r="787">
      <c r="A787" s="1">
        <v>0.296498477449012</v>
      </c>
      <c r="B787" s="1">
        <v>0.0</v>
      </c>
      <c r="C787" s="1" t="s">
        <v>1532</v>
      </c>
      <c r="D787" s="1" t="s">
        <v>1546</v>
      </c>
      <c r="G787" s="29"/>
      <c r="H787" s="29"/>
      <c r="I787" s="29"/>
      <c r="J787" s="29"/>
      <c r="K787" s="29"/>
      <c r="L787" s="29"/>
      <c r="M787" s="29"/>
      <c r="N787" s="29"/>
      <c r="O787" s="29"/>
      <c r="P787" s="29"/>
    </row>
    <row r="788">
      <c r="A788" s="1">
        <v>0.708641180113221</v>
      </c>
      <c r="B788" s="1">
        <v>1.0</v>
      </c>
      <c r="C788" s="1" t="s">
        <v>1532</v>
      </c>
      <c r="D788" s="1" t="s">
        <v>1548</v>
      </c>
      <c r="G788" s="29"/>
      <c r="H788" s="29"/>
      <c r="I788" s="29"/>
      <c r="J788" s="29"/>
      <c r="K788" s="29"/>
      <c r="L788" s="29"/>
      <c r="M788" s="29"/>
      <c r="N788" s="29"/>
      <c r="O788" s="29"/>
      <c r="P788" s="29"/>
    </row>
    <row r="789">
      <c r="A789" s="1">
        <v>0.298369839064416</v>
      </c>
      <c r="B789" s="1">
        <v>0.0</v>
      </c>
      <c r="C789" s="1" t="s">
        <v>1532</v>
      </c>
      <c r="D789" s="1" t="s">
        <v>1546</v>
      </c>
      <c r="G789" s="29"/>
      <c r="H789" s="29"/>
      <c r="I789" s="29"/>
      <c r="J789" s="29"/>
      <c r="K789" s="29"/>
      <c r="L789" s="29"/>
      <c r="M789" s="29"/>
      <c r="N789" s="29"/>
      <c r="O789" s="29"/>
      <c r="P789" s="29"/>
    </row>
    <row r="790">
      <c r="A790" s="1">
        <v>0.53518642643083</v>
      </c>
      <c r="B790" s="1">
        <v>0.0</v>
      </c>
      <c r="C790" s="1" t="s">
        <v>1532</v>
      </c>
      <c r="D790" s="1" t="s">
        <v>1547</v>
      </c>
      <c r="G790" s="29"/>
      <c r="H790" s="29"/>
      <c r="I790" s="29"/>
      <c r="J790" s="29"/>
      <c r="K790" s="29"/>
      <c r="L790" s="29"/>
      <c r="M790" s="29"/>
      <c r="N790" s="29"/>
      <c r="O790" s="29"/>
      <c r="P790" s="29"/>
    </row>
    <row r="791">
      <c r="A791" s="1">
        <v>0.302227848019927</v>
      </c>
      <c r="B791" s="1">
        <v>0.0</v>
      </c>
      <c r="C791" s="1" t="s">
        <v>1532</v>
      </c>
      <c r="D791" s="1" t="s">
        <v>1546</v>
      </c>
      <c r="G791" s="29"/>
      <c r="H791" s="29"/>
      <c r="I791" s="29"/>
      <c r="J791" s="29"/>
      <c r="K791" s="29"/>
      <c r="L791" s="29"/>
      <c r="M791" s="29"/>
      <c r="N791" s="29"/>
      <c r="O791" s="29"/>
      <c r="P791" s="29"/>
    </row>
    <row r="792">
      <c r="A792" s="1">
        <v>0.438070879759602</v>
      </c>
      <c r="B792" s="1">
        <v>1.0</v>
      </c>
      <c r="C792" s="1" t="s">
        <v>1532</v>
      </c>
      <c r="D792" s="1" t="s">
        <v>1547</v>
      </c>
      <c r="G792" s="29"/>
      <c r="H792" s="29"/>
      <c r="I792" s="29"/>
      <c r="J792" s="29"/>
      <c r="K792" s="29"/>
      <c r="L792" s="29"/>
      <c r="M792" s="29"/>
      <c r="N792" s="29"/>
      <c r="O792" s="29"/>
      <c r="P792" s="29"/>
    </row>
    <row r="793">
      <c r="A793" s="1">
        <v>0.300215380467445</v>
      </c>
      <c r="B793" s="1">
        <v>0.0</v>
      </c>
      <c r="C793" s="1" t="s">
        <v>1532</v>
      </c>
      <c r="D793" s="1" t="s">
        <v>1546</v>
      </c>
      <c r="G793" s="29"/>
      <c r="H793" s="29"/>
      <c r="I793" s="29"/>
      <c r="J793" s="29"/>
      <c r="K793" s="29"/>
      <c r="L793" s="29"/>
      <c r="M793" s="29"/>
      <c r="N793" s="29"/>
      <c r="O793" s="29"/>
      <c r="P793" s="29"/>
    </row>
    <row r="794">
      <c r="A794" s="1">
        <v>0.295310798623162</v>
      </c>
      <c r="B794" s="1">
        <v>0.0</v>
      </c>
      <c r="C794" s="1" t="s">
        <v>1532</v>
      </c>
      <c r="D794" s="1" t="s">
        <v>1546</v>
      </c>
      <c r="G794" s="29"/>
      <c r="H794" s="29"/>
      <c r="I794" s="29"/>
      <c r="J794" s="29"/>
      <c r="K794" s="29"/>
      <c r="L794" s="29"/>
      <c r="M794" s="29"/>
      <c r="N794" s="29"/>
      <c r="O794" s="29"/>
      <c r="P794" s="29"/>
    </row>
    <row r="795">
      <c r="A795" s="1">
        <v>0.545891318936914</v>
      </c>
      <c r="B795" s="1">
        <v>1.0</v>
      </c>
      <c r="C795" s="1" t="s">
        <v>1532</v>
      </c>
      <c r="D795" s="1" t="s">
        <v>1547</v>
      </c>
      <c r="G795" s="29"/>
      <c r="H795" s="29"/>
      <c r="I795" s="29"/>
      <c r="J795" s="29"/>
      <c r="K795" s="29"/>
      <c r="L795" s="29"/>
      <c r="M795" s="29"/>
      <c r="N795" s="29"/>
      <c r="O795" s="29"/>
      <c r="P795" s="29"/>
    </row>
    <row r="796">
      <c r="A796" s="1">
        <v>0.314896937273604</v>
      </c>
      <c r="B796" s="1">
        <v>1.0</v>
      </c>
      <c r="C796" s="1" t="s">
        <v>1532</v>
      </c>
      <c r="D796" s="1" t="s">
        <v>1546</v>
      </c>
      <c r="G796" s="29"/>
      <c r="H796" s="29"/>
      <c r="I796" s="29"/>
      <c r="J796" s="29"/>
      <c r="K796" s="29"/>
      <c r="L796" s="29"/>
      <c r="M796" s="29"/>
      <c r="N796" s="29"/>
      <c r="O796" s="29"/>
      <c r="P796" s="29"/>
    </row>
    <row r="797">
      <c r="A797" s="1">
        <v>0.305880972905726</v>
      </c>
      <c r="B797" s="1">
        <v>1.0</v>
      </c>
      <c r="C797" s="1" t="s">
        <v>1532</v>
      </c>
      <c r="D797" s="1" t="s">
        <v>1546</v>
      </c>
      <c r="G797" s="29"/>
      <c r="H797" s="29"/>
      <c r="I797" s="29"/>
      <c r="J797" s="29"/>
      <c r="K797" s="29"/>
      <c r="L797" s="29"/>
      <c r="M797" s="29"/>
      <c r="N797" s="29"/>
      <c r="O797" s="29"/>
      <c r="P797" s="29"/>
    </row>
    <row r="798">
      <c r="A798" s="1">
        <v>0.336996348589687</v>
      </c>
      <c r="B798" s="1">
        <v>0.0</v>
      </c>
      <c r="C798" s="1" t="s">
        <v>1532</v>
      </c>
      <c r="D798" s="1" t="s">
        <v>1546</v>
      </c>
      <c r="G798" s="29"/>
      <c r="H798" s="29"/>
      <c r="I798" s="29"/>
      <c r="J798" s="29"/>
      <c r="K798" s="29"/>
      <c r="L798" s="29"/>
      <c r="M798" s="29"/>
      <c r="N798" s="29"/>
      <c r="O798" s="29"/>
      <c r="P798" s="29"/>
    </row>
    <row r="799">
      <c r="A799" s="1">
        <v>0.307578971413849</v>
      </c>
      <c r="B799" s="1">
        <v>0.0</v>
      </c>
      <c r="C799" s="1" t="s">
        <v>1532</v>
      </c>
      <c r="D799" s="1" t="s">
        <v>1546</v>
      </c>
      <c r="G799" s="29"/>
      <c r="H799" s="29"/>
      <c r="I799" s="29"/>
      <c r="J799" s="29"/>
      <c r="K799" s="29"/>
      <c r="L799" s="29"/>
      <c r="M799" s="29"/>
      <c r="N799" s="29"/>
      <c r="O799" s="29"/>
      <c r="P799" s="29"/>
    </row>
    <row r="800">
      <c r="A800" s="1">
        <v>0.299278039794713</v>
      </c>
      <c r="B800" s="1">
        <v>0.0</v>
      </c>
      <c r="C800" s="1" t="s">
        <v>1532</v>
      </c>
      <c r="D800" s="1" t="s">
        <v>1546</v>
      </c>
      <c r="G800" s="29"/>
      <c r="H800" s="29"/>
      <c r="I800" s="29"/>
      <c r="J800" s="29"/>
      <c r="K800" s="29"/>
      <c r="L800" s="29"/>
      <c r="M800" s="29"/>
      <c r="N800" s="29"/>
      <c r="O800" s="29"/>
      <c r="P800" s="29"/>
    </row>
    <row r="801">
      <c r="A801" s="1">
        <v>0.310530347458648</v>
      </c>
      <c r="B801" s="1">
        <v>1.0</v>
      </c>
      <c r="C801" s="1" t="s">
        <v>1532</v>
      </c>
      <c r="D801" s="1" t="s">
        <v>1546</v>
      </c>
      <c r="G801" s="29"/>
      <c r="H801" s="29"/>
      <c r="I801" s="29"/>
      <c r="J801" s="29"/>
      <c r="K801" s="29"/>
      <c r="L801" s="29"/>
      <c r="M801" s="29"/>
      <c r="N801" s="29"/>
      <c r="O801" s="29"/>
      <c r="P801" s="29"/>
    </row>
    <row r="802">
      <c r="A802" s="1">
        <v>0.317307122175981</v>
      </c>
      <c r="B802" s="1">
        <v>1.0</v>
      </c>
      <c r="C802" s="1" t="s">
        <v>1532</v>
      </c>
      <c r="D802" s="1" t="s">
        <v>1546</v>
      </c>
      <c r="G802" s="29"/>
      <c r="H802" s="29"/>
      <c r="I802" s="29"/>
      <c r="J802" s="29"/>
      <c r="K802" s="29"/>
      <c r="L802" s="29"/>
      <c r="M802" s="29"/>
      <c r="N802" s="29"/>
      <c r="O802" s="29"/>
      <c r="P802" s="29"/>
    </row>
    <row r="803">
      <c r="A803" s="1">
        <v>0.352341035059832</v>
      </c>
      <c r="B803" s="1">
        <v>1.0</v>
      </c>
      <c r="C803" s="1" t="s">
        <v>1532</v>
      </c>
      <c r="D803" s="1" t="s">
        <v>1546</v>
      </c>
      <c r="G803" s="29"/>
      <c r="H803" s="29"/>
      <c r="I803" s="29"/>
      <c r="J803" s="29"/>
      <c r="K803" s="29"/>
      <c r="L803" s="29"/>
      <c r="M803" s="29"/>
      <c r="N803" s="29"/>
      <c r="O803" s="29"/>
      <c r="P803" s="29"/>
    </row>
    <row r="804">
      <c r="A804" s="1">
        <v>0.31062615915616</v>
      </c>
      <c r="B804" s="1">
        <v>0.0</v>
      </c>
      <c r="C804" s="1" t="s">
        <v>1532</v>
      </c>
      <c r="D804" s="1" t="s">
        <v>1546</v>
      </c>
      <c r="G804" s="29"/>
      <c r="H804" s="29"/>
      <c r="I804" s="29"/>
      <c r="J804" s="29"/>
      <c r="K804" s="29"/>
      <c r="L804" s="29"/>
      <c r="M804" s="29"/>
      <c r="N804" s="29"/>
      <c r="O804" s="29"/>
      <c r="P804" s="29"/>
    </row>
    <row r="805">
      <c r="A805" s="1">
        <v>0.302346949154927</v>
      </c>
      <c r="B805" s="1">
        <v>0.0</v>
      </c>
      <c r="C805" s="1" t="s">
        <v>1532</v>
      </c>
      <c r="D805" s="1" t="s">
        <v>1546</v>
      </c>
      <c r="G805" s="29"/>
      <c r="H805" s="29"/>
      <c r="I805" s="29"/>
      <c r="J805" s="29"/>
      <c r="K805" s="29"/>
      <c r="L805" s="29"/>
      <c r="M805" s="29"/>
      <c r="N805" s="29"/>
      <c r="O805" s="29"/>
      <c r="P805" s="29"/>
    </row>
    <row r="806">
      <c r="A806" s="1">
        <v>0.294765591708118</v>
      </c>
      <c r="B806" s="1">
        <v>0.0</v>
      </c>
      <c r="C806" s="1" t="s">
        <v>1532</v>
      </c>
      <c r="D806" s="1" t="s">
        <v>1546</v>
      </c>
      <c r="G806" s="29"/>
      <c r="H806" s="29"/>
      <c r="I806" s="29"/>
      <c r="J806" s="29"/>
      <c r="K806" s="29"/>
      <c r="L806" s="29"/>
      <c r="M806" s="29"/>
      <c r="N806" s="29"/>
      <c r="O806" s="29"/>
      <c r="P806" s="29"/>
    </row>
    <row r="807">
      <c r="A807" s="1">
        <v>0.292945240853007</v>
      </c>
      <c r="B807" s="1">
        <v>0.0</v>
      </c>
      <c r="C807" s="1" t="s">
        <v>1532</v>
      </c>
      <c r="D807" s="1" t="s">
        <v>1546</v>
      </c>
      <c r="G807" s="29"/>
      <c r="H807" s="29"/>
      <c r="I807" s="29"/>
      <c r="J807" s="29"/>
      <c r="K807" s="29"/>
      <c r="L807" s="29"/>
      <c r="M807" s="29"/>
      <c r="N807" s="29"/>
      <c r="O807" s="29"/>
      <c r="P807" s="29"/>
    </row>
    <row r="808">
      <c r="A808" s="1">
        <v>0.342938031582338</v>
      </c>
      <c r="B808" s="1">
        <v>0.0</v>
      </c>
      <c r="C808" s="1" t="s">
        <v>1532</v>
      </c>
      <c r="D808" s="1" t="s">
        <v>1546</v>
      </c>
      <c r="G808" s="29"/>
      <c r="H808" s="29"/>
      <c r="I808" s="29"/>
      <c r="J808" s="29"/>
      <c r="K808" s="29"/>
      <c r="L808" s="29"/>
      <c r="M808" s="29"/>
      <c r="N808" s="29"/>
      <c r="O808" s="29"/>
      <c r="P808" s="29"/>
    </row>
    <row r="809">
      <c r="A809" s="1">
        <v>0.714005386946341</v>
      </c>
      <c r="B809" s="1">
        <v>0.0</v>
      </c>
      <c r="C809" s="1" t="s">
        <v>1532</v>
      </c>
      <c r="D809" s="1" t="s">
        <v>1548</v>
      </c>
      <c r="G809" s="29"/>
      <c r="H809" s="29"/>
      <c r="I809" s="29"/>
      <c r="J809" s="29"/>
      <c r="K809" s="29"/>
      <c r="L809" s="29"/>
      <c r="M809" s="29"/>
      <c r="N809" s="29"/>
      <c r="O809" s="29"/>
      <c r="P809" s="29"/>
    </row>
    <row r="810">
      <c r="A810" s="1">
        <v>0.306200470129924</v>
      </c>
      <c r="B810" s="1">
        <v>0.0</v>
      </c>
      <c r="C810" s="1" t="s">
        <v>1532</v>
      </c>
      <c r="D810" s="1" t="s">
        <v>1546</v>
      </c>
      <c r="G810" s="29"/>
      <c r="H810" s="29"/>
      <c r="I810" s="29"/>
      <c r="J810" s="29"/>
      <c r="K810" s="29"/>
      <c r="L810" s="29"/>
      <c r="M810" s="29"/>
      <c r="N810" s="29"/>
      <c r="O810" s="29"/>
      <c r="P810" s="29"/>
    </row>
    <row r="811">
      <c r="A811" s="1">
        <v>0.310382393198908</v>
      </c>
      <c r="B811" s="1">
        <v>0.0</v>
      </c>
      <c r="C811" s="1" t="s">
        <v>1532</v>
      </c>
      <c r="D811" s="1" t="s">
        <v>1546</v>
      </c>
      <c r="G811" s="29"/>
      <c r="H811" s="29"/>
      <c r="I811" s="29"/>
      <c r="J811" s="29"/>
      <c r="K811" s="29"/>
      <c r="L811" s="29"/>
      <c r="M811" s="29"/>
      <c r="N811" s="29"/>
      <c r="O811" s="29"/>
      <c r="P811" s="29"/>
    </row>
    <row r="812">
      <c r="A812" s="1">
        <v>0.295758577898315</v>
      </c>
      <c r="B812" s="1">
        <v>0.0</v>
      </c>
      <c r="C812" s="1" t="s">
        <v>1532</v>
      </c>
      <c r="D812" s="1" t="s">
        <v>1546</v>
      </c>
      <c r="G812" s="29"/>
      <c r="H812" s="29"/>
      <c r="I812" s="29"/>
      <c r="J812" s="29"/>
      <c r="K812" s="29"/>
      <c r="L812" s="29"/>
      <c r="M812" s="29"/>
      <c r="N812" s="29"/>
      <c r="O812" s="29"/>
      <c r="P812" s="29"/>
    </row>
    <row r="813">
      <c r="A813" s="1">
        <v>0.339381927637421</v>
      </c>
      <c r="B813" s="1">
        <v>1.0</v>
      </c>
      <c r="C813" s="1" t="s">
        <v>1532</v>
      </c>
      <c r="D813" s="1" t="s">
        <v>1546</v>
      </c>
      <c r="G813" s="29"/>
      <c r="H813" s="29"/>
      <c r="I813" s="29"/>
      <c r="J813" s="29"/>
      <c r="K813" s="29"/>
      <c r="L813" s="29"/>
      <c r="M813" s="29"/>
      <c r="N813" s="29"/>
      <c r="O813" s="29"/>
      <c r="P813" s="29"/>
    </row>
    <row r="814">
      <c r="A814" s="1">
        <v>0.303211314674522</v>
      </c>
      <c r="B814" s="1">
        <v>1.0</v>
      </c>
      <c r="C814" s="1" t="s">
        <v>1532</v>
      </c>
      <c r="D814" s="1" t="s">
        <v>1546</v>
      </c>
      <c r="G814" s="29"/>
      <c r="H814" s="29"/>
      <c r="I814" s="29"/>
      <c r="J814" s="29"/>
      <c r="K814" s="29"/>
      <c r="L814" s="29"/>
      <c r="M814" s="29"/>
      <c r="N814" s="29"/>
      <c r="O814" s="29"/>
      <c r="P814" s="29"/>
    </row>
    <row r="815">
      <c r="A815" s="1">
        <v>0.293438632434053</v>
      </c>
      <c r="B815" s="1">
        <v>0.0</v>
      </c>
      <c r="C815" s="1" t="s">
        <v>1532</v>
      </c>
      <c r="D815" s="1" t="s">
        <v>1546</v>
      </c>
      <c r="G815" s="29"/>
      <c r="H815" s="29"/>
      <c r="I815" s="29"/>
      <c r="J815" s="29"/>
      <c r="K815" s="29"/>
      <c r="L815" s="29"/>
      <c r="M815" s="29"/>
      <c r="N815" s="29"/>
      <c r="O815" s="29"/>
      <c r="P815" s="29"/>
    </row>
    <row r="816">
      <c r="A816" s="1">
        <v>0.296587464974146</v>
      </c>
      <c r="B816" s="1">
        <v>0.0</v>
      </c>
      <c r="C816" s="1" t="s">
        <v>1532</v>
      </c>
      <c r="D816" s="1" t="s">
        <v>1546</v>
      </c>
      <c r="G816" s="29"/>
      <c r="H816" s="29"/>
      <c r="I816" s="29"/>
      <c r="J816" s="29"/>
      <c r="K816" s="29"/>
      <c r="L816" s="29"/>
      <c r="M816" s="29"/>
      <c r="N816" s="29"/>
      <c r="O816" s="29"/>
      <c r="P816" s="29"/>
    </row>
    <row r="817">
      <c r="A817" s="1">
        <v>0.303555470883754</v>
      </c>
      <c r="B817" s="1">
        <v>0.0</v>
      </c>
      <c r="C817" s="1" t="s">
        <v>1532</v>
      </c>
      <c r="D817" s="1" t="s">
        <v>1546</v>
      </c>
      <c r="G817" s="29"/>
      <c r="H817" s="29"/>
      <c r="I817" s="29"/>
      <c r="J817" s="29"/>
      <c r="K817" s="29"/>
      <c r="L817" s="29"/>
      <c r="M817" s="29"/>
      <c r="N817" s="29"/>
      <c r="O817" s="29"/>
      <c r="P817" s="29"/>
    </row>
    <row r="818">
      <c r="A818" s="1">
        <v>0.294821963164537</v>
      </c>
      <c r="B818" s="1">
        <v>1.0</v>
      </c>
      <c r="C818" s="1" t="s">
        <v>1532</v>
      </c>
      <c r="D818" s="1" t="s">
        <v>1546</v>
      </c>
      <c r="G818" s="29"/>
      <c r="H818" s="29"/>
      <c r="I818" s="29"/>
      <c r="J818" s="29"/>
      <c r="K818" s="29"/>
      <c r="L818" s="29"/>
      <c r="M818" s="29"/>
      <c r="N818" s="29"/>
      <c r="O818" s="29"/>
      <c r="P818" s="29"/>
    </row>
    <row r="819">
      <c r="A819" s="1">
        <v>0.31167919538926</v>
      </c>
      <c r="B819" s="1">
        <v>1.0</v>
      </c>
      <c r="C819" s="1" t="s">
        <v>1532</v>
      </c>
      <c r="D819" s="1" t="s">
        <v>1546</v>
      </c>
      <c r="G819" s="29"/>
      <c r="H819" s="29"/>
      <c r="I819" s="29"/>
      <c r="J819" s="29"/>
      <c r="K819" s="29"/>
      <c r="L819" s="29"/>
      <c r="M819" s="29"/>
      <c r="N819" s="29"/>
      <c r="O819" s="29"/>
      <c r="P819" s="29"/>
    </row>
    <row r="820">
      <c r="A820" s="1">
        <v>0.75794519247515</v>
      </c>
      <c r="B820" s="1">
        <v>1.0</v>
      </c>
      <c r="C820" s="1" t="s">
        <v>1532</v>
      </c>
      <c r="D820" s="1" t="s">
        <v>1548</v>
      </c>
      <c r="G820" s="29"/>
      <c r="H820" s="29"/>
      <c r="I820" s="29"/>
      <c r="J820" s="29"/>
      <c r="K820" s="29"/>
      <c r="L820" s="29"/>
      <c r="M820" s="29"/>
      <c r="N820" s="29"/>
      <c r="O820" s="29"/>
      <c r="P820" s="29"/>
    </row>
    <row r="821">
      <c r="A821" s="1">
        <v>0.726299620604751</v>
      </c>
      <c r="B821" s="1">
        <v>1.0</v>
      </c>
      <c r="C821" s="1" t="s">
        <v>1532</v>
      </c>
      <c r="D821" s="1" t="s">
        <v>1548</v>
      </c>
      <c r="G821" s="29"/>
      <c r="H821" s="29"/>
      <c r="I821" s="29"/>
      <c r="J821" s="29"/>
      <c r="K821" s="29"/>
      <c r="L821" s="29"/>
      <c r="M821" s="29"/>
      <c r="N821" s="29"/>
      <c r="O821" s="29"/>
      <c r="P821" s="29"/>
    </row>
    <row r="822">
      <c r="A822" s="1">
        <v>0.29639745569379</v>
      </c>
      <c r="B822" s="1">
        <v>0.0</v>
      </c>
      <c r="C822" s="1" t="s">
        <v>1532</v>
      </c>
      <c r="D822" s="1" t="s">
        <v>1546</v>
      </c>
      <c r="G822" s="29"/>
      <c r="H822" s="29"/>
      <c r="I822" s="29"/>
      <c r="J822" s="29"/>
      <c r="K822" s="29"/>
      <c r="L822" s="29"/>
      <c r="M822" s="29"/>
      <c r="N822" s="29"/>
      <c r="O822" s="29"/>
      <c r="P822" s="29"/>
    </row>
    <row r="823">
      <c r="A823" s="1">
        <v>0.482509453321532</v>
      </c>
      <c r="B823" s="1">
        <v>1.0</v>
      </c>
      <c r="C823" s="1" t="s">
        <v>1532</v>
      </c>
      <c r="D823" s="1" t="s">
        <v>1547</v>
      </c>
      <c r="G823" s="29"/>
      <c r="H823" s="29"/>
      <c r="I823" s="29"/>
      <c r="J823" s="29"/>
      <c r="K823" s="29"/>
      <c r="L823" s="29"/>
      <c r="M823" s="29"/>
      <c r="N823" s="29"/>
      <c r="O823" s="29"/>
      <c r="P823" s="29"/>
    </row>
    <row r="824">
      <c r="A824" s="1">
        <v>0.327539930578185</v>
      </c>
      <c r="B824" s="1">
        <v>0.0</v>
      </c>
      <c r="C824" s="1" t="s">
        <v>1532</v>
      </c>
      <c r="D824" s="1" t="s">
        <v>1546</v>
      </c>
      <c r="G824" s="29"/>
      <c r="H824" s="29"/>
      <c r="I824" s="29"/>
      <c r="J824" s="29"/>
      <c r="K824" s="29"/>
      <c r="L824" s="29"/>
      <c r="M824" s="29"/>
      <c r="N824" s="29"/>
      <c r="O824" s="29"/>
      <c r="P824" s="29"/>
    </row>
    <row r="825">
      <c r="A825" s="1">
        <v>0.30327937240636</v>
      </c>
      <c r="B825" s="1">
        <v>0.0</v>
      </c>
      <c r="C825" s="1" t="s">
        <v>1532</v>
      </c>
      <c r="D825" s="1" t="s">
        <v>1546</v>
      </c>
      <c r="G825" s="29"/>
      <c r="H825" s="29"/>
      <c r="I825" s="29"/>
      <c r="J825" s="29"/>
      <c r="K825" s="29"/>
      <c r="L825" s="29"/>
      <c r="M825" s="29"/>
      <c r="N825" s="29"/>
      <c r="O825" s="29"/>
      <c r="P825" s="29"/>
    </row>
    <row r="826">
      <c r="A826" s="1">
        <v>0.301044206112821</v>
      </c>
      <c r="B826" s="1">
        <v>0.0</v>
      </c>
      <c r="C826" s="1" t="s">
        <v>1532</v>
      </c>
      <c r="D826" s="1" t="s">
        <v>1546</v>
      </c>
      <c r="G826" s="29"/>
      <c r="H826" s="29"/>
      <c r="I826" s="29"/>
      <c r="J826" s="29"/>
      <c r="K826" s="29"/>
      <c r="L826" s="29"/>
      <c r="M826" s="29"/>
      <c r="N826" s="29"/>
      <c r="O826" s="29"/>
      <c r="P826" s="29"/>
    </row>
    <row r="827">
      <c r="A827" s="1">
        <v>0.359932807850163</v>
      </c>
      <c r="B827" s="1">
        <v>1.0</v>
      </c>
      <c r="C827" s="1" t="s">
        <v>1532</v>
      </c>
      <c r="D827" s="1" t="s">
        <v>1546</v>
      </c>
      <c r="G827" s="29"/>
      <c r="H827" s="29"/>
      <c r="I827" s="29"/>
      <c r="J827" s="29"/>
      <c r="K827" s="29"/>
      <c r="L827" s="29"/>
      <c r="M827" s="29"/>
      <c r="N827" s="29"/>
      <c r="O827" s="29"/>
      <c r="P827" s="29"/>
    </row>
    <row r="828">
      <c r="A828" s="1">
        <v>0.30447152083668</v>
      </c>
      <c r="B828" s="1">
        <v>1.0</v>
      </c>
      <c r="C828" s="1" t="s">
        <v>1532</v>
      </c>
      <c r="D828" s="1" t="s">
        <v>1546</v>
      </c>
      <c r="G828" s="29"/>
      <c r="H828" s="29"/>
      <c r="I828" s="29"/>
      <c r="J828" s="29"/>
      <c r="K828" s="29"/>
      <c r="L828" s="29"/>
      <c r="M828" s="29"/>
      <c r="N828" s="29"/>
      <c r="O828" s="29"/>
      <c r="P828" s="29"/>
    </row>
    <row r="829">
      <c r="A829" s="1">
        <v>0.306150420967996</v>
      </c>
      <c r="B829" s="1">
        <v>1.0</v>
      </c>
      <c r="C829" s="1" t="s">
        <v>1532</v>
      </c>
      <c r="D829" s="1" t="s">
        <v>1546</v>
      </c>
      <c r="G829" s="29"/>
      <c r="H829" s="29"/>
      <c r="I829" s="29"/>
      <c r="J829" s="29"/>
      <c r="K829" s="29"/>
      <c r="L829" s="29"/>
      <c r="M829" s="29"/>
      <c r="N829" s="29"/>
      <c r="O829" s="29"/>
      <c r="P829" s="29"/>
    </row>
    <row r="830">
      <c r="A830" s="1">
        <v>0.308556403876878</v>
      </c>
      <c r="B830" s="1">
        <v>1.0</v>
      </c>
      <c r="C830" s="1" t="s">
        <v>1532</v>
      </c>
      <c r="D830" s="1" t="s">
        <v>1546</v>
      </c>
      <c r="G830" s="29"/>
      <c r="H830" s="29"/>
      <c r="I830" s="29"/>
      <c r="J830" s="29"/>
      <c r="K830" s="29"/>
      <c r="L830" s="29"/>
      <c r="M830" s="29"/>
      <c r="N830" s="29"/>
      <c r="O830" s="29"/>
      <c r="P830" s="29"/>
    </row>
    <row r="831">
      <c r="A831" s="1">
        <v>0.294826884551841</v>
      </c>
      <c r="B831" s="1">
        <v>0.0</v>
      </c>
      <c r="C831" s="1" t="s">
        <v>1532</v>
      </c>
      <c r="D831" s="1" t="s">
        <v>1546</v>
      </c>
      <c r="G831" s="29"/>
      <c r="H831" s="29"/>
      <c r="I831" s="29"/>
      <c r="J831" s="29"/>
      <c r="K831" s="29"/>
      <c r="L831" s="29"/>
      <c r="M831" s="29"/>
      <c r="N831" s="29"/>
      <c r="O831" s="29"/>
      <c r="P831" s="29"/>
    </row>
    <row r="832">
      <c r="A832" s="1">
        <v>0.784959022848873</v>
      </c>
      <c r="B832" s="1">
        <v>1.0</v>
      </c>
      <c r="C832" s="1" t="s">
        <v>1532</v>
      </c>
      <c r="D832" s="1" t="s">
        <v>1548</v>
      </c>
      <c r="G832" s="29"/>
      <c r="H832" s="29"/>
      <c r="I832" s="29"/>
      <c r="J832" s="29"/>
      <c r="K832" s="29"/>
      <c r="L832" s="29"/>
      <c r="M832" s="29"/>
      <c r="N832" s="29"/>
      <c r="O832" s="29"/>
      <c r="P832" s="29"/>
    </row>
    <row r="833">
      <c r="A833" s="1">
        <v>0.298371831535238</v>
      </c>
      <c r="B833" s="1">
        <v>0.0</v>
      </c>
      <c r="C833" s="1" t="s">
        <v>1532</v>
      </c>
      <c r="D833" s="1" t="s">
        <v>1546</v>
      </c>
      <c r="G833" s="29"/>
      <c r="H833" s="29"/>
      <c r="I833" s="29"/>
      <c r="J833" s="29"/>
      <c r="K833" s="29"/>
      <c r="L833" s="29"/>
      <c r="M833" s="29"/>
      <c r="N833" s="29"/>
      <c r="O833" s="29"/>
      <c r="P833" s="29"/>
    </row>
    <row r="834">
      <c r="A834" s="1">
        <v>0.298996683347346</v>
      </c>
      <c r="B834" s="1">
        <v>0.0</v>
      </c>
      <c r="C834" s="1" t="s">
        <v>1532</v>
      </c>
      <c r="D834" s="1" t="s">
        <v>1546</v>
      </c>
      <c r="G834" s="29"/>
      <c r="H834" s="29"/>
      <c r="I834" s="29"/>
      <c r="J834" s="29"/>
      <c r="K834" s="29"/>
      <c r="L834" s="29"/>
      <c r="M834" s="29"/>
      <c r="N834" s="29"/>
      <c r="O834" s="29"/>
      <c r="P834" s="29"/>
    </row>
    <row r="835">
      <c r="A835" s="1">
        <v>0.751775068425892</v>
      </c>
      <c r="B835" s="1">
        <v>0.0</v>
      </c>
      <c r="C835" s="1" t="s">
        <v>1532</v>
      </c>
      <c r="D835" s="1" t="s">
        <v>1548</v>
      </c>
      <c r="G835" s="29"/>
      <c r="H835" s="29"/>
      <c r="I835" s="29"/>
      <c r="J835" s="29"/>
      <c r="K835" s="29"/>
      <c r="L835" s="29"/>
      <c r="M835" s="29"/>
      <c r="N835" s="29"/>
      <c r="O835" s="29"/>
      <c r="P835" s="29"/>
    </row>
    <row r="836">
      <c r="A836" s="1">
        <v>0.295395704644596</v>
      </c>
      <c r="B836" s="1">
        <v>0.0</v>
      </c>
      <c r="C836" s="1" t="s">
        <v>1532</v>
      </c>
      <c r="D836" s="1" t="s">
        <v>1546</v>
      </c>
      <c r="G836" s="29"/>
      <c r="H836" s="29"/>
      <c r="I836" s="29"/>
      <c r="J836" s="29"/>
      <c r="K836" s="29"/>
      <c r="L836" s="29"/>
      <c r="M836" s="29"/>
      <c r="N836" s="29"/>
      <c r="O836" s="29"/>
      <c r="P836" s="29"/>
    </row>
    <row r="837">
      <c r="A837" s="1">
        <v>0.75650264235405</v>
      </c>
      <c r="B837" s="1">
        <v>1.0</v>
      </c>
      <c r="C837" s="1" t="s">
        <v>1532</v>
      </c>
      <c r="D837" s="1" t="s">
        <v>1548</v>
      </c>
      <c r="G837" s="29"/>
      <c r="H837" s="29"/>
      <c r="I837" s="29"/>
      <c r="J837" s="29"/>
      <c r="K837" s="29"/>
      <c r="L837" s="29"/>
      <c r="M837" s="29"/>
      <c r="N837" s="29"/>
      <c r="O837" s="29"/>
      <c r="P837" s="29"/>
    </row>
    <row r="838">
      <c r="A838" s="1">
        <v>0.298631833793477</v>
      </c>
      <c r="B838" s="1">
        <v>0.0</v>
      </c>
      <c r="C838" s="1" t="s">
        <v>1532</v>
      </c>
      <c r="D838" s="1" t="s">
        <v>1546</v>
      </c>
      <c r="G838" s="29"/>
      <c r="H838" s="29"/>
      <c r="I838" s="29"/>
      <c r="J838" s="29"/>
      <c r="K838" s="29"/>
      <c r="L838" s="29"/>
      <c r="M838" s="29"/>
      <c r="N838" s="29"/>
      <c r="O838" s="29"/>
      <c r="P838" s="29"/>
    </row>
    <row r="839">
      <c r="A839" s="1">
        <v>0.293536316999348</v>
      </c>
      <c r="B839" s="1">
        <v>0.0</v>
      </c>
      <c r="C839" s="1" t="s">
        <v>1532</v>
      </c>
      <c r="D839" s="1" t="s">
        <v>1546</v>
      </c>
      <c r="G839" s="29"/>
      <c r="H839" s="29"/>
      <c r="I839" s="29"/>
      <c r="J839" s="29"/>
      <c r="K839" s="29"/>
      <c r="L839" s="29"/>
      <c r="M839" s="29"/>
      <c r="N839" s="29"/>
      <c r="O839" s="29"/>
      <c r="P839" s="29"/>
    </row>
    <row r="840">
      <c r="A840" s="1">
        <v>0.347118528787446</v>
      </c>
      <c r="B840" s="1">
        <v>0.0</v>
      </c>
      <c r="C840" s="1" t="s">
        <v>1532</v>
      </c>
      <c r="D840" s="1" t="s">
        <v>1546</v>
      </c>
      <c r="G840" s="29"/>
      <c r="H840" s="29"/>
      <c r="I840" s="29"/>
      <c r="J840" s="29"/>
      <c r="K840" s="29"/>
      <c r="L840" s="29"/>
      <c r="M840" s="29"/>
      <c r="N840" s="29"/>
      <c r="O840" s="29"/>
      <c r="P840" s="29"/>
    </row>
    <row r="841">
      <c r="A841" s="1">
        <v>0.320556592426154</v>
      </c>
      <c r="B841" s="1">
        <v>1.0</v>
      </c>
      <c r="C841" s="1" t="s">
        <v>1532</v>
      </c>
      <c r="D841" s="1" t="s">
        <v>1546</v>
      </c>
      <c r="G841" s="29"/>
      <c r="H841" s="29"/>
      <c r="I841" s="29"/>
      <c r="J841" s="29"/>
      <c r="K841" s="29"/>
      <c r="L841" s="29"/>
      <c r="M841" s="29"/>
      <c r="N841" s="29"/>
      <c r="O841" s="29"/>
      <c r="P841" s="29"/>
    </row>
    <row r="842">
      <c r="A842" s="1">
        <v>0.538478290118832</v>
      </c>
      <c r="B842" s="1">
        <v>0.0</v>
      </c>
      <c r="C842" s="1" t="s">
        <v>1532</v>
      </c>
      <c r="D842" s="1" t="s">
        <v>1547</v>
      </c>
      <c r="G842" s="29"/>
      <c r="H842" s="29"/>
      <c r="I842" s="29"/>
      <c r="J842" s="29"/>
      <c r="K842" s="29"/>
      <c r="L842" s="29"/>
      <c r="M842" s="29"/>
      <c r="N842" s="29"/>
      <c r="O842" s="29"/>
      <c r="P842" s="29"/>
    </row>
    <row r="843">
      <c r="A843" s="1">
        <v>0.317946991475587</v>
      </c>
      <c r="B843" s="1">
        <v>1.0</v>
      </c>
      <c r="C843" s="1" t="s">
        <v>1532</v>
      </c>
      <c r="D843" s="1" t="s">
        <v>1546</v>
      </c>
      <c r="G843" s="29"/>
      <c r="H843" s="29"/>
      <c r="I843" s="29"/>
      <c r="J843" s="29"/>
      <c r="K843" s="29"/>
      <c r="L843" s="29"/>
      <c r="M843" s="29"/>
      <c r="N843" s="29"/>
      <c r="O843" s="29"/>
      <c r="P843" s="29"/>
    </row>
    <row r="844">
      <c r="A844" s="1">
        <v>0.296017571206904</v>
      </c>
      <c r="B844" s="1">
        <v>0.0</v>
      </c>
      <c r="C844" s="1" t="s">
        <v>1532</v>
      </c>
      <c r="D844" s="1" t="s">
        <v>1546</v>
      </c>
      <c r="G844" s="29"/>
      <c r="H844" s="29"/>
      <c r="I844" s="29"/>
      <c r="J844" s="29"/>
      <c r="K844" s="29"/>
      <c r="L844" s="29"/>
      <c r="M844" s="29"/>
      <c r="N844" s="29"/>
      <c r="O844" s="29"/>
      <c r="P844" s="29"/>
    </row>
    <row r="845">
      <c r="A845" s="1">
        <v>0.295758577898315</v>
      </c>
      <c r="B845" s="1">
        <v>0.0</v>
      </c>
      <c r="C845" s="1" t="s">
        <v>1532</v>
      </c>
      <c r="D845" s="1" t="s">
        <v>1546</v>
      </c>
      <c r="G845" s="29"/>
      <c r="H845" s="29"/>
      <c r="I845" s="29"/>
      <c r="J845" s="29"/>
      <c r="K845" s="29"/>
      <c r="L845" s="29"/>
      <c r="M845" s="29"/>
      <c r="N845" s="29"/>
      <c r="O845" s="29"/>
      <c r="P845" s="29"/>
    </row>
    <row r="846">
      <c r="A846" s="1">
        <v>0.307779708705382</v>
      </c>
      <c r="B846" s="1">
        <v>0.0</v>
      </c>
      <c r="C846" s="1" t="s">
        <v>1532</v>
      </c>
      <c r="D846" s="1" t="s">
        <v>1546</v>
      </c>
      <c r="G846" s="29"/>
      <c r="H846" s="29"/>
      <c r="I846" s="29"/>
      <c r="J846" s="29"/>
      <c r="K846" s="29"/>
      <c r="L846" s="29"/>
      <c r="M846" s="29"/>
      <c r="N846" s="29"/>
      <c r="O846" s="29"/>
      <c r="P846" s="29"/>
    </row>
    <row r="847">
      <c r="A847" s="1">
        <v>0.303649040385533</v>
      </c>
      <c r="B847" s="1">
        <v>0.0</v>
      </c>
      <c r="C847" s="1" t="s">
        <v>1532</v>
      </c>
      <c r="D847" s="1" t="s">
        <v>1546</v>
      </c>
      <c r="G847" s="29"/>
      <c r="H847" s="29"/>
      <c r="I847" s="29"/>
      <c r="J847" s="29"/>
      <c r="K847" s="29"/>
      <c r="L847" s="29"/>
      <c r="M847" s="29"/>
      <c r="N847" s="29"/>
      <c r="O847" s="29"/>
      <c r="P847" s="29"/>
    </row>
    <row r="848">
      <c r="A848" s="1">
        <v>0.318936995491676</v>
      </c>
      <c r="B848" s="1">
        <v>1.0</v>
      </c>
      <c r="C848" s="1" t="s">
        <v>1532</v>
      </c>
      <c r="D848" s="1" t="s">
        <v>1546</v>
      </c>
      <c r="G848" s="29"/>
      <c r="H848" s="29"/>
      <c r="I848" s="29"/>
      <c r="J848" s="29"/>
      <c r="K848" s="29"/>
      <c r="L848" s="29"/>
      <c r="M848" s="29"/>
      <c r="N848" s="29"/>
      <c r="O848" s="29"/>
      <c r="P848" s="29"/>
    </row>
    <row r="849">
      <c r="A849" s="1">
        <v>0.297752388993757</v>
      </c>
      <c r="B849" s="1">
        <v>0.0</v>
      </c>
      <c r="C849" s="1" t="s">
        <v>1532</v>
      </c>
      <c r="D849" s="1" t="s">
        <v>1546</v>
      </c>
      <c r="G849" s="29"/>
      <c r="H849" s="29"/>
      <c r="I849" s="29"/>
      <c r="J849" s="29"/>
      <c r="K849" s="29"/>
      <c r="L849" s="29"/>
      <c r="M849" s="29"/>
      <c r="N849" s="29"/>
      <c r="O849" s="29"/>
      <c r="P849" s="29"/>
    </row>
    <row r="850">
      <c r="A850" s="1">
        <v>0.306723522880766</v>
      </c>
      <c r="B850" s="1">
        <v>1.0</v>
      </c>
      <c r="C850" s="1" t="s">
        <v>1532</v>
      </c>
      <c r="D850" s="1" t="s">
        <v>1546</v>
      </c>
      <c r="G850" s="29"/>
      <c r="H850" s="29"/>
      <c r="I850" s="29"/>
      <c r="J850" s="29"/>
      <c r="K850" s="29"/>
      <c r="L850" s="29"/>
      <c r="M850" s="29"/>
      <c r="N850" s="29"/>
      <c r="O850" s="29"/>
      <c r="P850" s="29"/>
    </row>
    <row r="851">
      <c r="A851" s="1">
        <v>0.300304503190701</v>
      </c>
      <c r="B851" s="1">
        <v>0.0</v>
      </c>
      <c r="C851" s="1" t="s">
        <v>1532</v>
      </c>
      <c r="D851" s="1" t="s">
        <v>1546</v>
      </c>
      <c r="G851" s="29"/>
      <c r="H851" s="29"/>
      <c r="I851" s="29"/>
      <c r="J851" s="29"/>
      <c r="K851" s="29"/>
      <c r="L851" s="29"/>
      <c r="M851" s="29"/>
      <c r="N851" s="29"/>
      <c r="O851" s="29"/>
      <c r="P851" s="29"/>
    </row>
    <row r="852">
      <c r="A852" s="1">
        <v>0.626451745450636</v>
      </c>
      <c r="B852" s="1">
        <v>1.0</v>
      </c>
      <c r="C852" s="1" t="s">
        <v>1532</v>
      </c>
      <c r="D852" s="1" t="s">
        <v>1548</v>
      </c>
      <c r="G852" s="29"/>
      <c r="H852" s="29"/>
      <c r="I852" s="29"/>
      <c r="J852" s="29"/>
      <c r="K852" s="29"/>
      <c r="L852" s="29"/>
      <c r="M852" s="29"/>
      <c r="N852" s="29"/>
      <c r="O852" s="29"/>
      <c r="P852" s="29"/>
    </row>
    <row r="853">
      <c r="A853" s="1">
        <v>0.314054256143032</v>
      </c>
      <c r="B853" s="1">
        <v>1.0</v>
      </c>
      <c r="C853" s="1" t="s">
        <v>1532</v>
      </c>
      <c r="D853" s="1" t="s">
        <v>1546</v>
      </c>
      <c r="G853" s="29"/>
      <c r="H853" s="29"/>
      <c r="I853" s="29"/>
      <c r="J853" s="29"/>
      <c r="K853" s="29"/>
      <c r="L853" s="29"/>
      <c r="M853" s="29"/>
      <c r="N853" s="29"/>
      <c r="O853" s="29"/>
      <c r="P853" s="29"/>
    </row>
    <row r="854">
      <c r="A854" s="1">
        <v>0.303012777093158</v>
      </c>
      <c r="B854" s="1">
        <v>1.0</v>
      </c>
      <c r="C854" s="1" t="s">
        <v>1532</v>
      </c>
      <c r="D854" s="1" t="s">
        <v>1546</v>
      </c>
      <c r="G854" s="29"/>
      <c r="H854" s="29"/>
      <c r="I854" s="29"/>
      <c r="J854" s="29"/>
      <c r="K854" s="29"/>
      <c r="L854" s="29"/>
      <c r="M854" s="29"/>
      <c r="N854" s="29"/>
      <c r="O854" s="29"/>
      <c r="P854" s="29"/>
    </row>
    <row r="855">
      <c r="A855" s="1">
        <v>0.294817997467</v>
      </c>
      <c r="B855" s="1">
        <v>0.0</v>
      </c>
      <c r="C855" s="1" t="s">
        <v>1532</v>
      </c>
      <c r="D855" s="1" t="s">
        <v>1546</v>
      </c>
      <c r="G855" s="29"/>
      <c r="H855" s="29"/>
      <c r="I855" s="29"/>
      <c r="J855" s="29"/>
      <c r="K855" s="29"/>
      <c r="L855" s="29"/>
      <c r="M855" s="29"/>
      <c r="N855" s="29"/>
      <c r="O855" s="29"/>
      <c r="P855" s="29"/>
    </row>
    <row r="856">
      <c r="A856" s="1">
        <v>0.695024120150449</v>
      </c>
      <c r="B856" s="1">
        <v>1.0</v>
      </c>
      <c r="C856" s="1" t="s">
        <v>1532</v>
      </c>
      <c r="D856" s="1" t="s">
        <v>1548</v>
      </c>
      <c r="G856" s="29"/>
      <c r="H856" s="29"/>
      <c r="I856" s="29"/>
      <c r="J856" s="29"/>
      <c r="K856" s="29"/>
      <c r="L856" s="29"/>
      <c r="M856" s="29"/>
      <c r="N856" s="29"/>
      <c r="O856" s="29"/>
      <c r="P856" s="29"/>
    </row>
    <row r="857">
      <c r="A857" s="1">
        <v>0.29862233460894</v>
      </c>
      <c r="B857" s="1">
        <v>0.0</v>
      </c>
      <c r="C857" s="1" t="s">
        <v>1532</v>
      </c>
      <c r="D857" s="1" t="s">
        <v>1546</v>
      </c>
      <c r="G857" s="29"/>
      <c r="H857" s="29"/>
      <c r="I857" s="29"/>
      <c r="J857" s="29"/>
      <c r="K857" s="29"/>
      <c r="L857" s="29"/>
      <c r="M857" s="29"/>
      <c r="N857" s="29"/>
      <c r="O857" s="29"/>
      <c r="P857" s="29"/>
    </row>
    <row r="858">
      <c r="A858" s="1">
        <v>0.305508623154049</v>
      </c>
      <c r="B858" s="1">
        <v>1.0</v>
      </c>
      <c r="C858" s="1" t="s">
        <v>1532</v>
      </c>
      <c r="D858" s="1" t="s">
        <v>1546</v>
      </c>
      <c r="G858" s="29"/>
      <c r="H858" s="29"/>
      <c r="I858" s="29"/>
      <c r="J858" s="29"/>
      <c r="K858" s="29"/>
      <c r="L858" s="29"/>
      <c r="M858" s="29"/>
      <c r="N858" s="29"/>
      <c r="O858" s="29"/>
      <c r="P858" s="29"/>
    </row>
    <row r="859">
      <c r="A859" s="1">
        <v>0.29548600598935</v>
      </c>
      <c r="B859" s="1">
        <v>0.0</v>
      </c>
      <c r="C859" s="1" t="s">
        <v>1532</v>
      </c>
      <c r="D859" s="1" t="s">
        <v>1546</v>
      </c>
      <c r="G859" s="29"/>
      <c r="H859" s="29"/>
      <c r="I859" s="29"/>
      <c r="J859" s="29"/>
      <c r="K859" s="29"/>
      <c r="L859" s="29"/>
      <c r="M859" s="29"/>
      <c r="N859" s="29"/>
      <c r="O859" s="29"/>
      <c r="P859" s="29"/>
    </row>
    <row r="860">
      <c r="A860" s="1">
        <v>0.306443399637755</v>
      </c>
      <c r="B860" s="1">
        <v>1.0</v>
      </c>
      <c r="C860" s="1" t="s">
        <v>1532</v>
      </c>
      <c r="D860" s="1" t="s">
        <v>1546</v>
      </c>
      <c r="G860" s="29"/>
      <c r="H860" s="29"/>
      <c r="I860" s="29"/>
      <c r="J860" s="29"/>
      <c r="K860" s="29"/>
      <c r="L860" s="29"/>
      <c r="M860" s="29"/>
      <c r="N860" s="29"/>
      <c r="O860" s="29"/>
      <c r="P860" s="29"/>
    </row>
    <row r="861">
      <c r="A861" s="1">
        <v>0.704522942945875</v>
      </c>
      <c r="B861" s="1">
        <v>1.0</v>
      </c>
      <c r="C861" s="1" t="s">
        <v>1532</v>
      </c>
      <c r="D861" s="1" t="s">
        <v>1548</v>
      </c>
      <c r="G861" s="29"/>
      <c r="H861" s="29"/>
      <c r="I861" s="29"/>
      <c r="J861" s="29"/>
      <c r="K861" s="29"/>
      <c r="L861" s="29"/>
      <c r="M861" s="29"/>
      <c r="N861" s="29"/>
      <c r="O861" s="29"/>
      <c r="P861" s="29"/>
    </row>
    <row r="862">
      <c r="A862" s="1">
        <v>0.31185178414874</v>
      </c>
      <c r="B862" s="1">
        <v>1.0</v>
      </c>
      <c r="C862" s="1" t="s">
        <v>1532</v>
      </c>
      <c r="D862" s="1" t="s">
        <v>1546</v>
      </c>
      <c r="G862" s="29"/>
      <c r="H862" s="29"/>
      <c r="I862" s="29"/>
      <c r="J862" s="29"/>
      <c r="K862" s="29"/>
      <c r="L862" s="29"/>
      <c r="M862" s="29"/>
      <c r="N862" s="29"/>
      <c r="O862" s="29"/>
      <c r="P862" s="29"/>
    </row>
    <row r="863">
      <c r="A863" s="1">
        <v>0.718753902263107</v>
      </c>
      <c r="B863" s="1">
        <v>1.0</v>
      </c>
      <c r="C863" s="1" t="s">
        <v>1532</v>
      </c>
      <c r="D863" s="1" t="s">
        <v>1548</v>
      </c>
      <c r="G863" s="29"/>
      <c r="H863" s="29"/>
      <c r="I863" s="29"/>
      <c r="J863" s="29"/>
      <c r="K863" s="29"/>
      <c r="L863" s="29"/>
      <c r="M863" s="29"/>
      <c r="N863" s="29"/>
      <c r="O863" s="29"/>
      <c r="P863" s="29"/>
    </row>
    <row r="864">
      <c r="A864" s="1">
        <v>0.301941333189465</v>
      </c>
      <c r="B864" s="1">
        <v>0.0</v>
      </c>
      <c r="C864" s="1" t="s">
        <v>1532</v>
      </c>
      <c r="D864" s="1" t="s">
        <v>1546</v>
      </c>
      <c r="G864" s="29"/>
      <c r="H864" s="29"/>
      <c r="I864" s="29"/>
      <c r="J864" s="29"/>
      <c r="K864" s="29"/>
      <c r="L864" s="29"/>
      <c r="M864" s="29"/>
      <c r="N864" s="29"/>
      <c r="O864" s="29"/>
      <c r="P864" s="29"/>
    </row>
    <row r="865">
      <c r="A865" s="1">
        <v>0.306630743933366</v>
      </c>
      <c r="B865" s="1">
        <v>0.0</v>
      </c>
      <c r="C865" s="1" t="s">
        <v>1532</v>
      </c>
      <c r="D865" s="1" t="s">
        <v>1546</v>
      </c>
      <c r="G865" s="29"/>
      <c r="H865" s="29"/>
      <c r="I865" s="29"/>
      <c r="J865" s="29"/>
      <c r="K865" s="29"/>
      <c r="L865" s="29"/>
      <c r="M865" s="29"/>
      <c r="N865" s="29"/>
      <c r="O865" s="29"/>
      <c r="P865" s="29"/>
    </row>
    <row r="866">
      <c r="A866" s="1">
        <v>0.307934987765767</v>
      </c>
      <c r="B866" s="1">
        <v>1.0</v>
      </c>
      <c r="C866" s="1" t="s">
        <v>1532</v>
      </c>
      <c r="D866" s="1" t="s">
        <v>1546</v>
      </c>
      <c r="G866" s="29"/>
      <c r="H866" s="29"/>
      <c r="I866" s="29"/>
      <c r="J866" s="29"/>
      <c r="K866" s="29"/>
      <c r="L866" s="29"/>
      <c r="M866" s="29"/>
      <c r="N866" s="29"/>
      <c r="O866" s="29"/>
      <c r="P866" s="29"/>
    </row>
    <row r="867">
      <c r="A867" s="1">
        <v>0.299278039794713</v>
      </c>
      <c r="B867" s="1">
        <v>0.0</v>
      </c>
      <c r="C867" s="1" t="s">
        <v>1532</v>
      </c>
      <c r="D867" s="1" t="s">
        <v>1546</v>
      </c>
      <c r="G867" s="29"/>
      <c r="H867" s="29"/>
      <c r="I867" s="29"/>
      <c r="J867" s="29"/>
      <c r="K867" s="29"/>
      <c r="L867" s="29"/>
      <c r="M867" s="29"/>
      <c r="N867" s="29"/>
      <c r="O867" s="29"/>
      <c r="P867" s="29"/>
    </row>
    <row r="868">
      <c r="A868" s="1">
        <v>0.308795582115512</v>
      </c>
      <c r="B868" s="1">
        <v>0.0</v>
      </c>
      <c r="C868" s="1" t="s">
        <v>1532</v>
      </c>
      <c r="D868" s="1" t="s">
        <v>1546</v>
      </c>
      <c r="G868" s="29"/>
      <c r="H868" s="29"/>
      <c r="I868" s="29"/>
      <c r="J868" s="29"/>
      <c r="K868" s="29"/>
      <c r="L868" s="29"/>
      <c r="M868" s="29"/>
      <c r="N868" s="29"/>
      <c r="O868" s="29"/>
      <c r="P868" s="29"/>
    </row>
    <row r="869">
      <c r="A869" s="1">
        <v>0.298770868779533</v>
      </c>
      <c r="B869" s="1">
        <v>0.0</v>
      </c>
      <c r="C869" s="1" t="s">
        <v>1532</v>
      </c>
      <c r="D869" s="1" t="s">
        <v>1546</v>
      </c>
      <c r="G869" s="29"/>
      <c r="H869" s="29"/>
      <c r="I869" s="29"/>
      <c r="J869" s="29"/>
      <c r="K869" s="29"/>
      <c r="L869" s="29"/>
      <c r="M869" s="29"/>
      <c r="N869" s="29"/>
      <c r="O869" s="29"/>
      <c r="P869" s="29"/>
    </row>
    <row r="870">
      <c r="A870" s="1">
        <v>0.295234551508979</v>
      </c>
      <c r="B870" s="1">
        <v>0.0</v>
      </c>
      <c r="C870" s="1" t="s">
        <v>1532</v>
      </c>
      <c r="D870" s="1" t="s">
        <v>1546</v>
      </c>
      <c r="G870" s="29"/>
      <c r="H870" s="29"/>
      <c r="I870" s="29"/>
      <c r="J870" s="29"/>
      <c r="K870" s="29"/>
      <c r="L870" s="29"/>
      <c r="M870" s="29"/>
      <c r="N870" s="29"/>
      <c r="O870" s="29"/>
      <c r="P870" s="29"/>
    </row>
    <row r="871">
      <c r="A871" s="1">
        <v>0.295700639935673</v>
      </c>
      <c r="B871" s="1">
        <v>0.0</v>
      </c>
      <c r="C871" s="1" t="s">
        <v>1532</v>
      </c>
      <c r="D871" s="1" t="s">
        <v>1546</v>
      </c>
      <c r="G871" s="29"/>
      <c r="H871" s="29"/>
      <c r="I871" s="29"/>
      <c r="J871" s="29"/>
      <c r="K871" s="29"/>
      <c r="L871" s="29"/>
      <c r="M871" s="29"/>
      <c r="N871" s="29"/>
      <c r="O871" s="29"/>
      <c r="P871" s="29"/>
    </row>
    <row r="872">
      <c r="A872" s="1">
        <v>0.29917788934884</v>
      </c>
      <c r="B872" s="1">
        <v>0.0</v>
      </c>
      <c r="C872" s="1" t="s">
        <v>1532</v>
      </c>
      <c r="D872" s="1" t="s">
        <v>1546</v>
      </c>
      <c r="G872" s="29"/>
      <c r="H872" s="29"/>
      <c r="I872" s="29"/>
      <c r="J872" s="29"/>
      <c r="K872" s="29"/>
      <c r="L872" s="29"/>
      <c r="M872" s="29"/>
      <c r="N872" s="29"/>
      <c r="O872" s="29"/>
      <c r="P872" s="29"/>
    </row>
    <row r="873">
      <c r="A873" s="1">
        <v>0.300373731950238</v>
      </c>
      <c r="B873" s="1">
        <v>0.0</v>
      </c>
      <c r="C873" s="1" t="s">
        <v>1532</v>
      </c>
      <c r="D873" s="1" t="s">
        <v>1546</v>
      </c>
      <c r="G873" s="29"/>
      <c r="H873" s="29"/>
      <c r="I873" s="29"/>
      <c r="J873" s="29"/>
      <c r="K873" s="29"/>
      <c r="L873" s="29"/>
      <c r="M873" s="29"/>
      <c r="N873" s="29"/>
      <c r="O873" s="29"/>
      <c r="P873" s="29"/>
    </row>
    <row r="874">
      <c r="A874" s="1">
        <v>0.316322502369726</v>
      </c>
      <c r="B874" s="1">
        <v>1.0</v>
      </c>
      <c r="C874" s="1" t="s">
        <v>1532</v>
      </c>
      <c r="D874" s="1" t="s">
        <v>1546</v>
      </c>
      <c r="G874" s="29"/>
      <c r="H874" s="29"/>
      <c r="I874" s="29"/>
      <c r="J874" s="29"/>
      <c r="K874" s="29"/>
      <c r="L874" s="29"/>
      <c r="M874" s="29"/>
      <c r="N874" s="29"/>
      <c r="O874" s="29"/>
      <c r="P874" s="29"/>
    </row>
    <row r="875">
      <c r="A875" s="1">
        <v>0.30032567601747</v>
      </c>
      <c r="B875" s="1">
        <v>1.0</v>
      </c>
      <c r="C875" s="1" t="s">
        <v>1532</v>
      </c>
      <c r="D875" s="1" t="s">
        <v>1546</v>
      </c>
      <c r="G875" s="29"/>
      <c r="H875" s="29"/>
      <c r="I875" s="29"/>
      <c r="J875" s="29"/>
      <c r="K875" s="29"/>
      <c r="L875" s="29"/>
      <c r="M875" s="29"/>
      <c r="N875" s="29"/>
      <c r="O875" s="29"/>
      <c r="P875" s="29"/>
    </row>
    <row r="876">
      <c r="A876" s="1">
        <v>0.303987903832184</v>
      </c>
      <c r="B876" s="1">
        <v>0.0</v>
      </c>
      <c r="C876" s="1" t="s">
        <v>1532</v>
      </c>
      <c r="D876" s="1" t="s">
        <v>1546</v>
      </c>
      <c r="G876" s="29"/>
      <c r="H876" s="29"/>
      <c r="I876" s="29"/>
      <c r="J876" s="29"/>
      <c r="K876" s="29"/>
      <c r="L876" s="29"/>
      <c r="M876" s="29"/>
      <c r="N876" s="29"/>
      <c r="O876" s="29"/>
      <c r="P876" s="29"/>
    </row>
    <row r="877">
      <c r="A877" s="1">
        <v>0.29862233460894</v>
      </c>
      <c r="B877" s="1">
        <v>0.0</v>
      </c>
      <c r="C877" s="1" t="s">
        <v>1532</v>
      </c>
      <c r="D877" s="1" t="s">
        <v>1546</v>
      </c>
      <c r="G877" s="29"/>
      <c r="H877" s="29"/>
      <c r="I877" s="29"/>
      <c r="J877" s="29"/>
      <c r="K877" s="29"/>
      <c r="L877" s="29"/>
      <c r="M877" s="29"/>
      <c r="N877" s="29"/>
      <c r="O877" s="29"/>
      <c r="P877" s="29"/>
    </row>
    <row r="878">
      <c r="A878" s="1">
        <v>0.303693314276964</v>
      </c>
      <c r="B878" s="1">
        <v>0.0</v>
      </c>
      <c r="C878" s="1" t="s">
        <v>1532</v>
      </c>
      <c r="D878" s="1" t="s">
        <v>1546</v>
      </c>
      <c r="G878" s="29"/>
      <c r="H878" s="29"/>
      <c r="I878" s="29"/>
      <c r="J878" s="29"/>
      <c r="K878" s="29"/>
      <c r="L878" s="29"/>
      <c r="M878" s="29"/>
      <c r="N878" s="29"/>
      <c r="O878" s="29"/>
      <c r="P878" s="29"/>
    </row>
    <row r="879">
      <c r="A879" s="1">
        <v>0.776294470479178</v>
      </c>
      <c r="B879" s="1">
        <v>1.0</v>
      </c>
      <c r="C879" s="1" t="s">
        <v>1532</v>
      </c>
      <c r="D879" s="1" t="s">
        <v>1548</v>
      </c>
      <c r="G879" s="29"/>
      <c r="H879" s="29"/>
      <c r="I879" s="29"/>
      <c r="J879" s="29"/>
      <c r="K879" s="29"/>
      <c r="L879" s="29"/>
      <c r="M879" s="29"/>
      <c r="N879" s="29"/>
      <c r="O879" s="29"/>
      <c r="P879" s="29"/>
    </row>
    <row r="880">
      <c r="A880" s="1">
        <v>0.296579547108685</v>
      </c>
      <c r="B880" s="1">
        <v>1.0</v>
      </c>
      <c r="C880" s="1" t="s">
        <v>1532</v>
      </c>
      <c r="D880" s="1" t="s">
        <v>1546</v>
      </c>
      <c r="G880" s="29"/>
      <c r="H880" s="29"/>
      <c r="I880" s="29"/>
      <c r="J880" s="29"/>
      <c r="K880" s="29"/>
      <c r="L880" s="29"/>
      <c r="M880" s="29"/>
      <c r="N880" s="29"/>
      <c r="O880" s="29"/>
      <c r="P880" s="29"/>
    </row>
    <row r="881">
      <c r="A881" s="1">
        <v>0.30018106440126</v>
      </c>
      <c r="B881" s="1">
        <v>0.0</v>
      </c>
      <c r="C881" s="1" t="s">
        <v>1532</v>
      </c>
      <c r="D881" s="1" t="s">
        <v>1546</v>
      </c>
      <c r="G881" s="29"/>
      <c r="H881" s="29"/>
      <c r="I881" s="29"/>
      <c r="J881" s="29"/>
      <c r="K881" s="29"/>
      <c r="L881" s="29"/>
      <c r="M881" s="29"/>
      <c r="N881" s="29"/>
      <c r="O881" s="29"/>
      <c r="P881" s="29"/>
    </row>
    <row r="882">
      <c r="A882" s="1">
        <v>0.692084788655641</v>
      </c>
      <c r="B882" s="1">
        <v>1.0</v>
      </c>
      <c r="C882" s="1" t="s">
        <v>1532</v>
      </c>
      <c r="D882" s="1" t="s">
        <v>1548</v>
      </c>
      <c r="G882" s="29"/>
      <c r="H882" s="29"/>
      <c r="I882" s="29"/>
      <c r="J882" s="29"/>
      <c r="K882" s="29"/>
      <c r="L882" s="29"/>
      <c r="M882" s="29"/>
      <c r="N882" s="29"/>
      <c r="O882" s="29"/>
      <c r="P882" s="29"/>
    </row>
    <row r="883">
      <c r="A883" s="1">
        <v>0.2968884992173</v>
      </c>
      <c r="B883" s="1">
        <v>0.0</v>
      </c>
      <c r="C883" s="1" t="s">
        <v>1532</v>
      </c>
      <c r="D883" s="1" t="s">
        <v>1546</v>
      </c>
      <c r="G883" s="29"/>
      <c r="H883" s="29"/>
      <c r="I883" s="29"/>
      <c r="J883" s="29"/>
      <c r="K883" s="29"/>
      <c r="L883" s="29"/>
      <c r="M883" s="29"/>
      <c r="N883" s="29"/>
      <c r="O883" s="29"/>
      <c r="P883" s="29"/>
    </row>
    <row r="884">
      <c r="A884" s="1">
        <v>0.310103426322946</v>
      </c>
      <c r="B884" s="1">
        <v>1.0</v>
      </c>
      <c r="C884" s="1" t="s">
        <v>1532</v>
      </c>
      <c r="D884" s="1" t="s">
        <v>1546</v>
      </c>
      <c r="G884" s="29"/>
      <c r="H884" s="29"/>
      <c r="I884" s="29"/>
      <c r="J884" s="29"/>
      <c r="K884" s="29"/>
      <c r="L884" s="29"/>
      <c r="M884" s="29"/>
      <c r="N884" s="29"/>
      <c r="O884" s="29"/>
      <c r="P884" s="29"/>
    </row>
    <row r="885">
      <c r="A885" s="1">
        <v>0.69834912530997</v>
      </c>
      <c r="B885" s="1">
        <v>1.0</v>
      </c>
      <c r="C885" s="1" t="s">
        <v>1532</v>
      </c>
      <c r="D885" s="1" t="s">
        <v>1548</v>
      </c>
      <c r="G885" s="29"/>
      <c r="H885" s="29"/>
      <c r="I885" s="29"/>
      <c r="J885" s="29"/>
      <c r="K885" s="29"/>
      <c r="L885" s="29"/>
      <c r="M885" s="29"/>
      <c r="N885" s="29"/>
      <c r="O885" s="29"/>
      <c r="P885" s="29"/>
    </row>
    <row r="886">
      <c r="A886" s="1">
        <v>0.803299057274861</v>
      </c>
      <c r="B886" s="1">
        <v>0.0</v>
      </c>
      <c r="C886" s="1" t="s">
        <v>1532</v>
      </c>
      <c r="D886" s="1" t="s">
        <v>1545</v>
      </c>
      <c r="G886" s="29"/>
      <c r="H886" s="29"/>
      <c r="I886" s="29"/>
      <c r="J886" s="29"/>
      <c r="K886" s="29"/>
      <c r="L886" s="29"/>
      <c r="M886" s="29"/>
      <c r="N886" s="29"/>
      <c r="O886" s="29"/>
      <c r="P886" s="29"/>
    </row>
    <row r="887">
      <c r="A887" s="1">
        <v>0.302941561583986</v>
      </c>
      <c r="B887" s="1">
        <v>1.0</v>
      </c>
      <c r="C887" s="1" t="s">
        <v>1532</v>
      </c>
      <c r="D887" s="1" t="s">
        <v>1546</v>
      </c>
      <c r="G887" s="29"/>
      <c r="H887" s="29"/>
      <c r="I887" s="29"/>
      <c r="J887" s="29"/>
      <c r="K887" s="29"/>
      <c r="L887" s="29"/>
      <c r="M887" s="29"/>
      <c r="N887" s="29"/>
      <c r="O887" s="29"/>
      <c r="P887" s="29"/>
    </row>
    <row r="888">
      <c r="A888" s="1">
        <v>0.295973602305174</v>
      </c>
      <c r="B888" s="1">
        <v>1.0</v>
      </c>
      <c r="C888" s="1" t="s">
        <v>1532</v>
      </c>
      <c r="D888" s="1" t="s">
        <v>1546</v>
      </c>
      <c r="G888" s="29"/>
      <c r="H888" s="29"/>
      <c r="I888" s="29"/>
      <c r="J888" s="29"/>
      <c r="K888" s="29"/>
      <c r="L888" s="29"/>
      <c r="M888" s="29"/>
      <c r="N888" s="29"/>
      <c r="O888" s="29"/>
      <c r="P888" s="29"/>
    </row>
    <row r="889">
      <c r="A889" s="1">
        <v>0.301559770820092</v>
      </c>
      <c r="B889" s="1">
        <v>0.0</v>
      </c>
      <c r="C889" s="1" t="s">
        <v>1532</v>
      </c>
      <c r="D889" s="1" t="s">
        <v>1546</v>
      </c>
      <c r="G889" s="29"/>
      <c r="H889" s="29"/>
      <c r="I889" s="29"/>
      <c r="J889" s="29"/>
      <c r="K889" s="29"/>
      <c r="L889" s="29"/>
      <c r="M889" s="29"/>
      <c r="N889" s="29"/>
      <c r="O889" s="29"/>
      <c r="P889" s="29"/>
    </row>
    <row r="890">
      <c r="A890" s="1">
        <v>0.305465204074041</v>
      </c>
      <c r="B890" s="1">
        <v>0.0</v>
      </c>
      <c r="C890" s="1" t="s">
        <v>1532</v>
      </c>
      <c r="D890" s="1" t="s">
        <v>1546</v>
      </c>
      <c r="G890" s="29"/>
      <c r="H890" s="29"/>
      <c r="I890" s="29"/>
      <c r="J890" s="29"/>
      <c r="K890" s="29"/>
      <c r="L890" s="29"/>
      <c r="M890" s="29"/>
      <c r="N890" s="29"/>
      <c r="O890" s="29"/>
      <c r="P890" s="29"/>
    </row>
    <row r="891">
      <c r="A891" s="1">
        <v>0.307424303786507</v>
      </c>
      <c r="B891" s="1">
        <v>0.0</v>
      </c>
      <c r="C891" s="1" t="s">
        <v>1532</v>
      </c>
      <c r="D891" s="1" t="s">
        <v>1546</v>
      </c>
      <c r="G891" s="29"/>
      <c r="H891" s="29"/>
      <c r="I891" s="29"/>
      <c r="J891" s="29"/>
      <c r="K891" s="29"/>
      <c r="L891" s="29"/>
      <c r="M891" s="29"/>
      <c r="N891" s="29"/>
      <c r="O891" s="29"/>
      <c r="P891" s="29"/>
    </row>
    <row r="892">
      <c r="A892" s="1">
        <v>0.309205140975874</v>
      </c>
      <c r="B892" s="1">
        <v>1.0</v>
      </c>
      <c r="C892" s="1" t="s">
        <v>1532</v>
      </c>
      <c r="D892" s="1" t="s">
        <v>1546</v>
      </c>
      <c r="G892" s="29"/>
      <c r="H892" s="29"/>
      <c r="I892" s="29"/>
      <c r="J892" s="29"/>
      <c r="K892" s="29"/>
      <c r="L892" s="29"/>
      <c r="M892" s="29"/>
      <c r="N892" s="29"/>
      <c r="O892" s="29"/>
      <c r="P892" s="29"/>
    </row>
    <row r="893">
      <c r="G893" s="29"/>
      <c r="H893" s="29"/>
      <c r="I893" s="29"/>
      <c r="J893" s="29"/>
      <c r="K893" s="29"/>
      <c r="L893" s="29"/>
      <c r="M893" s="29"/>
      <c r="N893" s="29"/>
      <c r="O893" s="29"/>
      <c r="P893" s="29"/>
    </row>
    <row r="894">
      <c r="G894" s="29"/>
      <c r="H894" s="29"/>
      <c r="I894" s="29"/>
      <c r="J894" s="29"/>
      <c r="K894" s="29"/>
      <c r="L894" s="29"/>
      <c r="M894" s="29"/>
      <c r="N894" s="29"/>
      <c r="O894" s="29"/>
      <c r="P894" s="29"/>
    </row>
    <row r="895">
      <c r="G895" s="29"/>
      <c r="H895" s="29"/>
      <c r="I895" s="29"/>
      <c r="J895" s="29"/>
      <c r="K895" s="29"/>
      <c r="L895" s="29"/>
      <c r="M895" s="29"/>
      <c r="N895" s="29"/>
      <c r="O895" s="29"/>
      <c r="P895" s="29"/>
    </row>
    <row r="896">
      <c r="G896" s="29"/>
      <c r="H896" s="29"/>
      <c r="I896" s="29"/>
      <c r="J896" s="29"/>
      <c r="K896" s="29"/>
      <c r="L896" s="29"/>
      <c r="M896" s="29"/>
      <c r="N896" s="29"/>
      <c r="O896" s="29"/>
      <c r="P896" s="29"/>
    </row>
    <row r="897">
      <c r="G897" s="29"/>
      <c r="H897" s="29"/>
      <c r="I897" s="29"/>
      <c r="J897" s="29"/>
      <c r="K897" s="29"/>
      <c r="L897" s="29"/>
      <c r="M897" s="29"/>
      <c r="N897" s="29"/>
      <c r="O897" s="29"/>
      <c r="P897" s="29"/>
    </row>
    <row r="898">
      <c r="G898" s="29"/>
      <c r="H898" s="29"/>
      <c r="I898" s="29"/>
      <c r="J898" s="29"/>
      <c r="K898" s="29"/>
      <c r="L898" s="29"/>
      <c r="M898" s="29"/>
      <c r="N898" s="29"/>
      <c r="O898" s="29"/>
      <c r="P898" s="29"/>
    </row>
    <row r="899">
      <c r="G899" s="29"/>
      <c r="H899" s="29"/>
      <c r="I899" s="29"/>
      <c r="J899" s="29"/>
      <c r="K899" s="29"/>
      <c r="L899" s="29"/>
      <c r="M899" s="29"/>
      <c r="N899" s="29"/>
      <c r="O899" s="29"/>
      <c r="P899" s="29"/>
    </row>
    <row r="900">
      <c r="G900" s="29"/>
      <c r="H900" s="29"/>
      <c r="I900" s="29"/>
      <c r="J900" s="29"/>
      <c r="K900" s="29"/>
      <c r="L900" s="29"/>
      <c r="M900" s="29"/>
      <c r="N900" s="29"/>
      <c r="O900" s="29"/>
      <c r="P900" s="29"/>
    </row>
    <row r="901">
      <c r="G901" s="29"/>
      <c r="H901" s="29"/>
      <c r="I901" s="29"/>
      <c r="J901" s="29"/>
      <c r="K901" s="29"/>
      <c r="L901" s="29"/>
      <c r="M901" s="29"/>
      <c r="N901" s="29"/>
      <c r="O901" s="29"/>
      <c r="P901" s="29"/>
    </row>
    <row r="902">
      <c r="G902" s="29"/>
      <c r="H902" s="29"/>
      <c r="I902" s="29"/>
      <c r="J902" s="29"/>
      <c r="K902" s="29"/>
      <c r="L902" s="29"/>
      <c r="M902" s="29"/>
      <c r="N902" s="29"/>
      <c r="O902" s="29"/>
      <c r="P902" s="29"/>
    </row>
    <row r="903">
      <c r="G903" s="29"/>
      <c r="H903" s="29"/>
      <c r="I903" s="29"/>
      <c r="J903" s="29"/>
      <c r="K903" s="29"/>
      <c r="L903" s="29"/>
      <c r="M903" s="29"/>
      <c r="N903" s="29"/>
      <c r="O903" s="29"/>
      <c r="P903" s="29"/>
    </row>
    <row r="904">
      <c r="G904" s="29"/>
      <c r="H904" s="29"/>
      <c r="I904" s="29"/>
      <c r="J904" s="29"/>
      <c r="K904" s="29"/>
      <c r="L904" s="29"/>
      <c r="M904" s="29"/>
      <c r="N904" s="29"/>
      <c r="O904" s="29"/>
      <c r="P904" s="29"/>
    </row>
    <row r="905">
      <c r="G905" s="29"/>
      <c r="H905" s="29"/>
      <c r="I905" s="29"/>
      <c r="J905" s="29"/>
      <c r="K905" s="29"/>
      <c r="L905" s="29"/>
      <c r="M905" s="29"/>
      <c r="N905" s="29"/>
      <c r="O905" s="29"/>
      <c r="P905" s="29"/>
    </row>
    <row r="906">
      <c r="G906" s="29"/>
      <c r="H906" s="29"/>
      <c r="I906" s="29"/>
      <c r="J906" s="29"/>
      <c r="K906" s="29"/>
      <c r="L906" s="29"/>
      <c r="M906" s="29"/>
      <c r="N906" s="29"/>
      <c r="O906" s="29"/>
      <c r="P906" s="29"/>
    </row>
    <row r="907">
      <c r="G907" s="29"/>
      <c r="H907" s="29"/>
      <c r="I907" s="29"/>
      <c r="J907" s="29"/>
      <c r="K907" s="29"/>
      <c r="L907" s="29"/>
      <c r="M907" s="29"/>
      <c r="N907" s="29"/>
      <c r="O907" s="29"/>
      <c r="P907" s="29"/>
    </row>
    <row r="908">
      <c r="G908" s="29"/>
      <c r="H908" s="29"/>
      <c r="I908" s="29"/>
      <c r="J908" s="29"/>
      <c r="K908" s="29"/>
      <c r="L908" s="29"/>
      <c r="M908" s="29"/>
      <c r="N908" s="29"/>
      <c r="O908" s="29"/>
      <c r="P908" s="29"/>
    </row>
    <row r="909">
      <c r="G909" s="29"/>
      <c r="H909" s="29"/>
      <c r="I909" s="29"/>
      <c r="J909" s="29"/>
      <c r="K909" s="29"/>
      <c r="L909" s="29"/>
      <c r="M909" s="29"/>
      <c r="N909" s="29"/>
      <c r="O909" s="29"/>
      <c r="P909" s="29"/>
    </row>
    <row r="910">
      <c r="G910" s="29"/>
      <c r="H910" s="29"/>
      <c r="I910" s="29"/>
      <c r="J910" s="29"/>
      <c r="K910" s="29"/>
      <c r="L910" s="29"/>
      <c r="M910" s="29"/>
      <c r="N910" s="29"/>
      <c r="O910" s="29"/>
      <c r="P910" s="29"/>
    </row>
    <row r="911">
      <c r="G911" s="29"/>
      <c r="H911" s="29"/>
      <c r="I911" s="29"/>
      <c r="J911" s="29"/>
      <c r="K911" s="29"/>
      <c r="L911" s="29"/>
      <c r="M911" s="29"/>
      <c r="N911" s="29"/>
      <c r="O911" s="29"/>
      <c r="P911" s="29"/>
    </row>
    <row r="912">
      <c r="G912" s="29"/>
      <c r="H912" s="29"/>
      <c r="I912" s="29"/>
      <c r="J912" s="29"/>
      <c r="K912" s="29"/>
      <c r="L912" s="29"/>
      <c r="M912" s="29"/>
      <c r="N912" s="29"/>
      <c r="O912" s="29"/>
      <c r="P912" s="29"/>
    </row>
    <row r="913">
      <c r="G913" s="29"/>
      <c r="H913" s="29"/>
      <c r="I913" s="29"/>
      <c r="J913" s="29"/>
      <c r="K913" s="29"/>
      <c r="L913" s="29"/>
      <c r="M913" s="29"/>
      <c r="N913" s="29"/>
      <c r="O913" s="29"/>
      <c r="P913" s="29"/>
    </row>
    <row r="914">
      <c r="G914" s="29"/>
      <c r="H914" s="29"/>
      <c r="I914" s="29"/>
      <c r="J914" s="29"/>
      <c r="K914" s="29"/>
      <c r="L914" s="29"/>
      <c r="M914" s="29"/>
      <c r="N914" s="29"/>
      <c r="O914" s="29"/>
      <c r="P914" s="29"/>
    </row>
    <row r="915">
      <c r="G915" s="29"/>
      <c r="H915" s="29"/>
      <c r="I915" s="29"/>
      <c r="J915" s="29"/>
      <c r="K915" s="29"/>
      <c r="L915" s="29"/>
      <c r="M915" s="29"/>
      <c r="N915" s="29"/>
      <c r="O915" s="29"/>
      <c r="P915" s="29"/>
    </row>
    <row r="916">
      <c r="G916" s="29"/>
      <c r="H916" s="29"/>
      <c r="I916" s="29"/>
      <c r="J916" s="29"/>
      <c r="K916" s="29"/>
      <c r="L916" s="29"/>
      <c r="M916" s="29"/>
      <c r="N916" s="29"/>
      <c r="O916" s="29"/>
      <c r="P916" s="29"/>
    </row>
    <row r="917">
      <c r="G917" s="29"/>
      <c r="H917" s="29"/>
      <c r="I917" s="29"/>
      <c r="J917" s="29"/>
      <c r="K917" s="29"/>
      <c r="L917" s="29"/>
      <c r="M917" s="29"/>
      <c r="N917" s="29"/>
      <c r="O917" s="29"/>
      <c r="P917" s="29"/>
    </row>
    <row r="918">
      <c r="G918" s="29"/>
      <c r="H918" s="29"/>
      <c r="I918" s="29"/>
      <c r="J918" s="29"/>
      <c r="K918" s="29"/>
      <c r="L918" s="29"/>
      <c r="M918" s="29"/>
      <c r="N918" s="29"/>
      <c r="O918" s="29"/>
      <c r="P918" s="29"/>
    </row>
    <row r="919">
      <c r="G919" s="29"/>
      <c r="H919" s="29"/>
      <c r="I919" s="29"/>
      <c r="J919" s="29"/>
      <c r="K919" s="29"/>
      <c r="L919" s="29"/>
      <c r="M919" s="29"/>
      <c r="N919" s="29"/>
      <c r="O919" s="29"/>
      <c r="P919" s="29"/>
    </row>
    <row r="920">
      <c r="G920" s="29"/>
      <c r="H920" s="29"/>
      <c r="I920" s="29"/>
      <c r="J920" s="29"/>
      <c r="K920" s="29"/>
      <c r="L920" s="29"/>
      <c r="M920" s="29"/>
      <c r="N920" s="29"/>
      <c r="O920" s="29"/>
      <c r="P920" s="29"/>
    </row>
    <row r="921">
      <c r="G921" s="29"/>
      <c r="H921" s="29"/>
      <c r="I921" s="29"/>
      <c r="J921" s="29"/>
      <c r="K921" s="29"/>
      <c r="L921" s="29"/>
      <c r="M921" s="29"/>
      <c r="N921" s="29"/>
      <c r="O921" s="29"/>
      <c r="P921" s="29"/>
    </row>
    <row r="922">
      <c r="G922" s="29"/>
      <c r="H922" s="29"/>
      <c r="I922" s="29"/>
      <c r="J922" s="29"/>
      <c r="K922" s="29"/>
      <c r="L922" s="29"/>
      <c r="M922" s="29"/>
      <c r="N922" s="29"/>
      <c r="O922" s="29"/>
      <c r="P922" s="29"/>
    </row>
    <row r="923">
      <c r="G923" s="29"/>
      <c r="H923" s="29"/>
      <c r="I923" s="29"/>
      <c r="J923" s="29"/>
      <c r="K923" s="29"/>
      <c r="L923" s="29"/>
      <c r="M923" s="29"/>
      <c r="N923" s="29"/>
      <c r="O923" s="29"/>
      <c r="P923" s="29"/>
    </row>
    <row r="924">
      <c r="G924" s="29"/>
      <c r="H924" s="29"/>
      <c r="I924" s="29"/>
      <c r="J924" s="29"/>
      <c r="K924" s="29"/>
      <c r="L924" s="29"/>
      <c r="M924" s="29"/>
      <c r="N924" s="29"/>
      <c r="O924" s="29"/>
      <c r="P924" s="29"/>
    </row>
    <row r="925">
      <c r="G925" s="29"/>
      <c r="H925" s="29"/>
      <c r="I925" s="29"/>
      <c r="J925" s="29"/>
      <c r="K925" s="29"/>
      <c r="L925" s="29"/>
      <c r="M925" s="29"/>
      <c r="N925" s="29"/>
      <c r="O925" s="29"/>
      <c r="P925" s="29"/>
    </row>
    <row r="926">
      <c r="G926" s="29"/>
      <c r="H926" s="29"/>
      <c r="I926" s="29"/>
      <c r="J926" s="29"/>
      <c r="K926" s="29"/>
      <c r="L926" s="29"/>
      <c r="M926" s="29"/>
      <c r="N926" s="29"/>
      <c r="O926" s="29"/>
      <c r="P926" s="29"/>
    </row>
    <row r="927">
      <c r="G927" s="29"/>
      <c r="H927" s="29"/>
      <c r="I927" s="29"/>
      <c r="J927" s="29"/>
      <c r="K927" s="29"/>
      <c r="L927" s="29"/>
      <c r="M927" s="29"/>
      <c r="N927" s="29"/>
      <c r="O927" s="29"/>
      <c r="P927" s="29"/>
    </row>
    <row r="928">
      <c r="G928" s="29"/>
      <c r="H928" s="29"/>
      <c r="I928" s="29"/>
      <c r="J928" s="29"/>
      <c r="K928" s="29"/>
      <c r="L928" s="29"/>
      <c r="M928" s="29"/>
      <c r="N928" s="29"/>
      <c r="O928" s="29"/>
      <c r="P928" s="29"/>
    </row>
    <row r="929">
      <c r="G929" s="29"/>
      <c r="H929" s="29"/>
      <c r="I929" s="29"/>
      <c r="J929" s="29"/>
      <c r="K929" s="29"/>
      <c r="L929" s="29"/>
      <c r="M929" s="29"/>
      <c r="N929" s="29"/>
      <c r="O929" s="29"/>
      <c r="P929" s="29"/>
    </row>
    <row r="930">
      <c r="G930" s="29"/>
      <c r="H930" s="29"/>
      <c r="I930" s="29"/>
      <c r="J930" s="29"/>
      <c r="K930" s="29"/>
      <c r="L930" s="29"/>
      <c r="M930" s="29"/>
      <c r="N930" s="29"/>
      <c r="O930" s="29"/>
      <c r="P930" s="29"/>
    </row>
    <row r="931">
      <c r="G931" s="29"/>
      <c r="H931" s="29"/>
      <c r="I931" s="29"/>
      <c r="J931" s="29"/>
      <c r="K931" s="29"/>
      <c r="L931" s="29"/>
      <c r="M931" s="29"/>
      <c r="N931" s="29"/>
      <c r="O931" s="29"/>
      <c r="P931" s="29"/>
    </row>
    <row r="932">
      <c r="G932" s="29"/>
      <c r="H932" s="29"/>
      <c r="I932" s="29"/>
      <c r="J932" s="29"/>
      <c r="K932" s="29"/>
      <c r="L932" s="29"/>
      <c r="M932" s="29"/>
      <c r="N932" s="29"/>
      <c r="O932" s="29"/>
      <c r="P932" s="29"/>
    </row>
    <row r="933">
      <c r="G933" s="29"/>
      <c r="H933" s="29"/>
      <c r="I933" s="29"/>
      <c r="J933" s="29"/>
      <c r="K933" s="29"/>
      <c r="L933" s="29"/>
      <c r="M933" s="29"/>
      <c r="N933" s="29"/>
      <c r="O933" s="29"/>
      <c r="P933" s="29"/>
    </row>
    <row r="934">
      <c r="G934" s="29"/>
      <c r="H934" s="29"/>
      <c r="I934" s="29"/>
      <c r="J934" s="29"/>
      <c r="K934" s="29"/>
      <c r="L934" s="29"/>
      <c r="M934" s="29"/>
      <c r="N934" s="29"/>
      <c r="O934" s="29"/>
      <c r="P934" s="29"/>
    </row>
    <row r="935">
      <c r="G935" s="29"/>
      <c r="H935" s="29"/>
      <c r="I935" s="29"/>
      <c r="J935" s="29"/>
      <c r="K935" s="29"/>
      <c r="L935" s="29"/>
      <c r="M935" s="29"/>
      <c r="N935" s="29"/>
      <c r="O935" s="29"/>
      <c r="P935" s="29"/>
    </row>
    <row r="936">
      <c r="G936" s="29"/>
      <c r="H936" s="29"/>
      <c r="I936" s="29"/>
      <c r="J936" s="29"/>
      <c r="K936" s="29"/>
      <c r="L936" s="29"/>
      <c r="M936" s="29"/>
      <c r="N936" s="29"/>
      <c r="O936" s="29"/>
      <c r="P936" s="29"/>
    </row>
    <row r="937">
      <c r="G937" s="29"/>
      <c r="H937" s="29"/>
      <c r="I937" s="29"/>
      <c r="J937" s="29"/>
      <c r="K937" s="29"/>
      <c r="L937" s="29"/>
      <c r="M937" s="29"/>
      <c r="N937" s="29"/>
      <c r="O937" s="29"/>
      <c r="P937" s="29"/>
    </row>
    <row r="938">
      <c r="G938" s="29"/>
      <c r="H938" s="29"/>
      <c r="I938" s="29"/>
      <c r="J938" s="29"/>
      <c r="K938" s="29"/>
      <c r="L938" s="29"/>
      <c r="M938" s="29"/>
      <c r="N938" s="29"/>
      <c r="O938" s="29"/>
      <c r="P938" s="29"/>
    </row>
    <row r="939">
      <c r="G939" s="29"/>
      <c r="H939" s="29"/>
      <c r="I939" s="29"/>
      <c r="J939" s="29"/>
      <c r="K939" s="29"/>
      <c r="L939" s="29"/>
      <c r="M939" s="29"/>
      <c r="N939" s="29"/>
      <c r="O939" s="29"/>
      <c r="P939" s="29"/>
    </row>
    <row r="940">
      <c r="G940" s="29"/>
      <c r="H940" s="29"/>
      <c r="I940" s="29"/>
      <c r="J940" s="29"/>
      <c r="K940" s="29"/>
      <c r="L940" s="29"/>
      <c r="M940" s="29"/>
      <c r="N940" s="29"/>
      <c r="O940" s="29"/>
      <c r="P940" s="29"/>
    </row>
    <row r="941">
      <c r="G941" s="29"/>
      <c r="H941" s="29"/>
      <c r="I941" s="29"/>
      <c r="J941" s="29"/>
      <c r="K941" s="29"/>
      <c r="L941" s="29"/>
      <c r="M941" s="29"/>
      <c r="N941" s="29"/>
      <c r="O941" s="29"/>
      <c r="P941" s="29"/>
    </row>
    <row r="942">
      <c r="G942" s="29"/>
      <c r="H942" s="29"/>
      <c r="I942" s="29"/>
      <c r="J942" s="29"/>
      <c r="K942" s="29"/>
      <c r="L942" s="29"/>
      <c r="M942" s="29"/>
      <c r="N942" s="29"/>
      <c r="O942" s="29"/>
      <c r="P942" s="29"/>
    </row>
    <row r="943">
      <c r="G943" s="29"/>
      <c r="H943" s="29"/>
      <c r="I943" s="29"/>
      <c r="J943" s="29"/>
      <c r="K943" s="29"/>
      <c r="L943" s="29"/>
      <c r="M943" s="29"/>
      <c r="N943" s="29"/>
      <c r="O943" s="29"/>
      <c r="P943" s="29"/>
    </row>
    <row r="944">
      <c r="G944" s="29"/>
      <c r="H944" s="29"/>
      <c r="I944" s="29"/>
      <c r="J944" s="29"/>
      <c r="K944" s="29"/>
      <c r="L944" s="29"/>
      <c r="M944" s="29"/>
      <c r="N944" s="29"/>
      <c r="O944" s="29"/>
      <c r="P944" s="29"/>
    </row>
    <row r="945">
      <c r="G945" s="29"/>
      <c r="H945" s="29"/>
      <c r="I945" s="29"/>
      <c r="J945" s="29"/>
      <c r="K945" s="29"/>
      <c r="L945" s="29"/>
      <c r="M945" s="29"/>
      <c r="N945" s="29"/>
      <c r="O945" s="29"/>
      <c r="P945" s="29"/>
    </row>
    <row r="946">
      <c r="G946" s="29"/>
      <c r="H946" s="29"/>
      <c r="I946" s="29"/>
      <c r="J946" s="29"/>
      <c r="K946" s="29"/>
      <c r="L946" s="29"/>
      <c r="M946" s="29"/>
      <c r="N946" s="29"/>
      <c r="O946" s="29"/>
      <c r="P946" s="29"/>
    </row>
    <row r="947">
      <c r="G947" s="29"/>
      <c r="H947" s="29"/>
      <c r="I947" s="29"/>
      <c r="J947" s="29"/>
      <c r="K947" s="29"/>
      <c r="L947" s="29"/>
      <c r="M947" s="29"/>
      <c r="N947" s="29"/>
      <c r="O947" s="29"/>
      <c r="P947" s="29"/>
    </row>
    <row r="948">
      <c r="G948" s="29"/>
      <c r="H948" s="29"/>
      <c r="I948" s="29"/>
      <c r="J948" s="29"/>
      <c r="K948" s="29"/>
      <c r="L948" s="29"/>
      <c r="M948" s="29"/>
      <c r="N948" s="29"/>
      <c r="O948" s="29"/>
      <c r="P948" s="29"/>
    </row>
    <row r="949">
      <c r="G949" s="29"/>
      <c r="H949" s="29"/>
      <c r="I949" s="29"/>
      <c r="J949" s="29"/>
      <c r="K949" s="29"/>
      <c r="L949" s="29"/>
      <c r="M949" s="29"/>
      <c r="N949" s="29"/>
      <c r="O949" s="29"/>
      <c r="P949" s="29"/>
    </row>
    <row r="950">
      <c r="G950" s="29"/>
      <c r="H950" s="29"/>
      <c r="I950" s="29"/>
      <c r="J950" s="29"/>
      <c r="K950" s="29"/>
      <c r="L950" s="29"/>
      <c r="M950" s="29"/>
      <c r="N950" s="29"/>
      <c r="O950" s="29"/>
      <c r="P950" s="29"/>
    </row>
    <row r="951">
      <c r="G951" s="29"/>
      <c r="H951" s="29"/>
      <c r="I951" s="29"/>
      <c r="J951" s="29"/>
      <c r="K951" s="29"/>
      <c r="L951" s="29"/>
      <c r="M951" s="29"/>
      <c r="N951" s="29"/>
      <c r="O951" s="29"/>
      <c r="P951" s="29"/>
    </row>
    <row r="952">
      <c r="G952" s="29"/>
      <c r="H952" s="29"/>
      <c r="I952" s="29"/>
      <c r="J952" s="29"/>
      <c r="K952" s="29"/>
      <c r="L952" s="29"/>
      <c r="M952" s="29"/>
      <c r="N952" s="29"/>
      <c r="O952" s="29"/>
      <c r="P952" s="29"/>
    </row>
    <row r="953">
      <c r="G953" s="29"/>
      <c r="H953" s="29"/>
      <c r="I953" s="29"/>
      <c r="J953" s="29"/>
      <c r="K953" s="29"/>
      <c r="L953" s="29"/>
      <c r="M953" s="29"/>
      <c r="N953" s="29"/>
      <c r="O953" s="29"/>
      <c r="P953" s="29"/>
    </row>
    <row r="954">
      <c r="G954" s="29"/>
      <c r="H954" s="29"/>
      <c r="I954" s="29"/>
      <c r="J954" s="29"/>
      <c r="K954" s="29"/>
      <c r="L954" s="29"/>
      <c r="M954" s="29"/>
      <c r="N954" s="29"/>
      <c r="O954" s="29"/>
      <c r="P954" s="29"/>
    </row>
    <row r="955">
      <c r="G955" s="29"/>
      <c r="H955" s="29"/>
      <c r="I955" s="29"/>
      <c r="J955" s="29"/>
      <c r="K955" s="29"/>
      <c r="L955" s="29"/>
      <c r="M955" s="29"/>
      <c r="N955" s="29"/>
      <c r="O955" s="29"/>
      <c r="P955" s="29"/>
    </row>
    <row r="956">
      <c r="G956" s="29"/>
      <c r="H956" s="29"/>
      <c r="I956" s="29"/>
      <c r="J956" s="29"/>
      <c r="K956" s="29"/>
      <c r="L956" s="29"/>
      <c r="M956" s="29"/>
      <c r="N956" s="29"/>
      <c r="O956" s="29"/>
      <c r="P956" s="29"/>
    </row>
    <row r="957">
      <c r="G957" s="29"/>
      <c r="H957" s="29"/>
      <c r="I957" s="29"/>
      <c r="J957" s="29"/>
      <c r="K957" s="29"/>
      <c r="L957" s="29"/>
      <c r="M957" s="29"/>
      <c r="N957" s="29"/>
      <c r="O957" s="29"/>
      <c r="P957" s="29"/>
    </row>
    <row r="958">
      <c r="G958" s="29"/>
      <c r="H958" s="29"/>
      <c r="I958" s="29"/>
      <c r="J958" s="29"/>
      <c r="K958" s="29"/>
      <c r="L958" s="29"/>
      <c r="M958" s="29"/>
      <c r="N958" s="29"/>
      <c r="O958" s="29"/>
      <c r="P958" s="29"/>
    </row>
    <row r="959">
      <c r="G959" s="29"/>
      <c r="H959" s="29"/>
      <c r="I959" s="29"/>
      <c r="J959" s="29"/>
      <c r="K959" s="29"/>
      <c r="L959" s="29"/>
      <c r="M959" s="29"/>
      <c r="N959" s="29"/>
      <c r="O959" s="29"/>
      <c r="P959" s="29"/>
    </row>
    <row r="960">
      <c r="G960" s="29"/>
      <c r="H960" s="29"/>
      <c r="I960" s="29"/>
      <c r="J960" s="29"/>
      <c r="K960" s="29"/>
      <c r="L960" s="29"/>
      <c r="M960" s="29"/>
      <c r="N960" s="29"/>
      <c r="O960" s="29"/>
      <c r="P960" s="29"/>
    </row>
    <row r="961">
      <c r="G961" s="29"/>
      <c r="H961" s="29"/>
      <c r="I961" s="29"/>
      <c r="J961" s="29"/>
      <c r="K961" s="29"/>
      <c r="L961" s="29"/>
      <c r="M961" s="29"/>
      <c r="N961" s="29"/>
      <c r="O961" s="29"/>
      <c r="P961" s="29"/>
    </row>
    <row r="962">
      <c r="G962" s="29"/>
      <c r="H962" s="29"/>
      <c r="I962" s="29"/>
      <c r="J962" s="29"/>
      <c r="K962" s="29"/>
      <c r="L962" s="29"/>
      <c r="M962" s="29"/>
      <c r="N962" s="29"/>
      <c r="O962" s="29"/>
      <c r="P962" s="29"/>
    </row>
    <row r="963">
      <c r="G963" s="29"/>
      <c r="H963" s="29"/>
      <c r="I963" s="29"/>
      <c r="J963" s="29"/>
      <c r="K963" s="29"/>
      <c r="L963" s="29"/>
      <c r="M963" s="29"/>
      <c r="N963" s="29"/>
      <c r="O963" s="29"/>
      <c r="P963" s="29"/>
    </row>
    <row r="964">
      <c r="G964" s="29"/>
      <c r="H964" s="29"/>
      <c r="I964" s="29"/>
      <c r="J964" s="29"/>
      <c r="K964" s="29"/>
      <c r="L964" s="29"/>
      <c r="M964" s="29"/>
      <c r="N964" s="29"/>
      <c r="O964" s="29"/>
      <c r="P964" s="29"/>
    </row>
    <row r="965">
      <c r="G965" s="29"/>
      <c r="H965" s="29"/>
      <c r="I965" s="29"/>
      <c r="J965" s="29"/>
      <c r="K965" s="29"/>
      <c r="L965" s="29"/>
      <c r="M965" s="29"/>
      <c r="N965" s="29"/>
      <c r="O965" s="29"/>
      <c r="P965" s="29"/>
    </row>
    <row r="966">
      <c r="G966" s="29"/>
      <c r="H966" s="29"/>
      <c r="I966" s="29"/>
      <c r="J966" s="29"/>
      <c r="K966" s="29"/>
      <c r="L966" s="29"/>
      <c r="M966" s="29"/>
      <c r="N966" s="29"/>
      <c r="O966" s="29"/>
      <c r="P966" s="29"/>
    </row>
    <row r="967">
      <c r="G967" s="29"/>
      <c r="H967" s="29"/>
      <c r="I967" s="29"/>
      <c r="J967" s="29"/>
      <c r="K967" s="29"/>
      <c r="L967" s="29"/>
      <c r="M967" s="29"/>
      <c r="N967" s="29"/>
      <c r="O967" s="29"/>
      <c r="P967" s="29"/>
    </row>
    <row r="968">
      <c r="G968" s="29"/>
      <c r="H968" s="29"/>
      <c r="I968" s="29"/>
      <c r="J968" s="29"/>
      <c r="K968" s="29"/>
      <c r="L968" s="29"/>
      <c r="M968" s="29"/>
      <c r="N968" s="29"/>
      <c r="O968" s="29"/>
      <c r="P968" s="29"/>
    </row>
    <row r="969">
      <c r="G969" s="29"/>
      <c r="H969" s="29"/>
      <c r="I969" s="29"/>
      <c r="J969" s="29"/>
      <c r="K969" s="29"/>
      <c r="L969" s="29"/>
      <c r="M969" s="29"/>
      <c r="N969" s="29"/>
      <c r="O969" s="29"/>
      <c r="P969" s="29"/>
    </row>
    <row r="970">
      <c r="G970" s="29"/>
      <c r="H970" s="29"/>
      <c r="I970" s="29"/>
      <c r="J970" s="29"/>
      <c r="K970" s="29"/>
      <c r="L970" s="29"/>
      <c r="M970" s="29"/>
      <c r="N970" s="29"/>
      <c r="O970" s="29"/>
      <c r="P970" s="29"/>
    </row>
    <row r="971">
      <c r="G971" s="29"/>
      <c r="H971" s="29"/>
      <c r="I971" s="29"/>
      <c r="J971" s="29"/>
      <c r="K971" s="29"/>
      <c r="L971" s="29"/>
      <c r="M971" s="29"/>
      <c r="N971" s="29"/>
      <c r="O971" s="29"/>
      <c r="P971" s="29"/>
    </row>
    <row r="972">
      <c r="G972" s="29"/>
      <c r="H972" s="29"/>
      <c r="I972" s="29"/>
      <c r="J972" s="29"/>
      <c r="K972" s="29"/>
      <c r="L972" s="29"/>
      <c r="M972" s="29"/>
      <c r="N972" s="29"/>
      <c r="O972" s="29"/>
      <c r="P972" s="29"/>
    </row>
    <row r="973">
      <c r="G973" s="29"/>
      <c r="H973" s="29"/>
      <c r="I973" s="29"/>
      <c r="J973" s="29"/>
      <c r="K973" s="29"/>
      <c r="L973" s="29"/>
      <c r="M973" s="29"/>
      <c r="N973" s="29"/>
      <c r="O973" s="29"/>
      <c r="P973" s="29"/>
    </row>
    <row r="974">
      <c r="G974" s="29"/>
      <c r="H974" s="29"/>
      <c r="I974" s="29"/>
      <c r="J974" s="29"/>
      <c r="K974" s="29"/>
      <c r="L974" s="29"/>
      <c r="M974" s="29"/>
      <c r="N974" s="29"/>
      <c r="O974" s="29"/>
      <c r="P974" s="29"/>
    </row>
    <row r="975">
      <c r="G975" s="29"/>
      <c r="H975" s="29"/>
      <c r="I975" s="29"/>
      <c r="J975" s="29"/>
      <c r="K975" s="29"/>
      <c r="L975" s="29"/>
      <c r="M975" s="29"/>
      <c r="N975" s="29"/>
      <c r="O975" s="29"/>
      <c r="P975" s="29"/>
    </row>
    <row r="976">
      <c r="G976" s="29"/>
      <c r="H976" s="29"/>
      <c r="I976" s="29"/>
      <c r="J976" s="29"/>
      <c r="K976" s="29"/>
      <c r="L976" s="29"/>
      <c r="M976" s="29"/>
      <c r="N976" s="29"/>
      <c r="O976" s="29"/>
      <c r="P976" s="29"/>
    </row>
    <row r="977">
      <c r="G977" s="29"/>
      <c r="H977" s="29"/>
      <c r="I977" s="29"/>
      <c r="J977" s="29"/>
      <c r="K977" s="29"/>
      <c r="L977" s="29"/>
      <c r="M977" s="29"/>
      <c r="N977" s="29"/>
      <c r="O977" s="29"/>
      <c r="P977" s="29"/>
    </row>
    <row r="978">
      <c r="G978" s="29"/>
      <c r="H978" s="29"/>
      <c r="I978" s="29"/>
      <c r="J978" s="29"/>
      <c r="K978" s="29"/>
      <c r="L978" s="29"/>
      <c r="M978" s="29"/>
      <c r="N978" s="29"/>
      <c r="O978" s="29"/>
      <c r="P978" s="29"/>
    </row>
    <row r="979">
      <c r="G979" s="29"/>
      <c r="H979" s="29"/>
      <c r="I979" s="29"/>
      <c r="J979" s="29"/>
      <c r="K979" s="29"/>
      <c r="L979" s="29"/>
      <c r="M979" s="29"/>
      <c r="N979" s="29"/>
      <c r="O979" s="29"/>
      <c r="P979" s="29"/>
    </row>
    <row r="980">
      <c r="G980" s="29"/>
      <c r="H980" s="29"/>
      <c r="I980" s="29"/>
      <c r="J980" s="29"/>
      <c r="K980" s="29"/>
      <c r="L980" s="29"/>
      <c r="M980" s="29"/>
      <c r="N980" s="29"/>
      <c r="O980" s="29"/>
      <c r="P980" s="29"/>
    </row>
    <row r="981">
      <c r="G981" s="29"/>
      <c r="H981" s="29"/>
      <c r="I981" s="29"/>
      <c r="J981" s="29"/>
      <c r="K981" s="29"/>
      <c r="L981" s="29"/>
      <c r="M981" s="29"/>
      <c r="N981" s="29"/>
      <c r="O981" s="29"/>
      <c r="P981" s="29"/>
    </row>
    <row r="982">
      <c r="G982" s="29"/>
      <c r="H982" s="29"/>
      <c r="I982" s="29"/>
      <c r="J982" s="29"/>
      <c r="K982" s="29"/>
      <c r="L982" s="29"/>
      <c r="M982" s="29"/>
      <c r="N982" s="29"/>
      <c r="O982" s="29"/>
      <c r="P982" s="29"/>
    </row>
    <row r="983">
      <c r="G983" s="29"/>
      <c r="H983" s="29"/>
      <c r="I983" s="29"/>
      <c r="J983" s="29"/>
      <c r="K983" s="29"/>
      <c r="L983" s="29"/>
      <c r="M983" s="29"/>
      <c r="N983" s="29"/>
      <c r="O983" s="29"/>
      <c r="P983" s="29"/>
    </row>
    <row r="984">
      <c r="G984" s="29"/>
      <c r="H984" s="29"/>
      <c r="I984" s="29"/>
      <c r="J984" s="29"/>
      <c r="K984" s="29"/>
      <c r="L984" s="29"/>
      <c r="M984" s="29"/>
      <c r="N984" s="29"/>
      <c r="O984" s="29"/>
      <c r="P984" s="29"/>
    </row>
    <row r="985">
      <c r="G985" s="29"/>
      <c r="H985" s="29"/>
      <c r="I985" s="29"/>
      <c r="J985" s="29"/>
      <c r="K985" s="29"/>
      <c r="L985" s="29"/>
      <c r="M985" s="29"/>
      <c r="N985" s="29"/>
      <c r="O985" s="29"/>
      <c r="P985" s="29"/>
    </row>
    <row r="986">
      <c r="G986" s="29"/>
      <c r="H986" s="29"/>
      <c r="I986" s="29"/>
      <c r="J986" s="29"/>
      <c r="K986" s="29"/>
      <c r="L986" s="29"/>
      <c r="M986" s="29"/>
      <c r="N986" s="29"/>
      <c r="O986" s="29"/>
      <c r="P986" s="29"/>
    </row>
    <row r="987">
      <c r="G987" s="29"/>
      <c r="H987" s="29"/>
      <c r="I987" s="29"/>
      <c r="J987" s="29"/>
      <c r="K987" s="29"/>
      <c r="L987" s="29"/>
      <c r="M987" s="29"/>
      <c r="N987" s="29"/>
      <c r="O987" s="29"/>
      <c r="P987" s="29"/>
    </row>
    <row r="988">
      <c r="G988" s="29"/>
      <c r="H988" s="29"/>
      <c r="I988" s="29"/>
      <c r="J988" s="29"/>
      <c r="K988" s="29"/>
      <c r="L988" s="29"/>
      <c r="M988" s="29"/>
      <c r="N988" s="29"/>
      <c r="O988" s="29"/>
      <c r="P988" s="29"/>
    </row>
    <row r="989">
      <c r="G989" s="29"/>
      <c r="H989" s="29"/>
      <c r="I989" s="29"/>
      <c r="J989" s="29"/>
      <c r="K989" s="29"/>
      <c r="L989" s="29"/>
      <c r="M989" s="29"/>
      <c r="N989" s="29"/>
      <c r="O989" s="29"/>
      <c r="P989" s="29"/>
    </row>
    <row r="990">
      <c r="G990" s="29"/>
      <c r="H990" s="29"/>
      <c r="I990" s="29"/>
      <c r="J990" s="29"/>
      <c r="K990" s="29"/>
      <c r="L990" s="29"/>
      <c r="M990" s="29"/>
      <c r="N990" s="29"/>
      <c r="O990" s="29"/>
      <c r="P990" s="29"/>
    </row>
    <row r="991">
      <c r="G991" s="29"/>
      <c r="H991" s="29"/>
      <c r="I991" s="29"/>
      <c r="J991" s="29"/>
      <c r="K991" s="29"/>
      <c r="L991" s="29"/>
      <c r="M991" s="29"/>
      <c r="N991" s="29"/>
      <c r="O991" s="29"/>
      <c r="P991" s="29"/>
    </row>
    <row r="992">
      <c r="G992" s="29"/>
      <c r="H992" s="29"/>
      <c r="I992" s="29"/>
      <c r="J992" s="29"/>
      <c r="K992" s="29"/>
      <c r="L992" s="29"/>
      <c r="M992" s="29"/>
      <c r="N992" s="29"/>
      <c r="O992" s="29"/>
      <c r="P992" s="29"/>
    </row>
    <row r="993">
      <c r="G993" s="29"/>
      <c r="H993" s="29"/>
      <c r="I993" s="29"/>
      <c r="J993" s="29"/>
      <c r="K993" s="29"/>
      <c r="L993" s="29"/>
      <c r="M993" s="29"/>
      <c r="N993" s="29"/>
      <c r="O993" s="29"/>
      <c r="P993" s="29"/>
    </row>
    <row r="994">
      <c r="G994" s="29"/>
      <c r="H994" s="29"/>
      <c r="I994" s="29"/>
      <c r="J994" s="29"/>
      <c r="K994" s="29"/>
      <c r="L994" s="29"/>
      <c r="M994" s="29"/>
      <c r="N994" s="29"/>
      <c r="O994" s="29"/>
      <c r="P994" s="29"/>
    </row>
    <row r="995">
      <c r="G995" s="29"/>
      <c r="H995" s="29"/>
      <c r="I995" s="29"/>
      <c r="J995" s="29"/>
      <c r="K995" s="29"/>
      <c r="L995" s="29"/>
      <c r="M995" s="29"/>
      <c r="N995" s="29"/>
      <c r="O995" s="29"/>
      <c r="P995" s="29"/>
    </row>
    <row r="996">
      <c r="G996" s="29"/>
      <c r="H996" s="29"/>
      <c r="I996" s="29"/>
      <c r="J996" s="29"/>
      <c r="K996" s="29"/>
      <c r="L996" s="29"/>
      <c r="M996" s="29"/>
      <c r="N996" s="29"/>
      <c r="O996" s="29"/>
      <c r="P996" s="29"/>
    </row>
    <row r="997">
      <c r="G997" s="29"/>
      <c r="H997" s="29"/>
      <c r="I997" s="29"/>
      <c r="J997" s="29"/>
      <c r="K997" s="29"/>
      <c r="L997" s="29"/>
      <c r="M997" s="29"/>
      <c r="N997" s="29"/>
      <c r="O997" s="29"/>
      <c r="P997" s="29"/>
    </row>
    <row r="998">
      <c r="G998" s="29"/>
      <c r="H998" s="29"/>
      <c r="I998" s="29"/>
      <c r="J998" s="29"/>
      <c r="K998" s="29"/>
      <c r="L998" s="29"/>
      <c r="M998" s="29"/>
      <c r="N998" s="29"/>
      <c r="O998" s="29"/>
      <c r="P998" s="29"/>
    </row>
    <row r="999">
      <c r="G999" s="29"/>
      <c r="H999" s="29"/>
      <c r="I999" s="29"/>
      <c r="J999" s="29"/>
      <c r="K999" s="29"/>
      <c r="L999" s="29"/>
      <c r="M999" s="29"/>
      <c r="N999" s="29"/>
      <c r="O999" s="29"/>
      <c r="P999" s="29"/>
    </row>
    <row r="1000">
      <c r="G1000" s="29"/>
      <c r="H1000" s="29"/>
      <c r="I1000" s="29"/>
      <c r="J1000" s="29"/>
      <c r="K1000" s="29"/>
      <c r="L1000" s="29"/>
      <c r="M1000" s="29"/>
      <c r="N1000" s="29"/>
      <c r="O1000" s="29"/>
      <c r="P1000" s="29"/>
    </row>
  </sheetData>
  <dataValidations>
    <dataValidation type="list" allowBlank="1" showErrorMessage="1" sqref="H1">
      <formula1>"train,valid"</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7" max="7" width="10.0"/>
    <col customWidth="1" min="8" max="8" width="12.88"/>
    <col customWidth="1" min="9" max="9" width="9.13"/>
    <col customWidth="1" min="10" max="10" width="4.88"/>
    <col customWidth="1" min="11" max="11" width="10.75"/>
    <col customWidth="1" min="12" max="12" width="16.0"/>
    <col customWidth="1" min="13" max="13" width="9.25"/>
    <col customWidth="1" min="14" max="14" width="9.0"/>
    <col customWidth="1" min="15" max="15" width="6.63"/>
    <col customWidth="1" min="16" max="16" width="8.88"/>
  </cols>
  <sheetData>
    <row r="1">
      <c r="A1" s="1" t="s">
        <v>1527</v>
      </c>
      <c r="B1" s="1" t="s">
        <v>1528</v>
      </c>
      <c r="C1" s="1" t="s">
        <v>1529</v>
      </c>
      <c r="D1" s="1" t="s">
        <v>1530</v>
      </c>
      <c r="G1" s="27" t="s">
        <v>1531</v>
      </c>
      <c r="H1" s="28" t="s">
        <v>1532</v>
      </c>
      <c r="I1" s="29"/>
      <c r="J1" s="29"/>
      <c r="K1" s="29"/>
      <c r="L1" s="29"/>
      <c r="M1" s="29"/>
      <c r="N1" s="29"/>
      <c r="O1" s="29"/>
      <c r="P1" s="29"/>
    </row>
    <row r="2">
      <c r="A2" s="1">
        <v>0.554818400310779</v>
      </c>
      <c r="B2" s="1">
        <v>1.0</v>
      </c>
      <c r="C2" s="1" t="s">
        <v>1533</v>
      </c>
      <c r="D2" s="1" t="s">
        <v>1547</v>
      </c>
      <c r="G2" s="29"/>
      <c r="H2" s="29"/>
      <c r="I2" s="29"/>
      <c r="J2" s="29"/>
      <c r="K2" s="29"/>
      <c r="L2" s="29"/>
      <c r="M2" s="29"/>
      <c r="N2" s="29"/>
      <c r="O2" s="29"/>
      <c r="P2" s="29"/>
    </row>
    <row r="3">
      <c r="A3" s="1">
        <v>0.0989529110886171</v>
      </c>
      <c r="B3" s="1">
        <v>0.0</v>
      </c>
      <c r="C3" s="1" t="s">
        <v>1533</v>
      </c>
      <c r="D3" s="1" t="s">
        <v>1534</v>
      </c>
      <c r="G3" s="30" t="s">
        <v>1535</v>
      </c>
      <c r="H3" s="30" t="s">
        <v>1536</v>
      </c>
      <c r="I3" s="30" t="s">
        <v>1537</v>
      </c>
      <c r="J3" s="30" t="s">
        <v>1538</v>
      </c>
      <c r="K3" s="30" t="s">
        <v>1539</v>
      </c>
      <c r="L3" s="30" t="s">
        <v>1540</v>
      </c>
      <c r="M3" s="30" t="s">
        <v>1541</v>
      </c>
      <c r="N3" s="30" t="s">
        <v>1542</v>
      </c>
      <c r="O3" s="30" t="s">
        <v>1543</v>
      </c>
      <c r="P3" s="30" t="s">
        <v>1544</v>
      </c>
    </row>
    <row r="4">
      <c r="A4" s="1">
        <v>0.676673291939034</v>
      </c>
      <c r="B4" s="1">
        <v>1.0</v>
      </c>
      <c r="C4" s="1" t="s">
        <v>1533</v>
      </c>
      <c r="D4" s="1" t="s">
        <v>1548</v>
      </c>
      <c r="G4" s="31"/>
      <c r="H4" s="31"/>
      <c r="I4" s="31"/>
      <c r="J4" s="31"/>
      <c r="K4" s="31"/>
      <c r="L4" s="31"/>
      <c r="M4" s="32">
        <v>0.0</v>
      </c>
      <c r="N4" s="32">
        <v>0.0</v>
      </c>
      <c r="O4" s="33">
        <f t="shared" ref="O4:O9" si="2">abs(N4-M4)</f>
        <v>0</v>
      </c>
      <c r="P4" s="31"/>
    </row>
    <row r="5">
      <c r="A5" s="1">
        <v>0.17571408468211</v>
      </c>
      <c r="B5" s="1">
        <v>0.0</v>
      </c>
      <c r="C5" s="1" t="s">
        <v>1533</v>
      </c>
      <c r="D5" s="1" t="s">
        <v>1534</v>
      </c>
      <c r="G5" s="13" t="s">
        <v>1534</v>
      </c>
      <c r="H5" s="29">
        <f t="shared" ref="H5:H9" si="3">COUNTIFS($D:$D,$G5,$C:$C,$H$1,$B:$B,1)</f>
        <v>10</v>
      </c>
      <c r="I5" s="29">
        <f t="shared" ref="I5:I9" si="4">COUNTIFS($D:$D,$G5,$C:$C,$H$1,$B:$B,0)</f>
        <v>92</v>
      </c>
      <c r="J5" s="29">
        <f t="shared" ref="J5:J10" si="5">sum(H5:I5)</f>
        <v>102</v>
      </c>
      <c r="K5" s="34">
        <f t="shared" ref="K5:K10" si="6">H5/J5</f>
        <v>0.09803921569</v>
      </c>
      <c r="L5" s="35">
        <f t="shared" ref="L5:L10" si="7">I5/J5</f>
        <v>0.9019607843</v>
      </c>
      <c r="M5" s="35">
        <f t="shared" ref="M5:N5" si="1">SUM(H$5:H5)/H$10</f>
        <v>0.09009009009</v>
      </c>
      <c r="N5" s="35">
        <f t="shared" si="1"/>
        <v>0.5859872611</v>
      </c>
      <c r="O5" s="35">
        <f t="shared" si="2"/>
        <v>0.4958971711</v>
      </c>
      <c r="P5" s="36">
        <f t="shared" ref="P5:P9" si="9">K5/$K$10</f>
        <v>0.2367072955</v>
      </c>
    </row>
    <row r="6">
      <c r="A6" s="1">
        <v>0.158763892157466</v>
      </c>
      <c r="B6" s="1">
        <v>0.0</v>
      </c>
      <c r="C6" s="1" t="s">
        <v>1533</v>
      </c>
      <c r="D6" s="1" t="s">
        <v>1534</v>
      </c>
      <c r="G6" s="13" t="s">
        <v>1546</v>
      </c>
      <c r="H6" s="29">
        <f t="shared" si="3"/>
        <v>18</v>
      </c>
      <c r="I6" s="29">
        <f t="shared" si="4"/>
        <v>39</v>
      </c>
      <c r="J6" s="29">
        <f t="shared" si="5"/>
        <v>57</v>
      </c>
      <c r="K6" s="34">
        <f t="shared" si="6"/>
        <v>0.3157894737</v>
      </c>
      <c r="L6" s="35">
        <f t="shared" si="7"/>
        <v>0.6842105263</v>
      </c>
      <c r="M6" s="35">
        <f t="shared" ref="M6:N6" si="8">SUM(H$5:H6)/H$10</f>
        <v>0.2522522523</v>
      </c>
      <c r="N6" s="35">
        <f t="shared" si="8"/>
        <v>0.8343949045</v>
      </c>
      <c r="O6" s="35">
        <f t="shared" si="2"/>
        <v>0.5821426522</v>
      </c>
      <c r="P6" s="36">
        <f t="shared" si="9"/>
        <v>0.7624466572</v>
      </c>
    </row>
    <row r="7">
      <c r="A7" s="1">
        <v>0.397821930122684</v>
      </c>
      <c r="B7" s="1">
        <v>0.0</v>
      </c>
      <c r="C7" s="1" t="s">
        <v>1533</v>
      </c>
      <c r="D7" s="1" t="s">
        <v>1546</v>
      </c>
      <c r="G7" s="13" t="s">
        <v>1547</v>
      </c>
      <c r="H7" s="29">
        <f t="shared" si="3"/>
        <v>10</v>
      </c>
      <c r="I7" s="29">
        <f t="shared" si="4"/>
        <v>14</v>
      </c>
      <c r="J7" s="29">
        <f t="shared" si="5"/>
        <v>24</v>
      </c>
      <c r="K7" s="34">
        <f t="shared" si="6"/>
        <v>0.4166666667</v>
      </c>
      <c r="L7" s="35">
        <f t="shared" si="7"/>
        <v>0.5833333333</v>
      </c>
      <c r="M7" s="35">
        <f t="shared" ref="M7:N7" si="10">SUM(H$5:H7)/H$10</f>
        <v>0.3423423423</v>
      </c>
      <c r="N7" s="35">
        <f t="shared" si="10"/>
        <v>0.923566879</v>
      </c>
      <c r="O7" s="35">
        <f t="shared" si="2"/>
        <v>0.5812245366</v>
      </c>
      <c r="P7" s="36">
        <f t="shared" si="9"/>
        <v>1.006006006</v>
      </c>
    </row>
    <row r="8">
      <c r="A8" s="1">
        <v>0.7622169450723</v>
      </c>
      <c r="B8" s="1">
        <v>1.0</v>
      </c>
      <c r="C8" s="1" t="s">
        <v>1533</v>
      </c>
      <c r="D8" s="1" t="s">
        <v>1548</v>
      </c>
      <c r="G8" s="13" t="s">
        <v>1548</v>
      </c>
      <c r="H8" s="29">
        <f t="shared" si="3"/>
        <v>34</v>
      </c>
      <c r="I8" s="29">
        <f t="shared" si="4"/>
        <v>11</v>
      </c>
      <c r="J8" s="29">
        <f t="shared" si="5"/>
        <v>45</v>
      </c>
      <c r="K8" s="34">
        <f t="shared" si="6"/>
        <v>0.7555555556</v>
      </c>
      <c r="L8" s="35">
        <f t="shared" si="7"/>
        <v>0.2444444444</v>
      </c>
      <c r="M8" s="35">
        <f t="shared" ref="M8:N8" si="11">SUM(H$5:H8)/H$10</f>
        <v>0.6486486486</v>
      </c>
      <c r="N8" s="35">
        <f t="shared" si="11"/>
        <v>0.9936305732</v>
      </c>
      <c r="O8" s="35">
        <f t="shared" si="2"/>
        <v>0.3449819246</v>
      </c>
      <c r="P8" s="36">
        <f t="shared" si="9"/>
        <v>1.824224224</v>
      </c>
    </row>
    <row r="9">
      <c r="A9" s="1">
        <v>0.0963196426283273</v>
      </c>
      <c r="B9" s="1">
        <v>0.0</v>
      </c>
      <c r="C9" s="1" t="s">
        <v>1533</v>
      </c>
      <c r="D9" s="1" t="s">
        <v>1534</v>
      </c>
      <c r="G9" s="37" t="s">
        <v>1545</v>
      </c>
      <c r="H9" s="31">
        <f t="shared" si="3"/>
        <v>39</v>
      </c>
      <c r="I9" s="31">
        <f t="shared" si="4"/>
        <v>1</v>
      </c>
      <c r="J9" s="31">
        <f t="shared" si="5"/>
        <v>40</v>
      </c>
      <c r="K9" s="38">
        <f t="shared" si="6"/>
        <v>0.975</v>
      </c>
      <c r="L9" s="39">
        <f t="shared" si="7"/>
        <v>0.025</v>
      </c>
      <c r="M9" s="39">
        <f t="shared" ref="M9:N9" si="12">SUM(H$5:H9)/H$10</f>
        <v>1</v>
      </c>
      <c r="N9" s="39">
        <f t="shared" si="12"/>
        <v>1</v>
      </c>
      <c r="O9" s="39">
        <f t="shared" si="2"/>
        <v>0</v>
      </c>
      <c r="P9" s="40">
        <f t="shared" si="9"/>
        <v>2.354054054</v>
      </c>
    </row>
    <row r="10">
      <c r="A10" s="1">
        <v>0.129915018478767</v>
      </c>
      <c r="B10" s="1">
        <v>0.0</v>
      </c>
      <c r="C10" s="1" t="s">
        <v>1533</v>
      </c>
      <c r="D10" s="1" t="s">
        <v>1534</v>
      </c>
      <c r="G10" s="41" t="s">
        <v>1538</v>
      </c>
      <c r="H10" s="42">
        <f t="shared" ref="H10:I10" si="13">SUM(H5:H9)</f>
        <v>111</v>
      </c>
      <c r="I10" s="42">
        <f t="shared" si="13"/>
        <v>157</v>
      </c>
      <c r="J10" s="42">
        <f t="shared" si="5"/>
        <v>268</v>
      </c>
      <c r="K10" s="43">
        <f t="shared" si="6"/>
        <v>0.4141791045</v>
      </c>
      <c r="L10" s="44">
        <f t="shared" si="7"/>
        <v>0.5858208955</v>
      </c>
      <c r="M10" s="42"/>
      <c r="N10" s="27" t="s">
        <v>1549</v>
      </c>
      <c r="O10" s="45">
        <f>max(O4:O9)</f>
        <v>0.5821426522</v>
      </c>
      <c r="P10" s="36"/>
    </row>
    <row r="11">
      <c r="A11" s="1">
        <v>0.434440944695603</v>
      </c>
      <c r="B11" s="1">
        <v>0.0</v>
      </c>
      <c r="C11" s="1" t="s">
        <v>1533</v>
      </c>
      <c r="D11" s="1" t="s">
        <v>1547</v>
      </c>
      <c r="G11" s="29"/>
      <c r="H11" s="29"/>
      <c r="I11" s="29"/>
      <c r="J11" s="29"/>
      <c r="K11" s="29"/>
      <c r="L11" s="29"/>
      <c r="M11" s="29"/>
      <c r="N11" s="29"/>
      <c r="O11" s="29"/>
      <c r="P11" s="29"/>
    </row>
    <row r="12">
      <c r="A12" s="1">
        <v>0.901754220007833</v>
      </c>
      <c r="B12" s="1">
        <v>1.0</v>
      </c>
      <c r="C12" s="1" t="s">
        <v>1533</v>
      </c>
      <c r="D12" s="1" t="s">
        <v>1545</v>
      </c>
      <c r="G12" s="29"/>
      <c r="H12" s="29"/>
      <c r="I12" s="29"/>
      <c r="J12" s="29"/>
      <c r="K12" s="29"/>
      <c r="L12" s="29"/>
      <c r="M12" s="29"/>
      <c r="N12" s="29"/>
      <c r="O12" s="29"/>
      <c r="P12" s="29"/>
    </row>
    <row r="13">
      <c r="A13" s="1">
        <v>0.22358899809088</v>
      </c>
      <c r="B13" s="1">
        <v>0.0</v>
      </c>
      <c r="C13" s="1" t="s">
        <v>1533</v>
      </c>
      <c r="D13" s="1" t="s">
        <v>1546</v>
      </c>
      <c r="G13" s="29"/>
      <c r="H13" s="29"/>
      <c r="I13" s="29"/>
      <c r="J13" s="29"/>
      <c r="K13" s="29"/>
      <c r="L13" s="29"/>
      <c r="M13" s="29"/>
      <c r="N13" s="29"/>
      <c r="O13" s="29"/>
      <c r="P13" s="29"/>
    </row>
    <row r="14">
      <c r="A14" s="1">
        <v>0.065283516763783</v>
      </c>
      <c r="B14" s="1">
        <v>0.0</v>
      </c>
      <c r="C14" s="1" t="s">
        <v>1533</v>
      </c>
      <c r="D14" s="1" t="s">
        <v>1534</v>
      </c>
      <c r="G14" s="29"/>
      <c r="H14" s="29"/>
      <c r="I14" s="29"/>
      <c r="J14" s="29"/>
      <c r="K14" s="29"/>
      <c r="L14" s="29"/>
      <c r="M14" s="29"/>
      <c r="N14" s="29"/>
      <c r="O14" s="29"/>
      <c r="P14" s="29"/>
    </row>
    <row r="15">
      <c r="A15" s="1">
        <v>0.122588929369189</v>
      </c>
      <c r="B15" s="1">
        <v>0.0</v>
      </c>
      <c r="C15" s="1" t="s">
        <v>1533</v>
      </c>
      <c r="D15" s="1" t="s">
        <v>1534</v>
      </c>
      <c r="G15" s="29"/>
      <c r="H15" s="29"/>
      <c r="I15" s="29"/>
      <c r="J15" s="29"/>
      <c r="K15" s="29"/>
      <c r="L15" s="29"/>
      <c r="M15" s="29"/>
      <c r="N15" s="29"/>
      <c r="O15" s="29"/>
      <c r="P15" s="29"/>
    </row>
    <row r="16">
      <c r="A16" s="1">
        <v>0.892075460713814</v>
      </c>
      <c r="B16" s="1">
        <v>1.0</v>
      </c>
      <c r="C16" s="1" t="s">
        <v>1533</v>
      </c>
      <c r="D16" s="1" t="s">
        <v>1545</v>
      </c>
      <c r="G16" s="29"/>
      <c r="H16" s="29"/>
      <c r="I16" s="29"/>
      <c r="J16" s="29"/>
      <c r="K16" s="29"/>
      <c r="L16" s="29"/>
      <c r="M16" s="29"/>
      <c r="N16" s="29"/>
      <c r="O16" s="29"/>
      <c r="P16" s="29"/>
    </row>
    <row r="17">
      <c r="A17" s="1">
        <v>0.0529449770834203</v>
      </c>
      <c r="B17" s="1">
        <v>0.0</v>
      </c>
      <c r="C17" s="1" t="s">
        <v>1533</v>
      </c>
      <c r="D17" s="1" t="s">
        <v>1534</v>
      </c>
      <c r="G17" s="29"/>
      <c r="H17" s="29"/>
      <c r="I17" s="29"/>
      <c r="J17" s="29"/>
      <c r="K17" s="29"/>
      <c r="L17" s="29"/>
      <c r="M17" s="29"/>
      <c r="N17" s="29"/>
      <c r="O17" s="29"/>
      <c r="P17" s="29"/>
    </row>
    <row r="18">
      <c r="A18" s="1">
        <v>0.472270160634567</v>
      </c>
      <c r="B18" s="1">
        <v>0.0</v>
      </c>
      <c r="C18" s="1" t="s">
        <v>1533</v>
      </c>
      <c r="D18" s="1" t="s">
        <v>1547</v>
      </c>
      <c r="G18" s="29"/>
      <c r="H18" s="29"/>
      <c r="I18" s="29"/>
      <c r="J18" s="29"/>
      <c r="K18" s="29"/>
      <c r="L18" s="29"/>
      <c r="M18" s="29"/>
      <c r="N18" s="29"/>
      <c r="O18" s="29"/>
      <c r="P18" s="29"/>
    </row>
    <row r="19">
      <c r="A19" s="1">
        <v>0.0846452001600043</v>
      </c>
      <c r="B19" s="1">
        <v>0.0</v>
      </c>
      <c r="C19" s="1" t="s">
        <v>1533</v>
      </c>
      <c r="D19" s="1" t="s">
        <v>1534</v>
      </c>
      <c r="G19" s="29"/>
      <c r="H19" s="29"/>
      <c r="I19" s="29"/>
      <c r="J19" s="29"/>
      <c r="K19" s="29"/>
      <c r="L19" s="29"/>
      <c r="M19" s="29"/>
      <c r="N19" s="29"/>
      <c r="O19" s="29"/>
      <c r="P19" s="29"/>
    </row>
    <row r="20">
      <c r="A20" s="1">
        <v>0.67441965919246</v>
      </c>
      <c r="B20" s="1">
        <v>1.0</v>
      </c>
      <c r="C20" s="1" t="s">
        <v>1533</v>
      </c>
      <c r="D20" s="1" t="s">
        <v>1548</v>
      </c>
      <c r="G20" s="29"/>
      <c r="H20" s="29"/>
      <c r="I20" s="29"/>
      <c r="J20" s="29"/>
      <c r="K20" s="29"/>
      <c r="L20" s="29"/>
      <c r="M20" s="29"/>
      <c r="N20" s="29"/>
      <c r="O20" s="29"/>
      <c r="P20" s="29"/>
    </row>
    <row r="21">
      <c r="A21" s="1">
        <v>0.0692728614775964</v>
      </c>
      <c r="B21" s="1">
        <v>0.0</v>
      </c>
      <c r="C21" s="1" t="s">
        <v>1533</v>
      </c>
      <c r="D21" s="1" t="s">
        <v>1534</v>
      </c>
      <c r="G21" s="29"/>
      <c r="H21" s="29"/>
      <c r="I21" s="29"/>
      <c r="J21" s="29"/>
      <c r="K21" s="29"/>
      <c r="L21" s="29"/>
      <c r="M21" s="29"/>
      <c r="N21" s="29"/>
      <c r="O21" s="29"/>
      <c r="P21" s="29"/>
    </row>
    <row r="22">
      <c r="A22" s="1">
        <v>0.39016798783182</v>
      </c>
      <c r="B22" s="1">
        <v>1.0</v>
      </c>
      <c r="C22" s="1" t="s">
        <v>1533</v>
      </c>
      <c r="D22" s="1" t="s">
        <v>1546</v>
      </c>
      <c r="G22" s="29"/>
      <c r="H22" s="29"/>
      <c r="I22" s="29"/>
      <c r="J22" s="29"/>
      <c r="K22" s="29"/>
      <c r="L22" s="29"/>
      <c r="M22" s="29"/>
      <c r="N22" s="29"/>
      <c r="O22" s="29"/>
      <c r="P22" s="29"/>
    </row>
    <row r="23">
      <c r="A23" s="1">
        <v>0.139569441972518</v>
      </c>
      <c r="B23" s="1">
        <v>1.0</v>
      </c>
      <c r="C23" s="1" t="s">
        <v>1533</v>
      </c>
      <c r="D23" s="1" t="s">
        <v>1534</v>
      </c>
      <c r="G23" s="29"/>
      <c r="H23" s="29"/>
      <c r="I23" s="29"/>
      <c r="J23" s="29"/>
      <c r="K23" s="29"/>
      <c r="L23" s="29"/>
      <c r="M23" s="29"/>
      <c r="N23" s="29"/>
      <c r="O23" s="29"/>
      <c r="P23" s="29"/>
    </row>
    <row r="24">
      <c r="A24" s="1">
        <v>0.126194739007777</v>
      </c>
      <c r="B24" s="1">
        <v>0.0</v>
      </c>
      <c r="C24" s="1" t="s">
        <v>1533</v>
      </c>
      <c r="D24" s="1" t="s">
        <v>1534</v>
      </c>
      <c r="G24" s="29"/>
      <c r="H24" s="29"/>
      <c r="I24" s="29"/>
      <c r="J24" s="29"/>
      <c r="K24" s="29"/>
      <c r="L24" s="29"/>
      <c r="M24" s="29"/>
      <c r="N24" s="29"/>
      <c r="O24" s="29"/>
      <c r="P24" s="29"/>
    </row>
    <row r="25">
      <c r="A25" s="1">
        <v>0.107176821244531</v>
      </c>
      <c r="B25" s="1">
        <v>0.0</v>
      </c>
      <c r="C25" s="1" t="s">
        <v>1533</v>
      </c>
      <c r="D25" s="1" t="s">
        <v>1534</v>
      </c>
      <c r="G25" s="29"/>
      <c r="H25" s="29"/>
      <c r="I25" s="29"/>
      <c r="J25" s="29"/>
      <c r="K25" s="29"/>
      <c r="L25" s="29"/>
      <c r="M25" s="29"/>
      <c r="N25" s="29"/>
      <c r="O25" s="29"/>
      <c r="P25" s="29"/>
    </row>
    <row r="26">
      <c r="A26" s="1">
        <v>0.825572837301903</v>
      </c>
      <c r="B26" s="1">
        <v>1.0</v>
      </c>
      <c r="C26" s="1" t="s">
        <v>1533</v>
      </c>
      <c r="D26" s="1" t="s">
        <v>1545</v>
      </c>
      <c r="G26" s="29"/>
      <c r="H26" s="29"/>
      <c r="I26" s="29"/>
      <c r="J26" s="29"/>
      <c r="K26" s="29"/>
      <c r="L26" s="29"/>
      <c r="M26" s="29"/>
      <c r="N26" s="29"/>
      <c r="O26" s="29"/>
      <c r="P26" s="29"/>
    </row>
    <row r="27">
      <c r="A27" s="1">
        <v>0.674292056796513</v>
      </c>
      <c r="B27" s="1">
        <v>0.0</v>
      </c>
      <c r="C27" s="1" t="s">
        <v>1533</v>
      </c>
      <c r="D27" s="1" t="s">
        <v>1548</v>
      </c>
      <c r="G27" s="29"/>
      <c r="H27" s="29"/>
      <c r="I27" s="29"/>
      <c r="J27" s="29"/>
      <c r="K27" s="29"/>
      <c r="L27" s="29"/>
      <c r="M27" s="29"/>
      <c r="N27" s="29"/>
      <c r="O27" s="29"/>
      <c r="P27" s="29"/>
    </row>
    <row r="28">
      <c r="A28" s="1">
        <v>0.119733760431825</v>
      </c>
      <c r="B28" s="1">
        <v>0.0</v>
      </c>
      <c r="C28" s="1" t="s">
        <v>1533</v>
      </c>
      <c r="D28" s="1" t="s">
        <v>1534</v>
      </c>
      <c r="G28" s="29"/>
      <c r="H28" s="29"/>
      <c r="I28" s="29"/>
      <c r="J28" s="29"/>
      <c r="K28" s="29"/>
      <c r="L28" s="29"/>
      <c r="M28" s="29"/>
      <c r="N28" s="29"/>
      <c r="O28" s="29"/>
      <c r="P28" s="29"/>
    </row>
    <row r="29">
      <c r="A29" s="1">
        <v>0.224727676617426</v>
      </c>
      <c r="B29" s="1">
        <v>0.0</v>
      </c>
      <c r="C29" s="1" t="s">
        <v>1533</v>
      </c>
      <c r="D29" s="1" t="s">
        <v>1546</v>
      </c>
      <c r="G29" s="29"/>
      <c r="H29" s="29"/>
      <c r="I29" s="29"/>
      <c r="J29" s="29"/>
      <c r="K29" s="29"/>
      <c r="L29" s="29"/>
      <c r="M29" s="29"/>
      <c r="N29" s="29"/>
      <c r="O29" s="29"/>
      <c r="P29" s="29"/>
    </row>
    <row r="30">
      <c r="A30" s="1">
        <v>0.153813771880936</v>
      </c>
      <c r="B30" s="1">
        <v>0.0</v>
      </c>
      <c r="C30" s="1" t="s">
        <v>1533</v>
      </c>
      <c r="D30" s="1" t="s">
        <v>1534</v>
      </c>
      <c r="G30" s="29"/>
      <c r="H30" s="29"/>
      <c r="I30" s="29"/>
      <c r="J30" s="29"/>
      <c r="K30" s="29"/>
      <c r="L30" s="29"/>
      <c r="M30" s="29"/>
      <c r="N30" s="29"/>
      <c r="O30" s="29"/>
      <c r="P30" s="29"/>
    </row>
    <row r="31">
      <c r="A31" s="1">
        <v>0.3741887111531</v>
      </c>
      <c r="B31" s="1">
        <v>0.0</v>
      </c>
      <c r="C31" s="1" t="s">
        <v>1533</v>
      </c>
      <c r="D31" s="1" t="s">
        <v>1546</v>
      </c>
      <c r="G31" s="29"/>
      <c r="H31" s="29"/>
      <c r="I31" s="29"/>
      <c r="J31" s="29"/>
      <c r="K31" s="29"/>
      <c r="L31" s="29"/>
      <c r="M31" s="29"/>
      <c r="N31" s="29"/>
      <c r="O31" s="29"/>
      <c r="P31" s="29"/>
    </row>
    <row r="32">
      <c r="A32" s="1">
        <v>0.149062757093192</v>
      </c>
      <c r="B32" s="1">
        <v>0.0</v>
      </c>
      <c r="C32" s="1" t="s">
        <v>1533</v>
      </c>
      <c r="D32" s="1" t="s">
        <v>1534</v>
      </c>
      <c r="G32" s="29"/>
      <c r="H32" s="29"/>
      <c r="I32" s="29"/>
      <c r="J32" s="29"/>
      <c r="K32" s="29"/>
      <c r="L32" s="29"/>
      <c r="M32" s="29"/>
      <c r="N32" s="29"/>
      <c r="O32" s="29"/>
      <c r="P32" s="29"/>
    </row>
    <row r="33">
      <c r="A33" s="1">
        <v>0.610950054817832</v>
      </c>
      <c r="B33" s="1">
        <v>0.0</v>
      </c>
      <c r="C33" s="1" t="s">
        <v>1533</v>
      </c>
      <c r="D33" s="1" t="s">
        <v>1548</v>
      </c>
      <c r="G33" s="29"/>
      <c r="H33" s="29"/>
      <c r="I33" s="29"/>
      <c r="J33" s="29"/>
      <c r="K33" s="29"/>
      <c r="L33" s="29"/>
      <c r="M33" s="29"/>
      <c r="N33" s="29"/>
      <c r="O33" s="29"/>
      <c r="P33" s="29"/>
    </row>
    <row r="34">
      <c r="A34" s="1">
        <v>0.465593598422882</v>
      </c>
      <c r="B34" s="1">
        <v>1.0</v>
      </c>
      <c r="C34" s="1" t="s">
        <v>1533</v>
      </c>
      <c r="D34" s="1" t="s">
        <v>1547</v>
      </c>
      <c r="G34" s="29"/>
      <c r="H34" s="29"/>
      <c r="I34" s="29"/>
      <c r="J34" s="29"/>
      <c r="K34" s="29"/>
      <c r="L34" s="29"/>
      <c r="M34" s="29"/>
      <c r="N34" s="29"/>
      <c r="O34" s="29"/>
      <c r="P34" s="29"/>
    </row>
    <row r="35">
      <c r="A35" s="1">
        <v>0.366134357486695</v>
      </c>
      <c r="B35" s="1">
        <v>1.0</v>
      </c>
      <c r="C35" s="1" t="s">
        <v>1533</v>
      </c>
      <c r="D35" s="1" t="s">
        <v>1546</v>
      </c>
      <c r="G35" s="29"/>
      <c r="H35" s="29"/>
      <c r="I35" s="29"/>
      <c r="J35" s="29"/>
      <c r="K35" s="29"/>
      <c r="L35" s="29"/>
      <c r="M35" s="29"/>
      <c r="N35" s="29"/>
      <c r="O35" s="29"/>
      <c r="P35" s="29"/>
    </row>
    <row r="36">
      <c r="A36" s="1">
        <v>0.291210972189317</v>
      </c>
      <c r="B36" s="1">
        <v>0.0</v>
      </c>
      <c r="C36" s="1" t="s">
        <v>1533</v>
      </c>
      <c r="D36" s="1" t="s">
        <v>1546</v>
      </c>
      <c r="G36" s="29"/>
      <c r="H36" s="29"/>
      <c r="I36" s="29"/>
      <c r="J36" s="29"/>
      <c r="K36" s="29"/>
      <c r="L36" s="29"/>
      <c r="M36" s="29"/>
      <c r="N36" s="29"/>
      <c r="O36" s="29"/>
      <c r="P36" s="29"/>
    </row>
    <row r="37">
      <c r="A37" s="1">
        <v>0.310599068261826</v>
      </c>
      <c r="B37" s="1">
        <v>0.0</v>
      </c>
      <c r="C37" s="1" t="s">
        <v>1533</v>
      </c>
      <c r="D37" s="1" t="s">
        <v>1546</v>
      </c>
      <c r="G37" s="29"/>
      <c r="H37" s="29"/>
      <c r="I37" s="29"/>
      <c r="J37" s="29"/>
      <c r="K37" s="29"/>
      <c r="L37" s="29"/>
      <c r="M37" s="29"/>
      <c r="N37" s="29"/>
      <c r="O37" s="29"/>
      <c r="P37" s="29"/>
    </row>
    <row r="38">
      <c r="A38" s="1">
        <v>0.136852583432451</v>
      </c>
      <c r="B38" s="1">
        <v>1.0</v>
      </c>
      <c r="C38" s="1" t="s">
        <v>1533</v>
      </c>
      <c r="D38" s="1" t="s">
        <v>1534</v>
      </c>
      <c r="G38" s="29"/>
      <c r="H38" s="29"/>
      <c r="I38" s="29"/>
      <c r="J38" s="29"/>
      <c r="K38" s="29"/>
      <c r="L38" s="29"/>
      <c r="M38" s="29"/>
      <c r="N38" s="29"/>
      <c r="O38" s="29"/>
      <c r="P38" s="29"/>
    </row>
    <row r="39">
      <c r="A39" s="1">
        <v>0.510173556464642</v>
      </c>
      <c r="B39" s="1">
        <v>1.0</v>
      </c>
      <c r="C39" s="1" t="s">
        <v>1533</v>
      </c>
      <c r="D39" s="1" t="s">
        <v>1547</v>
      </c>
      <c r="G39" s="29"/>
      <c r="H39" s="29"/>
      <c r="I39" s="29"/>
      <c r="J39" s="29"/>
      <c r="K39" s="29"/>
      <c r="L39" s="29"/>
      <c r="M39" s="29"/>
      <c r="N39" s="29"/>
      <c r="O39" s="29"/>
      <c r="P39" s="29"/>
    </row>
    <row r="40">
      <c r="A40" s="1">
        <v>0.0775868235055464</v>
      </c>
      <c r="B40" s="1">
        <v>0.0</v>
      </c>
      <c r="C40" s="1" t="s">
        <v>1533</v>
      </c>
      <c r="D40" s="1" t="s">
        <v>1534</v>
      </c>
      <c r="G40" s="29"/>
      <c r="H40" s="29"/>
      <c r="I40" s="29"/>
      <c r="J40" s="29"/>
      <c r="K40" s="29"/>
      <c r="L40" s="29"/>
      <c r="M40" s="29"/>
      <c r="N40" s="29"/>
      <c r="O40" s="29"/>
      <c r="P40" s="29"/>
    </row>
    <row r="41">
      <c r="A41" s="1">
        <v>0.36496610103326</v>
      </c>
      <c r="B41" s="1">
        <v>0.0</v>
      </c>
      <c r="C41" s="1" t="s">
        <v>1533</v>
      </c>
      <c r="D41" s="1" t="s">
        <v>1546</v>
      </c>
      <c r="G41" s="29"/>
      <c r="H41" s="29"/>
      <c r="I41" s="29"/>
      <c r="J41" s="29"/>
      <c r="K41" s="29"/>
      <c r="L41" s="29"/>
      <c r="M41" s="29"/>
      <c r="N41" s="29"/>
      <c r="O41" s="29"/>
      <c r="P41" s="29"/>
    </row>
    <row r="42">
      <c r="A42" s="1">
        <v>0.178052013816439</v>
      </c>
      <c r="B42" s="1">
        <v>0.0</v>
      </c>
      <c r="C42" s="1" t="s">
        <v>1533</v>
      </c>
      <c r="D42" s="1" t="s">
        <v>1534</v>
      </c>
      <c r="G42" s="29"/>
      <c r="H42" s="29"/>
      <c r="I42" s="29"/>
      <c r="J42" s="29"/>
      <c r="K42" s="29"/>
      <c r="L42" s="29"/>
      <c r="M42" s="29"/>
      <c r="N42" s="29"/>
      <c r="O42" s="29"/>
      <c r="P42" s="29"/>
    </row>
    <row r="43">
      <c r="A43" s="1">
        <v>0.312887465091662</v>
      </c>
      <c r="B43" s="1">
        <v>0.0</v>
      </c>
      <c r="C43" s="1" t="s">
        <v>1533</v>
      </c>
      <c r="D43" s="1" t="s">
        <v>1546</v>
      </c>
      <c r="G43" s="29"/>
      <c r="H43" s="29"/>
      <c r="I43" s="29"/>
      <c r="J43" s="29"/>
      <c r="K43" s="29"/>
      <c r="L43" s="29"/>
      <c r="M43" s="29"/>
      <c r="N43" s="29"/>
      <c r="O43" s="29"/>
      <c r="P43" s="29"/>
    </row>
    <row r="44">
      <c r="A44" s="1">
        <v>0.388879087556444</v>
      </c>
      <c r="B44" s="1">
        <v>0.0</v>
      </c>
      <c r="C44" s="1" t="s">
        <v>1533</v>
      </c>
      <c r="D44" s="1" t="s">
        <v>1546</v>
      </c>
      <c r="G44" s="29"/>
      <c r="H44" s="29"/>
      <c r="I44" s="29"/>
      <c r="J44" s="29"/>
      <c r="K44" s="29"/>
      <c r="L44" s="29"/>
      <c r="M44" s="29"/>
      <c r="N44" s="29"/>
      <c r="O44" s="29"/>
      <c r="P44" s="29"/>
    </row>
    <row r="45">
      <c r="A45" s="1">
        <v>0.796263991478773</v>
      </c>
      <c r="B45" s="1">
        <v>0.0</v>
      </c>
      <c r="C45" s="1" t="s">
        <v>1533</v>
      </c>
      <c r="D45" s="1" t="s">
        <v>1548</v>
      </c>
      <c r="G45" s="29"/>
      <c r="H45" s="29"/>
      <c r="I45" s="29"/>
      <c r="J45" s="29"/>
      <c r="K45" s="29"/>
      <c r="L45" s="29"/>
      <c r="M45" s="29"/>
      <c r="N45" s="29"/>
      <c r="O45" s="29"/>
      <c r="P45" s="29"/>
    </row>
    <row r="46">
      <c r="A46" s="1">
        <v>0.433196595059851</v>
      </c>
      <c r="B46" s="1">
        <v>1.0</v>
      </c>
      <c r="C46" s="1" t="s">
        <v>1533</v>
      </c>
      <c r="D46" s="1" t="s">
        <v>1547</v>
      </c>
      <c r="G46" s="29"/>
      <c r="H46" s="29"/>
      <c r="I46" s="29"/>
      <c r="J46" s="29"/>
      <c r="K46" s="29"/>
      <c r="L46" s="29"/>
      <c r="M46" s="29"/>
      <c r="N46" s="29"/>
      <c r="O46" s="29"/>
      <c r="P46" s="29"/>
    </row>
    <row r="47">
      <c r="A47" s="1">
        <v>0.0748553798941297</v>
      </c>
      <c r="B47" s="1">
        <v>0.0</v>
      </c>
      <c r="C47" s="1" t="s">
        <v>1533</v>
      </c>
      <c r="D47" s="1" t="s">
        <v>1534</v>
      </c>
      <c r="G47" s="29"/>
      <c r="H47" s="29"/>
      <c r="I47" s="29"/>
      <c r="J47" s="29"/>
      <c r="K47" s="29"/>
      <c r="L47" s="29"/>
      <c r="M47" s="29"/>
      <c r="N47" s="29"/>
      <c r="O47" s="29"/>
      <c r="P47" s="29"/>
    </row>
    <row r="48">
      <c r="A48" s="1">
        <v>0.0631493436726517</v>
      </c>
      <c r="B48" s="1">
        <v>0.0</v>
      </c>
      <c r="C48" s="1" t="s">
        <v>1533</v>
      </c>
      <c r="D48" s="1" t="s">
        <v>1534</v>
      </c>
      <c r="G48" s="29"/>
      <c r="H48" s="29"/>
      <c r="I48" s="29"/>
      <c r="J48" s="29"/>
      <c r="K48" s="29"/>
      <c r="L48" s="29"/>
      <c r="M48" s="29"/>
      <c r="N48" s="29"/>
      <c r="O48" s="29"/>
      <c r="P48" s="29"/>
    </row>
    <row r="49">
      <c r="A49" s="1">
        <v>0.853219157253258</v>
      </c>
      <c r="B49" s="1">
        <v>1.0</v>
      </c>
      <c r="C49" s="1" t="s">
        <v>1533</v>
      </c>
      <c r="D49" s="1" t="s">
        <v>1545</v>
      </c>
      <c r="G49" s="29"/>
      <c r="H49" s="29"/>
      <c r="I49" s="29"/>
      <c r="J49" s="29"/>
      <c r="K49" s="29"/>
      <c r="L49" s="29"/>
      <c r="M49" s="29"/>
      <c r="N49" s="29"/>
      <c r="O49" s="29"/>
      <c r="P49" s="29"/>
    </row>
    <row r="50">
      <c r="A50" s="1">
        <v>0.554708146950416</v>
      </c>
      <c r="B50" s="1">
        <v>1.0</v>
      </c>
      <c r="C50" s="1" t="s">
        <v>1533</v>
      </c>
      <c r="D50" s="1" t="s">
        <v>1547</v>
      </c>
      <c r="G50" s="29"/>
      <c r="H50" s="29"/>
      <c r="I50" s="29"/>
      <c r="J50" s="29"/>
      <c r="K50" s="29"/>
      <c r="L50" s="29"/>
      <c r="M50" s="29"/>
      <c r="N50" s="29"/>
      <c r="O50" s="29"/>
      <c r="P50" s="29"/>
    </row>
    <row r="51">
      <c r="A51" s="1">
        <v>0.73879708915193</v>
      </c>
      <c r="B51" s="1">
        <v>1.0</v>
      </c>
      <c r="C51" s="1" t="s">
        <v>1533</v>
      </c>
      <c r="D51" s="1" t="s">
        <v>1548</v>
      </c>
      <c r="G51" s="29"/>
      <c r="H51" s="29"/>
      <c r="I51" s="29"/>
      <c r="J51" s="29"/>
      <c r="K51" s="29"/>
      <c r="L51" s="29"/>
      <c r="M51" s="29"/>
      <c r="N51" s="29"/>
      <c r="O51" s="29"/>
      <c r="P51" s="29"/>
    </row>
    <row r="52">
      <c r="A52" s="1">
        <v>0.365056612100621</v>
      </c>
      <c r="B52" s="1">
        <v>1.0</v>
      </c>
      <c r="C52" s="1" t="s">
        <v>1533</v>
      </c>
      <c r="D52" s="1" t="s">
        <v>1546</v>
      </c>
      <c r="G52" s="29"/>
      <c r="H52" s="29"/>
      <c r="I52" s="29"/>
      <c r="J52" s="29"/>
      <c r="K52" s="29"/>
      <c r="L52" s="29"/>
      <c r="M52" s="29"/>
      <c r="N52" s="29"/>
      <c r="O52" s="29"/>
      <c r="P52" s="29"/>
    </row>
    <row r="53">
      <c r="A53" s="1">
        <v>0.512534120787183</v>
      </c>
      <c r="B53" s="1">
        <v>0.0</v>
      </c>
      <c r="C53" s="1" t="s">
        <v>1533</v>
      </c>
      <c r="D53" s="1" t="s">
        <v>1547</v>
      </c>
      <c r="G53" s="29"/>
      <c r="H53" s="29"/>
      <c r="I53" s="29"/>
      <c r="J53" s="29"/>
      <c r="K53" s="29"/>
      <c r="L53" s="29"/>
      <c r="M53" s="29"/>
      <c r="N53" s="29"/>
      <c r="O53" s="29"/>
      <c r="P53" s="29"/>
    </row>
    <row r="54">
      <c r="A54" s="1">
        <v>0.373783370071</v>
      </c>
      <c r="B54" s="1">
        <v>0.0</v>
      </c>
      <c r="C54" s="1" t="s">
        <v>1533</v>
      </c>
      <c r="D54" s="1" t="s">
        <v>1546</v>
      </c>
      <c r="G54" s="29"/>
      <c r="H54" s="29"/>
      <c r="I54" s="29"/>
      <c r="J54" s="29"/>
      <c r="K54" s="29"/>
      <c r="L54" s="29"/>
      <c r="M54" s="29"/>
      <c r="N54" s="29"/>
      <c r="O54" s="29"/>
      <c r="P54" s="29"/>
    </row>
    <row r="55">
      <c r="A55" s="1">
        <v>0.0886325463488465</v>
      </c>
      <c r="B55" s="1">
        <v>1.0</v>
      </c>
      <c r="C55" s="1" t="s">
        <v>1533</v>
      </c>
      <c r="D55" s="1" t="s">
        <v>1534</v>
      </c>
      <c r="G55" s="29"/>
      <c r="H55" s="29"/>
      <c r="I55" s="29"/>
      <c r="J55" s="29"/>
      <c r="K55" s="29"/>
      <c r="L55" s="29"/>
      <c r="M55" s="29"/>
      <c r="N55" s="29"/>
      <c r="O55" s="29"/>
      <c r="P55" s="29"/>
    </row>
    <row r="56">
      <c r="A56" s="1">
        <v>0.204665302323791</v>
      </c>
      <c r="B56" s="1">
        <v>0.0</v>
      </c>
      <c r="C56" s="1" t="s">
        <v>1533</v>
      </c>
      <c r="D56" s="1" t="s">
        <v>1546</v>
      </c>
      <c r="G56" s="29"/>
      <c r="H56" s="29"/>
      <c r="I56" s="29"/>
      <c r="J56" s="29"/>
      <c r="K56" s="29"/>
      <c r="L56" s="29"/>
      <c r="M56" s="29"/>
      <c r="N56" s="29"/>
      <c r="O56" s="29"/>
      <c r="P56" s="29"/>
    </row>
    <row r="57">
      <c r="A57" s="1">
        <v>0.119677565408601</v>
      </c>
      <c r="B57" s="1">
        <v>0.0</v>
      </c>
      <c r="C57" s="1" t="s">
        <v>1533</v>
      </c>
      <c r="D57" s="1" t="s">
        <v>1534</v>
      </c>
      <c r="G57" s="29"/>
      <c r="H57" s="29"/>
      <c r="I57" s="29"/>
      <c r="J57" s="29"/>
      <c r="K57" s="29"/>
      <c r="L57" s="29"/>
      <c r="M57" s="29"/>
      <c r="N57" s="29"/>
      <c r="O57" s="29"/>
      <c r="P57" s="29"/>
    </row>
    <row r="58">
      <c r="A58" s="1">
        <v>0.70561632728149</v>
      </c>
      <c r="B58" s="1">
        <v>1.0</v>
      </c>
      <c r="C58" s="1" t="s">
        <v>1533</v>
      </c>
      <c r="D58" s="1" t="s">
        <v>1548</v>
      </c>
      <c r="G58" s="29"/>
      <c r="H58" s="29"/>
      <c r="I58" s="29"/>
      <c r="J58" s="29"/>
      <c r="K58" s="29"/>
      <c r="L58" s="29"/>
      <c r="M58" s="29"/>
      <c r="N58" s="29"/>
      <c r="O58" s="29"/>
      <c r="P58" s="29"/>
    </row>
    <row r="59">
      <c r="A59" s="1">
        <v>0.601016614714429</v>
      </c>
      <c r="B59" s="1">
        <v>0.0</v>
      </c>
      <c r="C59" s="1" t="s">
        <v>1533</v>
      </c>
      <c r="D59" s="1" t="s">
        <v>1548</v>
      </c>
      <c r="G59" s="29"/>
      <c r="H59" s="29"/>
      <c r="I59" s="29"/>
      <c r="J59" s="29"/>
      <c r="K59" s="29"/>
      <c r="L59" s="29"/>
      <c r="M59" s="29"/>
      <c r="N59" s="29"/>
      <c r="O59" s="29"/>
      <c r="P59" s="29"/>
    </row>
    <row r="60">
      <c r="A60" s="1">
        <v>0.0885650942544816</v>
      </c>
      <c r="B60" s="1">
        <v>1.0</v>
      </c>
      <c r="C60" s="1" t="s">
        <v>1533</v>
      </c>
      <c r="D60" s="1" t="s">
        <v>1534</v>
      </c>
      <c r="G60" s="29"/>
      <c r="H60" s="29"/>
      <c r="I60" s="29"/>
      <c r="J60" s="29"/>
      <c r="K60" s="29"/>
      <c r="L60" s="29"/>
      <c r="M60" s="29"/>
      <c r="N60" s="29"/>
      <c r="O60" s="29"/>
      <c r="P60" s="29"/>
    </row>
    <row r="61">
      <c r="A61" s="1">
        <v>0.674298616688996</v>
      </c>
      <c r="B61" s="1">
        <v>0.0</v>
      </c>
      <c r="C61" s="1" t="s">
        <v>1533</v>
      </c>
      <c r="D61" s="1" t="s">
        <v>1548</v>
      </c>
      <c r="G61" s="29"/>
      <c r="H61" s="29"/>
      <c r="I61" s="29"/>
      <c r="J61" s="29"/>
      <c r="K61" s="29"/>
      <c r="L61" s="29"/>
      <c r="M61" s="29"/>
      <c r="N61" s="29"/>
      <c r="O61" s="29"/>
      <c r="P61" s="29"/>
    </row>
    <row r="62">
      <c r="A62" s="1">
        <v>0.467497068372086</v>
      </c>
      <c r="B62" s="1">
        <v>0.0</v>
      </c>
      <c r="C62" s="1" t="s">
        <v>1533</v>
      </c>
      <c r="D62" s="1" t="s">
        <v>1547</v>
      </c>
      <c r="G62" s="29"/>
      <c r="H62" s="29"/>
      <c r="I62" s="29"/>
      <c r="J62" s="29"/>
      <c r="K62" s="29"/>
      <c r="L62" s="29"/>
      <c r="M62" s="29"/>
      <c r="N62" s="29"/>
      <c r="O62" s="29"/>
      <c r="P62" s="29"/>
    </row>
    <row r="63">
      <c r="A63" s="1">
        <v>0.14955948988442</v>
      </c>
      <c r="B63" s="1">
        <v>0.0</v>
      </c>
      <c r="C63" s="1" t="s">
        <v>1533</v>
      </c>
      <c r="D63" s="1" t="s">
        <v>1534</v>
      </c>
      <c r="G63" s="29"/>
      <c r="H63" s="29"/>
      <c r="I63" s="29"/>
      <c r="J63" s="29"/>
      <c r="K63" s="29"/>
      <c r="L63" s="29"/>
      <c r="M63" s="29"/>
      <c r="N63" s="29"/>
      <c r="O63" s="29"/>
      <c r="P63" s="29"/>
    </row>
    <row r="64">
      <c r="A64" s="1">
        <v>0.184856223848366</v>
      </c>
      <c r="B64" s="1">
        <v>0.0</v>
      </c>
      <c r="C64" s="1" t="s">
        <v>1533</v>
      </c>
      <c r="D64" s="1" t="s">
        <v>1534</v>
      </c>
      <c r="G64" s="29"/>
      <c r="H64" s="29"/>
      <c r="I64" s="29"/>
      <c r="J64" s="29"/>
      <c r="K64" s="29"/>
      <c r="L64" s="29"/>
      <c r="M64" s="29"/>
      <c r="N64" s="29"/>
      <c r="O64" s="29"/>
      <c r="P64" s="29"/>
    </row>
    <row r="65">
      <c r="A65" s="1">
        <v>0.177233039599985</v>
      </c>
      <c r="B65" s="1">
        <v>0.0</v>
      </c>
      <c r="C65" s="1" t="s">
        <v>1533</v>
      </c>
      <c r="D65" s="1" t="s">
        <v>1534</v>
      </c>
      <c r="G65" s="29"/>
      <c r="H65" s="29"/>
      <c r="I65" s="29"/>
      <c r="J65" s="29"/>
      <c r="K65" s="29"/>
      <c r="L65" s="29"/>
      <c r="M65" s="29"/>
      <c r="N65" s="29"/>
      <c r="O65" s="29"/>
      <c r="P65" s="29"/>
    </row>
    <row r="66">
      <c r="A66" s="1">
        <v>0.487458578083058</v>
      </c>
      <c r="B66" s="1">
        <v>0.0</v>
      </c>
      <c r="C66" s="1" t="s">
        <v>1533</v>
      </c>
      <c r="D66" s="1" t="s">
        <v>1547</v>
      </c>
      <c r="G66" s="29"/>
      <c r="H66" s="29"/>
      <c r="I66" s="29"/>
      <c r="J66" s="29"/>
      <c r="K66" s="29"/>
      <c r="L66" s="29"/>
      <c r="M66" s="29"/>
      <c r="N66" s="29"/>
      <c r="O66" s="29"/>
      <c r="P66" s="29"/>
    </row>
    <row r="67">
      <c r="A67" s="1">
        <v>0.306357843367575</v>
      </c>
      <c r="B67" s="1">
        <v>0.0</v>
      </c>
      <c r="C67" s="1" t="s">
        <v>1533</v>
      </c>
      <c r="D67" s="1" t="s">
        <v>1546</v>
      </c>
      <c r="G67" s="29"/>
      <c r="H67" s="29"/>
      <c r="I67" s="29"/>
      <c r="J67" s="29"/>
      <c r="K67" s="29"/>
      <c r="L67" s="29"/>
      <c r="M67" s="29"/>
      <c r="N67" s="29"/>
      <c r="O67" s="29"/>
      <c r="P67" s="29"/>
    </row>
    <row r="68">
      <c r="A68" s="1">
        <v>0.161429605885703</v>
      </c>
      <c r="B68" s="1">
        <v>0.0</v>
      </c>
      <c r="C68" s="1" t="s">
        <v>1533</v>
      </c>
      <c r="D68" s="1" t="s">
        <v>1534</v>
      </c>
      <c r="G68" s="29"/>
      <c r="H68" s="29"/>
      <c r="I68" s="29"/>
      <c r="J68" s="29"/>
      <c r="K68" s="29"/>
      <c r="L68" s="29"/>
      <c r="M68" s="29"/>
      <c r="N68" s="29"/>
      <c r="O68" s="29"/>
      <c r="P68" s="29"/>
    </row>
    <row r="69">
      <c r="A69" s="1">
        <v>0.385942906800606</v>
      </c>
      <c r="B69" s="1">
        <v>0.0</v>
      </c>
      <c r="C69" s="1" t="s">
        <v>1533</v>
      </c>
      <c r="D69" s="1" t="s">
        <v>1546</v>
      </c>
      <c r="G69" s="29"/>
      <c r="H69" s="29"/>
      <c r="I69" s="29"/>
      <c r="J69" s="29"/>
      <c r="K69" s="29"/>
      <c r="L69" s="29"/>
      <c r="M69" s="29"/>
      <c r="N69" s="29"/>
      <c r="O69" s="29"/>
      <c r="P69" s="29"/>
    </row>
    <row r="70">
      <c r="A70" s="1">
        <v>0.911624168790027</v>
      </c>
      <c r="B70" s="1">
        <v>1.0</v>
      </c>
      <c r="C70" s="1" t="s">
        <v>1533</v>
      </c>
      <c r="D70" s="1" t="s">
        <v>1545</v>
      </c>
      <c r="G70" s="29"/>
      <c r="H70" s="29"/>
      <c r="I70" s="29"/>
      <c r="J70" s="29"/>
      <c r="K70" s="29"/>
      <c r="L70" s="29"/>
      <c r="M70" s="29"/>
      <c r="N70" s="29"/>
      <c r="O70" s="29"/>
      <c r="P70" s="29"/>
    </row>
    <row r="71">
      <c r="A71" s="1">
        <v>0.748207530406766</v>
      </c>
      <c r="B71" s="1">
        <v>1.0</v>
      </c>
      <c r="C71" s="1" t="s">
        <v>1533</v>
      </c>
      <c r="D71" s="1" t="s">
        <v>1548</v>
      </c>
      <c r="G71" s="29"/>
      <c r="H71" s="29"/>
      <c r="I71" s="29"/>
      <c r="J71" s="29"/>
      <c r="K71" s="29"/>
      <c r="L71" s="29"/>
      <c r="M71" s="29"/>
      <c r="N71" s="29"/>
      <c r="O71" s="29"/>
      <c r="P71" s="29"/>
    </row>
    <row r="72">
      <c r="A72" s="1">
        <v>0.151609053043455</v>
      </c>
      <c r="B72" s="1">
        <v>0.0</v>
      </c>
      <c r="C72" s="1" t="s">
        <v>1533</v>
      </c>
      <c r="D72" s="1" t="s">
        <v>1534</v>
      </c>
      <c r="G72" s="29"/>
      <c r="H72" s="29"/>
      <c r="I72" s="29"/>
      <c r="J72" s="29"/>
      <c r="K72" s="29"/>
      <c r="L72" s="29"/>
      <c r="M72" s="29"/>
      <c r="N72" s="29"/>
      <c r="O72" s="29"/>
      <c r="P72" s="29"/>
    </row>
    <row r="73">
      <c r="A73" s="1">
        <v>0.16248389247387</v>
      </c>
      <c r="B73" s="1">
        <v>0.0</v>
      </c>
      <c r="C73" s="1" t="s">
        <v>1533</v>
      </c>
      <c r="D73" s="1" t="s">
        <v>1534</v>
      </c>
      <c r="G73" s="29"/>
      <c r="H73" s="29"/>
      <c r="I73" s="29"/>
      <c r="J73" s="29"/>
      <c r="K73" s="29"/>
      <c r="L73" s="29"/>
      <c r="M73" s="29"/>
      <c r="N73" s="29"/>
      <c r="O73" s="29"/>
      <c r="P73" s="29"/>
    </row>
    <row r="74">
      <c r="A74" s="1">
        <v>0.104653958457554</v>
      </c>
      <c r="B74" s="1">
        <v>0.0</v>
      </c>
      <c r="C74" s="1" t="s">
        <v>1533</v>
      </c>
      <c r="D74" s="1" t="s">
        <v>1534</v>
      </c>
      <c r="G74" s="29"/>
      <c r="H74" s="29"/>
      <c r="I74" s="29"/>
      <c r="J74" s="29"/>
      <c r="K74" s="29"/>
      <c r="L74" s="29"/>
      <c r="M74" s="29"/>
      <c r="N74" s="29"/>
      <c r="O74" s="29"/>
      <c r="P74" s="29"/>
    </row>
    <row r="75">
      <c r="A75" s="1">
        <v>0.123048549222173</v>
      </c>
      <c r="B75" s="1">
        <v>0.0</v>
      </c>
      <c r="C75" s="1" t="s">
        <v>1533</v>
      </c>
      <c r="D75" s="1" t="s">
        <v>1534</v>
      </c>
      <c r="G75" s="29"/>
      <c r="H75" s="29"/>
      <c r="I75" s="29"/>
      <c r="J75" s="29"/>
      <c r="K75" s="29"/>
      <c r="L75" s="29"/>
      <c r="M75" s="29"/>
      <c r="N75" s="29"/>
      <c r="O75" s="29"/>
      <c r="P75" s="29"/>
    </row>
    <row r="76">
      <c r="A76" s="1">
        <v>0.0595761384388045</v>
      </c>
      <c r="B76" s="1">
        <v>0.0</v>
      </c>
      <c r="C76" s="1" t="s">
        <v>1533</v>
      </c>
      <c r="D76" s="1" t="s">
        <v>1534</v>
      </c>
      <c r="G76" s="29"/>
      <c r="H76" s="29"/>
      <c r="I76" s="29"/>
      <c r="J76" s="29"/>
      <c r="K76" s="29"/>
      <c r="L76" s="29"/>
      <c r="M76" s="29"/>
      <c r="N76" s="29"/>
      <c r="O76" s="29"/>
      <c r="P76" s="29"/>
    </row>
    <row r="77">
      <c r="A77" s="1">
        <v>0.0990353706916515</v>
      </c>
      <c r="B77" s="1">
        <v>1.0</v>
      </c>
      <c r="C77" s="1" t="s">
        <v>1533</v>
      </c>
      <c r="D77" s="1" t="s">
        <v>1534</v>
      </c>
      <c r="G77" s="29"/>
      <c r="H77" s="29"/>
      <c r="I77" s="29"/>
      <c r="J77" s="29"/>
      <c r="K77" s="29"/>
      <c r="L77" s="29"/>
      <c r="M77" s="29"/>
      <c r="N77" s="29"/>
      <c r="O77" s="29"/>
      <c r="P77" s="29"/>
    </row>
    <row r="78">
      <c r="A78" s="1">
        <v>0.149602471205937</v>
      </c>
      <c r="B78" s="1">
        <v>0.0</v>
      </c>
      <c r="C78" s="1" t="s">
        <v>1533</v>
      </c>
      <c r="D78" s="1" t="s">
        <v>1534</v>
      </c>
      <c r="G78" s="29"/>
      <c r="H78" s="29"/>
      <c r="I78" s="29"/>
      <c r="J78" s="29"/>
      <c r="K78" s="29"/>
      <c r="L78" s="29"/>
      <c r="M78" s="29"/>
      <c r="N78" s="29"/>
      <c r="O78" s="29"/>
      <c r="P78" s="29"/>
    </row>
    <row r="79">
      <c r="A79" s="1">
        <v>0.0989529110886171</v>
      </c>
      <c r="B79" s="1">
        <v>0.0</v>
      </c>
      <c r="C79" s="1" t="s">
        <v>1533</v>
      </c>
      <c r="D79" s="1" t="s">
        <v>1534</v>
      </c>
      <c r="G79" s="29"/>
      <c r="H79" s="29"/>
      <c r="I79" s="29"/>
      <c r="J79" s="29"/>
      <c r="K79" s="29"/>
      <c r="L79" s="29"/>
      <c r="M79" s="29"/>
      <c r="N79" s="29"/>
      <c r="O79" s="29"/>
      <c r="P79" s="29"/>
    </row>
    <row r="80">
      <c r="A80" s="1">
        <v>0.837187811678677</v>
      </c>
      <c r="B80" s="1">
        <v>1.0</v>
      </c>
      <c r="C80" s="1" t="s">
        <v>1533</v>
      </c>
      <c r="D80" s="1" t="s">
        <v>1545</v>
      </c>
      <c r="G80" s="29"/>
      <c r="H80" s="29"/>
      <c r="I80" s="29"/>
      <c r="J80" s="29"/>
      <c r="K80" s="29"/>
      <c r="L80" s="29"/>
      <c r="M80" s="29"/>
      <c r="N80" s="29"/>
      <c r="O80" s="29"/>
      <c r="P80" s="29"/>
    </row>
    <row r="81">
      <c r="A81" s="1">
        <v>0.104535327347193</v>
      </c>
      <c r="B81" s="1">
        <v>0.0</v>
      </c>
      <c r="C81" s="1" t="s">
        <v>1533</v>
      </c>
      <c r="D81" s="1" t="s">
        <v>1534</v>
      </c>
      <c r="G81" s="29"/>
      <c r="H81" s="29"/>
      <c r="I81" s="29"/>
      <c r="J81" s="29"/>
      <c r="K81" s="29"/>
      <c r="L81" s="29"/>
      <c r="M81" s="29"/>
      <c r="N81" s="29"/>
      <c r="O81" s="29"/>
      <c r="P81" s="29"/>
    </row>
    <row r="82">
      <c r="A82" s="1">
        <v>0.26394650266854</v>
      </c>
      <c r="B82" s="1">
        <v>1.0</v>
      </c>
      <c r="C82" s="1" t="s">
        <v>1533</v>
      </c>
      <c r="D82" s="1" t="s">
        <v>1546</v>
      </c>
      <c r="G82" s="29"/>
      <c r="H82" s="29"/>
      <c r="I82" s="29"/>
      <c r="J82" s="29"/>
      <c r="K82" s="29"/>
      <c r="L82" s="29"/>
      <c r="M82" s="29"/>
      <c r="N82" s="29"/>
      <c r="O82" s="29"/>
      <c r="P82" s="29"/>
    </row>
    <row r="83">
      <c r="A83" s="1">
        <v>0.119037742049606</v>
      </c>
      <c r="B83" s="1">
        <v>1.0</v>
      </c>
      <c r="C83" s="1" t="s">
        <v>1533</v>
      </c>
      <c r="D83" s="1" t="s">
        <v>1534</v>
      </c>
      <c r="G83" s="29"/>
      <c r="H83" s="29"/>
      <c r="I83" s="29"/>
      <c r="J83" s="29"/>
      <c r="K83" s="29"/>
      <c r="L83" s="29"/>
      <c r="M83" s="29"/>
      <c r="N83" s="29"/>
      <c r="O83" s="29"/>
      <c r="P83" s="29"/>
    </row>
    <row r="84">
      <c r="A84" s="1">
        <v>0.890602216937428</v>
      </c>
      <c r="B84" s="1">
        <v>1.0</v>
      </c>
      <c r="C84" s="1" t="s">
        <v>1533</v>
      </c>
      <c r="D84" s="1" t="s">
        <v>1545</v>
      </c>
      <c r="G84" s="29"/>
      <c r="H84" s="29"/>
      <c r="I84" s="29"/>
      <c r="J84" s="29"/>
      <c r="K84" s="29"/>
      <c r="L84" s="29"/>
      <c r="M84" s="29"/>
      <c r="N84" s="29"/>
      <c r="O84" s="29"/>
      <c r="P84" s="29"/>
    </row>
    <row r="85">
      <c r="A85" s="1">
        <v>0.0977142045155599</v>
      </c>
      <c r="B85" s="1">
        <v>1.0</v>
      </c>
      <c r="C85" s="1" t="s">
        <v>1533</v>
      </c>
      <c r="D85" s="1" t="s">
        <v>1534</v>
      </c>
      <c r="G85" s="29"/>
      <c r="H85" s="29"/>
      <c r="I85" s="29"/>
      <c r="J85" s="29"/>
      <c r="K85" s="29"/>
      <c r="L85" s="29"/>
      <c r="M85" s="29"/>
      <c r="N85" s="29"/>
      <c r="O85" s="29"/>
      <c r="P85" s="29"/>
    </row>
    <row r="86">
      <c r="A86" s="1">
        <v>0.0470735427287877</v>
      </c>
      <c r="B86" s="1">
        <v>0.0</v>
      </c>
      <c r="C86" s="1" t="s">
        <v>1533</v>
      </c>
      <c r="D86" s="1" t="s">
        <v>1534</v>
      </c>
      <c r="G86" s="29"/>
      <c r="H86" s="29"/>
      <c r="I86" s="29"/>
      <c r="J86" s="29"/>
      <c r="K86" s="29"/>
      <c r="L86" s="29"/>
      <c r="M86" s="29"/>
      <c r="N86" s="29"/>
      <c r="O86" s="29"/>
      <c r="P86" s="29"/>
    </row>
    <row r="87">
      <c r="A87" s="1">
        <v>0.365183232655199</v>
      </c>
      <c r="B87" s="1">
        <v>0.0</v>
      </c>
      <c r="C87" s="1" t="s">
        <v>1533</v>
      </c>
      <c r="D87" s="1" t="s">
        <v>1546</v>
      </c>
      <c r="G87" s="29"/>
      <c r="H87" s="29"/>
      <c r="I87" s="29"/>
      <c r="J87" s="29"/>
      <c r="K87" s="29"/>
      <c r="L87" s="29"/>
      <c r="M87" s="29"/>
      <c r="N87" s="29"/>
      <c r="O87" s="29"/>
      <c r="P87" s="29"/>
    </row>
    <row r="88">
      <c r="A88" s="1">
        <v>0.292330273692594</v>
      </c>
      <c r="B88" s="1">
        <v>0.0</v>
      </c>
      <c r="C88" s="1" t="s">
        <v>1533</v>
      </c>
      <c r="D88" s="1" t="s">
        <v>1546</v>
      </c>
      <c r="G88" s="29"/>
      <c r="H88" s="29"/>
      <c r="I88" s="29"/>
      <c r="J88" s="29"/>
      <c r="K88" s="29"/>
      <c r="L88" s="29"/>
      <c r="M88" s="29"/>
      <c r="N88" s="29"/>
      <c r="O88" s="29"/>
      <c r="P88" s="29"/>
    </row>
    <row r="89">
      <c r="A89" s="1">
        <v>0.133586163531157</v>
      </c>
      <c r="B89" s="1">
        <v>0.0</v>
      </c>
      <c r="C89" s="1" t="s">
        <v>1533</v>
      </c>
      <c r="D89" s="1" t="s">
        <v>1534</v>
      </c>
      <c r="G89" s="29"/>
      <c r="H89" s="29"/>
      <c r="I89" s="29"/>
      <c r="J89" s="29"/>
      <c r="K89" s="29"/>
      <c r="L89" s="29"/>
      <c r="M89" s="29"/>
      <c r="N89" s="29"/>
      <c r="O89" s="29"/>
      <c r="P89" s="29"/>
    </row>
    <row r="90">
      <c r="A90" s="1">
        <v>0.254837110402397</v>
      </c>
      <c r="B90" s="1">
        <v>1.0</v>
      </c>
      <c r="C90" s="1" t="s">
        <v>1533</v>
      </c>
      <c r="D90" s="1" t="s">
        <v>1546</v>
      </c>
      <c r="G90" s="29"/>
      <c r="H90" s="29"/>
      <c r="I90" s="29"/>
      <c r="J90" s="29"/>
      <c r="K90" s="29"/>
      <c r="L90" s="29"/>
      <c r="M90" s="29"/>
      <c r="N90" s="29"/>
      <c r="O90" s="29"/>
      <c r="P90" s="29"/>
    </row>
    <row r="91">
      <c r="A91" s="1">
        <v>0.12366859148231</v>
      </c>
      <c r="B91" s="1">
        <v>1.0</v>
      </c>
      <c r="C91" s="1" t="s">
        <v>1533</v>
      </c>
      <c r="D91" s="1" t="s">
        <v>1534</v>
      </c>
      <c r="G91" s="29"/>
      <c r="H91" s="29"/>
      <c r="I91" s="29"/>
      <c r="J91" s="29"/>
      <c r="K91" s="29"/>
      <c r="L91" s="29"/>
      <c r="M91" s="29"/>
      <c r="N91" s="29"/>
      <c r="O91" s="29"/>
      <c r="P91" s="29"/>
    </row>
    <row r="92">
      <c r="A92" s="1">
        <v>0.102636689697084</v>
      </c>
      <c r="B92" s="1">
        <v>0.0</v>
      </c>
      <c r="C92" s="1" t="s">
        <v>1533</v>
      </c>
      <c r="D92" s="1" t="s">
        <v>1534</v>
      </c>
      <c r="G92" s="29"/>
      <c r="H92" s="29"/>
      <c r="I92" s="29"/>
      <c r="J92" s="29"/>
      <c r="K92" s="29"/>
      <c r="L92" s="29"/>
      <c r="M92" s="29"/>
      <c r="N92" s="29"/>
      <c r="O92" s="29"/>
      <c r="P92" s="29"/>
    </row>
    <row r="93">
      <c r="A93" s="1">
        <v>0.106808294531716</v>
      </c>
      <c r="B93" s="1">
        <v>1.0</v>
      </c>
      <c r="C93" s="1" t="s">
        <v>1533</v>
      </c>
      <c r="D93" s="1" t="s">
        <v>1534</v>
      </c>
      <c r="G93" s="29"/>
      <c r="H93" s="29"/>
      <c r="I93" s="29"/>
      <c r="J93" s="29"/>
      <c r="K93" s="29"/>
      <c r="L93" s="29"/>
      <c r="M93" s="29"/>
      <c r="N93" s="29"/>
      <c r="O93" s="29"/>
      <c r="P93" s="29"/>
    </row>
    <row r="94">
      <c r="A94" s="1">
        <v>0.562416172822587</v>
      </c>
      <c r="B94" s="1">
        <v>0.0</v>
      </c>
      <c r="C94" s="1" t="s">
        <v>1533</v>
      </c>
      <c r="D94" s="1" t="s">
        <v>1547</v>
      </c>
      <c r="G94" s="29"/>
      <c r="H94" s="29"/>
      <c r="I94" s="29"/>
      <c r="J94" s="29"/>
      <c r="K94" s="29"/>
      <c r="L94" s="29"/>
      <c r="M94" s="29"/>
      <c r="N94" s="29"/>
      <c r="O94" s="29"/>
      <c r="P94" s="29"/>
    </row>
    <row r="95">
      <c r="A95" s="1">
        <v>0.825908988708313</v>
      </c>
      <c r="B95" s="1">
        <v>1.0</v>
      </c>
      <c r="C95" s="1" t="s">
        <v>1533</v>
      </c>
      <c r="D95" s="1" t="s">
        <v>1545</v>
      </c>
      <c r="G95" s="29"/>
      <c r="H95" s="29"/>
      <c r="I95" s="29"/>
      <c r="J95" s="29"/>
      <c r="K95" s="29"/>
      <c r="L95" s="29"/>
      <c r="M95" s="29"/>
      <c r="N95" s="29"/>
      <c r="O95" s="29"/>
      <c r="P95" s="29"/>
    </row>
    <row r="96">
      <c r="A96" s="1">
        <v>0.719408034695328</v>
      </c>
      <c r="B96" s="1">
        <v>0.0</v>
      </c>
      <c r="C96" s="1" t="s">
        <v>1533</v>
      </c>
      <c r="D96" s="1" t="s">
        <v>1548</v>
      </c>
      <c r="G96" s="29"/>
      <c r="H96" s="29"/>
      <c r="I96" s="29"/>
      <c r="J96" s="29"/>
      <c r="K96" s="29"/>
      <c r="L96" s="29"/>
      <c r="M96" s="29"/>
      <c r="N96" s="29"/>
      <c r="O96" s="29"/>
      <c r="P96" s="29"/>
    </row>
    <row r="97">
      <c r="A97" s="1">
        <v>0.0473953181330375</v>
      </c>
      <c r="B97" s="1">
        <v>0.0</v>
      </c>
      <c r="C97" s="1" t="s">
        <v>1533</v>
      </c>
      <c r="D97" s="1" t="s">
        <v>1534</v>
      </c>
      <c r="G97" s="29"/>
      <c r="H97" s="29"/>
      <c r="I97" s="29"/>
      <c r="J97" s="29"/>
      <c r="K97" s="29"/>
      <c r="L97" s="29"/>
      <c r="M97" s="29"/>
      <c r="N97" s="29"/>
      <c r="O97" s="29"/>
      <c r="P97" s="29"/>
    </row>
    <row r="98">
      <c r="A98" s="1">
        <v>0.778545121821175</v>
      </c>
      <c r="B98" s="1">
        <v>0.0</v>
      </c>
      <c r="C98" s="1" t="s">
        <v>1533</v>
      </c>
      <c r="D98" s="1" t="s">
        <v>1548</v>
      </c>
      <c r="G98" s="29"/>
      <c r="H98" s="29"/>
      <c r="I98" s="29"/>
      <c r="J98" s="29"/>
      <c r="K98" s="29"/>
      <c r="L98" s="29"/>
      <c r="M98" s="29"/>
      <c r="N98" s="29"/>
      <c r="O98" s="29"/>
      <c r="P98" s="29"/>
    </row>
    <row r="99">
      <c r="A99" s="1">
        <v>0.674298616688996</v>
      </c>
      <c r="B99" s="1">
        <v>1.0</v>
      </c>
      <c r="C99" s="1" t="s">
        <v>1533</v>
      </c>
      <c r="D99" s="1" t="s">
        <v>1548</v>
      </c>
      <c r="G99" s="29"/>
      <c r="H99" s="29"/>
      <c r="I99" s="29"/>
      <c r="J99" s="29"/>
      <c r="K99" s="29"/>
      <c r="L99" s="29"/>
      <c r="M99" s="29"/>
      <c r="N99" s="29"/>
      <c r="O99" s="29"/>
      <c r="P99" s="29"/>
    </row>
    <row r="100">
      <c r="A100" s="1">
        <v>0.229225224378721</v>
      </c>
      <c r="B100" s="1">
        <v>0.0</v>
      </c>
      <c r="C100" s="1" t="s">
        <v>1533</v>
      </c>
      <c r="D100" s="1" t="s">
        <v>1546</v>
      </c>
      <c r="G100" s="29"/>
      <c r="H100" s="29"/>
      <c r="I100" s="29"/>
      <c r="J100" s="29"/>
      <c r="K100" s="29"/>
      <c r="L100" s="29"/>
      <c r="M100" s="29"/>
      <c r="N100" s="29"/>
      <c r="O100" s="29"/>
      <c r="P100" s="29"/>
    </row>
    <row r="101">
      <c r="A101" s="1">
        <v>0.101727246008028</v>
      </c>
      <c r="B101" s="1">
        <v>0.0</v>
      </c>
      <c r="C101" s="1" t="s">
        <v>1533</v>
      </c>
      <c r="D101" s="1" t="s">
        <v>1534</v>
      </c>
      <c r="G101" s="29"/>
      <c r="H101" s="29"/>
      <c r="I101" s="29"/>
      <c r="J101" s="29"/>
      <c r="K101" s="29"/>
      <c r="L101" s="29"/>
      <c r="M101" s="29"/>
      <c r="N101" s="29"/>
      <c r="O101" s="29"/>
      <c r="P101" s="29"/>
    </row>
    <row r="102">
      <c r="A102" s="1">
        <v>0.110458712910254</v>
      </c>
      <c r="B102" s="1">
        <v>0.0</v>
      </c>
      <c r="C102" s="1" t="s">
        <v>1533</v>
      </c>
      <c r="D102" s="1" t="s">
        <v>1534</v>
      </c>
      <c r="G102" s="29"/>
      <c r="H102" s="29"/>
      <c r="I102" s="29"/>
      <c r="J102" s="29"/>
      <c r="K102" s="29"/>
      <c r="L102" s="29"/>
      <c r="M102" s="29"/>
      <c r="N102" s="29"/>
      <c r="O102" s="29"/>
      <c r="P102" s="29"/>
    </row>
    <row r="103">
      <c r="A103" s="1">
        <v>0.338444646212353</v>
      </c>
      <c r="B103" s="1">
        <v>0.0</v>
      </c>
      <c r="C103" s="1" t="s">
        <v>1533</v>
      </c>
      <c r="D103" s="1" t="s">
        <v>1546</v>
      </c>
      <c r="G103" s="29"/>
      <c r="H103" s="29"/>
      <c r="I103" s="29"/>
      <c r="J103" s="29"/>
      <c r="K103" s="29"/>
      <c r="L103" s="29"/>
      <c r="M103" s="29"/>
      <c r="N103" s="29"/>
      <c r="O103" s="29"/>
      <c r="P103" s="29"/>
    </row>
    <row r="104">
      <c r="A104" s="1">
        <v>0.862682734727281</v>
      </c>
      <c r="B104" s="1">
        <v>1.0</v>
      </c>
      <c r="C104" s="1" t="s">
        <v>1533</v>
      </c>
      <c r="D104" s="1" t="s">
        <v>1545</v>
      </c>
      <c r="G104" s="29"/>
      <c r="H104" s="29"/>
      <c r="I104" s="29"/>
      <c r="J104" s="29"/>
      <c r="K104" s="29"/>
      <c r="L104" s="29"/>
      <c r="M104" s="29"/>
      <c r="N104" s="29"/>
      <c r="O104" s="29"/>
      <c r="P104" s="29"/>
    </row>
    <row r="105">
      <c r="A105" s="1">
        <v>0.350087555793103</v>
      </c>
      <c r="B105" s="1">
        <v>0.0</v>
      </c>
      <c r="C105" s="1" t="s">
        <v>1533</v>
      </c>
      <c r="D105" s="1" t="s">
        <v>1546</v>
      </c>
      <c r="G105" s="29"/>
      <c r="H105" s="29"/>
      <c r="I105" s="29"/>
      <c r="J105" s="29"/>
      <c r="K105" s="29"/>
      <c r="L105" s="29"/>
      <c r="M105" s="29"/>
      <c r="N105" s="29"/>
      <c r="O105" s="29"/>
      <c r="P105" s="29"/>
    </row>
    <row r="106">
      <c r="A106" s="1">
        <v>0.14955948988442</v>
      </c>
      <c r="B106" s="1">
        <v>1.0</v>
      </c>
      <c r="C106" s="1" t="s">
        <v>1533</v>
      </c>
      <c r="D106" s="1" t="s">
        <v>1534</v>
      </c>
      <c r="G106" s="29"/>
      <c r="H106" s="29"/>
      <c r="I106" s="29"/>
      <c r="J106" s="29"/>
      <c r="K106" s="29"/>
      <c r="L106" s="29"/>
      <c r="M106" s="29"/>
      <c r="N106" s="29"/>
      <c r="O106" s="29"/>
      <c r="P106" s="29"/>
    </row>
    <row r="107">
      <c r="A107" s="1">
        <v>0.225472535737234</v>
      </c>
      <c r="B107" s="1">
        <v>1.0</v>
      </c>
      <c r="C107" s="1" t="s">
        <v>1533</v>
      </c>
      <c r="D107" s="1" t="s">
        <v>1546</v>
      </c>
      <c r="G107" s="29"/>
      <c r="H107" s="29"/>
      <c r="I107" s="29"/>
      <c r="J107" s="29"/>
      <c r="K107" s="29"/>
      <c r="L107" s="29"/>
      <c r="M107" s="29"/>
      <c r="N107" s="29"/>
      <c r="O107" s="29"/>
      <c r="P107" s="29"/>
    </row>
    <row r="108">
      <c r="A108" s="1">
        <v>0.0650892592149958</v>
      </c>
      <c r="B108" s="1">
        <v>0.0</v>
      </c>
      <c r="C108" s="1" t="s">
        <v>1533</v>
      </c>
      <c r="D108" s="1" t="s">
        <v>1534</v>
      </c>
      <c r="G108" s="29"/>
      <c r="H108" s="29"/>
      <c r="I108" s="29"/>
      <c r="J108" s="29"/>
      <c r="K108" s="29"/>
      <c r="L108" s="29"/>
      <c r="M108" s="29"/>
      <c r="N108" s="29"/>
      <c r="O108" s="29"/>
      <c r="P108" s="29"/>
    </row>
    <row r="109">
      <c r="A109" s="1">
        <v>0.0407516996150013</v>
      </c>
      <c r="B109" s="1">
        <v>0.0</v>
      </c>
      <c r="C109" s="1" t="s">
        <v>1533</v>
      </c>
      <c r="D109" s="1" t="s">
        <v>1534</v>
      </c>
      <c r="G109" s="29"/>
      <c r="H109" s="29"/>
      <c r="I109" s="29"/>
      <c r="J109" s="29"/>
      <c r="K109" s="29"/>
      <c r="L109" s="29"/>
      <c r="M109" s="29"/>
      <c r="N109" s="29"/>
      <c r="O109" s="29"/>
      <c r="P109" s="29"/>
    </row>
    <row r="110">
      <c r="A110" s="1">
        <v>0.730516895645439</v>
      </c>
      <c r="B110" s="1">
        <v>1.0</v>
      </c>
      <c r="C110" s="1" t="s">
        <v>1533</v>
      </c>
      <c r="D110" s="1" t="s">
        <v>1548</v>
      </c>
      <c r="G110" s="29"/>
      <c r="H110" s="29"/>
      <c r="I110" s="29"/>
      <c r="J110" s="29"/>
      <c r="K110" s="29"/>
      <c r="L110" s="29"/>
      <c r="M110" s="29"/>
      <c r="N110" s="29"/>
      <c r="O110" s="29"/>
      <c r="P110" s="29"/>
    </row>
    <row r="111">
      <c r="A111" s="1">
        <v>0.508339609120525</v>
      </c>
      <c r="B111" s="1">
        <v>1.0</v>
      </c>
      <c r="C111" s="1" t="s">
        <v>1533</v>
      </c>
      <c r="D111" s="1" t="s">
        <v>1547</v>
      </c>
      <c r="G111" s="29"/>
      <c r="H111" s="29"/>
      <c r="I111" s="29"/>
      <c r="J111" s="29"/>
      <c r="K111" s="29"/>
      <c r="L111" s="29"/>
      <c r="M111" s="29"/>
      <c r="N111" s="29"/>
      <c r="O111" s="29"/>
      <c r="P111" s="29"/>
    </row>
    <row r="112">
      <c r="A112" s="1">
        <v>0.932359827971396</v>
      </c>
      <c r="B112" s="1">
        <v>1.0</v>
      </c>
      <c r="C112" s="1" t="s">
        <v>1533</v>
      </c>
      <c r="D112" s="1" t="s">
        <v>1545</v>
      </c>
      <c r="G112" s="29"/>
      <c r="H112" s="29"/>
      <c r="I112" s="29"/>
      <c r="J112" s="29"/>
      <c r="K112" s="29"/>
      <c r="L112" s="29"/>
      <c r="M112" s="29"/>
      <c r="N112" s="29"/>
      <c r="O112" s="29"/>
      <c r="P112" s="29"/>
    </row>
    <row r="113">
      <c r="A113" s="1">
        <v>0.171850616827513</v>
      </c>
      <c r="B113" s="1">
        <v>0.0</v>
      </c>
      <c r="C113" s="1" t="s">
        <v>1533</v>
      </c>
      <c r="D113" s="1" t="s">
        <v>1534</v>
      </c>
      <c r="G113" s="29"/>
      <c r="H113" s="29"/>
      <c r="I113" s="29"/>
      <c r="J113" s="29"/>
      <c r="K113" s="29"/>
      <c r="L113" s="29"/>
      <c r="M113" s="29"/>
      <c r="N113" s="29"/>
      <c r="O113" s="29"/>
      <c r="P113" s="29"/>
    </row>
    <row r="114">
      <c r="A114" s="1">
        <v>0.950369604313746</v>
      </c>
      <c r="B114" s="1">
        <v>1.0</v>
      </c>
      <c r="C114" s="1" t="s">
        <v>1533</v>
      </c>
      <c r="D114" s="1" t="s">
        <v>1545</v>
      </c>
      <c r="G114" s="29"/>
      <c r="H114" s="29"/>
      <c r="I114" s="29"/>
      <c r="J114" s="29"/>
      <c r="K114" s="29"/>
      <c r="L114" s="29"/>
      <c r="M114" s="29"/>
      <c r="N114" s="29"/>
      <c r="O114" s="29"/>
      <c r="P114" s="29"/>
    </row>
    <row r="115">
      <c r="A115" s="1">
        <v>0.303778603414949</v>
      </c>
      <c r="B115" s="1">
        <v>0.0</v>
      </c>
      <c r="C115" s="1" t="s">
        <v>1533</v>
      </c>
      <c r="D115" s="1" t="s">
        <v>1546</v>
      </c>
      <c r="G115" s="29"/>
      <c r="H115" s="29"/>
      <c r="I115" s="29"/>
      <c r="J115" s="29"/>
      <c r="K115" s="29"/>
      <c r="L115" s="29"/>
      <c r="M115" s="29"/>
      <c r="N115" s="29"/>
      <c r="O115" s="29"/>
      <c r="P115" s="29"/>
    </row>
    <row r="116">
      <c r="A116" s="1">
        <v>0.895235600622838</v>
      </c>
      <c r="B116" s="1">
        <v>1.0</v>
      </c>
      <c r="C116" s="1" t="s">
        <v>1533</v>
      </c>
      <c r="D116" s="1" t="s">
        <v>1545</v>
      </c>
      <c r="G116" s="29"/>
      <c r="H116" s="29"/>
      <c r="I116" s="29"/>
      <c r="J116" s="29"/>
      <c r="K116" s="29"/>
      <c r="L116" s="29"/>
      <c r="M116" s="29"/>
      <c r="N116" s="29"/>
      <c r="O116" s="29"/>
      <c r="P116" s="29"/>
    </row>
    <row r="117">
      <c r="A117" s="1">
        <v>0.94425972308277</v>
      </c>
      <c r="B117" s="1">
        <v>1.0</v>
      </c>
      <c r="C117" s="1" t="s">
        <v>1533</v>
      </c>
      <c r="D117" s="1" t="s">
        <v>1545</v>
      </c>
      <c r="G117" s="29"/>
      <c r="H117" s="29"/>
      <c r="I117" s="29"/>
      <c r="J117" s="29"/>
      <c r="K117" s="29"/>
      <c r="L117" s="29"/>
      <c r="M117" s="29"/>
      <c r="N117" s="29"/>
      <c r="O117" s="29"/>
      <c r="P117" s="29"/>
    </row>
    <row r="118">
      <c r="A118" s="1">
        <v>0.100725776668677</v>
      </c>
      <c r="B118" s="1">
        <v>0.0</v>
      </c>
      <c r="C118" s="1" t="s">
        <v>1533</v>
      </c>
      <c r="D118" s="1" t="s">
        <v>1534</v>
      </c>
      <c r="G118" s="29"/>
      <c r="H118" s="29"/>
      <c r="I118" s="29"/>
      <c r="J118" s="29"/>
      <c r="K118" s="29"/>
      <c r="L118" s="29"/>
      <c r="M118" s="29"/>
      <c r="N118" s="29"/>
      <c r="O118" s="29"/>
      <c r="P118" s="29"/>
    </row>
    <row r="119">
      <c r="A119" s="1">
        <v>0.110352199716092</v>
      </c>
      <c r="B119" s="1">
        <v>0.0</v>
      </c>
      <c r="C119" s="1" t="s">
        <v>1533</v>
      </c>
      <c r="D119" s="1" t="s">
        <v>1534</v>
      </c>
      <c r="G119" s="29"/>
      <c r="H119" s="29"/>
      <c r="I119" s="29"/>
      <c r="J119" s="29"/>
      <c r="K119" s="29"/>
      <c r="L119" s="29"/>
      <c r="M119" s="29"/>
      <c r="N119" s="29"/>
      <c r="O119" s="29"/>
      <c r="P119" s="29"/>
    </row>
    <row r="120">
      <c r="A120" s="1">
        <v>0.27489212450191</v>
      </c>
      <c r="B120" s="1">
        <v>0.0</v>
      </c>
      <c r="C120" s="1" t="s">
        <v>1533</v>
      </c>
      <c r="D120" s="1" t="s">
        <v>1546</v>
      </c>
      <c r="G120" s="29"/>
      <c r="H120" s="29"/>
      <c r="I120" s="29"/>
      <c r="J120" s="29"/>
      <c r="K120" s="29"/>
      <c r="L120" s="29"/>
      <c r="M120" s="29"/>
      <c r="N120" s="29"/>
      <c r="O120" s="29"/>
      <c r="P120" s="29"/>
    </row>
    <row r="121">
      <c r="A121" s="1">
        <v>0.474473975491</v>
      </c>
      <c r="B121" s="1">
        <v>0.0</v>
      </c>
      <c r="C121" s="1" t="s">
        <v>1533</v>
      </c>
      <c r="D121" s="1" t="s">
        <v>1547</v>
      </c>
      <c r="G121" s="29"/>
      <c r="H121" s="29"/>
      <c r="I121" s="29"/>
      <c r="J121" s="29"/>
      <c r="K121" s="29"/>
      <c r="L121" s="29"/>
      <c r="M121" s="29"/>
      <c r="N121" s="29"/>
      <c r="O121" s="29"/>
      <c r="P121" s="29"/>
    </row>
    <row r="122">
      <c r="A122" s="1">
        <v>0.107084069125117</v>
      </c>
      <c r="B122" s="1">
        <v>0.0</v>
      </c>
      <c r="C122" s="1" t="s">
        <v>1533</v>
      </c>
      <c r="D122" s="1" t="s">
        <v>1534</v>
      </c>
      <c r="G122" s="29"/>
      <c r="H122" s="29"/>
      <c r="I122" s="29"/>
      <c r="J122" s="29"/>
      <c r="K122" s="29"/>
      <c r="L122" s="29"/>
      <c r="M122" s="29"/>
      <c r="N122" s="29"/>
      <c r="O122" s="29"/>
      <c r="P122" s="29"/>
    </row>
    <row r="123">
      <c r="A123" s="1">
        <v>0.629672737287583</v>
      </c>
      <c r="B123" s="1">
        <v>0.0</v>
      </c>
      <c r="C123" s="1" t="s">
        <v>1533</v>
      </c>
      <c r="D123" s="1" t="s">
        <v>1548</v>
      </c>
      <c r="G123" s="29"/>
      <c r="H123" s="29"/>
      <c r="I123" s="29"/>
      <c r="J123" s="29"/>
      <c r="K123" s="29"/>
      <c r="L123" s="29"/>
      <c r="M123" s="29"/>
      <c r="N123" s="29"/>
      <c r="O123" s="29"/>
      <c r="P123" s="29"/>
    </row>
    <row r="124">
      <c r="A124" s="1">
        <v>0.868436038301887</v>
      </c>
      <c r="B124" s="1">
        <v>0.0</v>
      </c>
      <c r="C124" s="1" t="s">
        <v>1533</v>
      </c>
      <c r="D124" s="1" t="s">
        <v>1545</v>
      </c>
      <c r="G124" s="29"/>
      <c r="H124" s="29"/>
      <c r="I124" s="29"/>
      <c r="J124" s="29"/>
      <c r="K124" s="29"/>
      <c r="L124" s="29"/>
      <c r="M124" s="29"/>
      <c r="N124" s="29"/>
      <c r="O124" s="29"/>
      <c r="P124" s="29"/>
    </row>
    <row r="125">
      <c r="A125" s="1">
        <v>0.76109504695697</v>
      </c>
      <c r="B125" s="1">
        <v>1.0</v>
      </c>
      <c r="C125" s="1" t="s">
        <v>1533</v>
      </c>
      <c r="D125" s="1" t="s">
        <v>1548</v>
      </c>
      <c r="G125" s="29"/>
      <c r="H125" s="29"/>
      <c r="I125" s="29"/>
      <c r="J125" s="29"/>
      <c r="K125" s="29"/>
      <c r="L125" s="29"/>
      <c r="M125" s="29"/>
      <c r="N125" s="29"/>
      <c r="O125" s="29"/>
      <c r="P125" s="29"/>
    </row>
    <row r="126">
      <c r="A126" s="1">
        <v>0.941041181420458</v>
      </c>
      <c r="B126" s="1">
        <v>1.0</v>
      </c>
      <c r="C126" s="1" t="s">
        <v>1533</v>
      </c>
      <c r="D126" s="1" t="s">
        <v>1545</v>
      </c>
      <c r="G126" s="29"/>
      <c r="H126" s="29"/>
      <c r="I126" s="29"/>
      <c r="J126" s="29"/>
      <c r="K126" s="29"/>
      <c r="L126" s="29"/>
      <c r="M126" s="29"/>
      <c r="N126" s="29"/>
      <c r="O126" s="29"/>
      <c r="P126" s="29"/>
    </row>
    <row r="127">
      <c r="A127" s="1">
        <v>0.809318007354212</v>
      </c>
      <c r="B127" s="1">
        <v>1.0</v>
      </c>
      <c r="C127" s="1" t="s">
        <v>1533</v>
      </c>
      <c r="D127" s="1" t="s">
        <v>1545</v>
      </c>
      <c r="G127" s="29"/>
      <c r="H127" s="29"/>
      <c r="I127" s="29"/>
      <c r="J127" s="29"/>
      <c r="K127" s="29"/>
      <c r="L127" s="29"/>
      <c r="M127" s="29"/>
      <c r="N127" s="29"/>
      <c r="O127" s="29"/>
      <c r="P127" s="29"/>
    </row>
    <row r="128">
      <c r="A128" s="1">
        <v>0.824905777393331</v>
      </c>
      <c r="B128" s="1">
        <v>1.0</v>
      </c>
      <c r="C128" s="1" t="s">
        <v>1533</v>
      </c>
      <c r="D128" s="1" t="s">
        <v>1545</v>
      </c>
      <c r="G128" s="29"/>
      <c r="H128" s="29"/>
      <c r="I128" s="29"/>
      <c r="J128" s="29"/>
      <c r="K128" s="29"/>
      <c r="L128" s="29"/>
      <c r="M128" s="29"/>
      <c r="N128" s="29"/>
      <c r="O128" s="29"/>
      <c r="P128" s="29"/>
    </row>
    <row r="129">
      <c r="A129" s="1">
        <v>0.891711914095408</v>
      </c>
      <c r="B129" s="1">
        <v>1.0</v>
      </c>
      <c r="C129" s="1" t="s">
        <v>1533</v>
      </c>
      <c r="D129" s="1" t="s">
        <v>1545</v>
      </c>
      <c r="G129" s="29"/>
      <c r="H129" s="29"/>
      <c r="I129" s="29"/>
      <c r="J129" s="29"/>
      <c r="K129" s="29"/>
      <c r="L129" s="29"/>
      <c r="M129" s="29"/>
      <c r="N129" s="29"/>
      <c r="O129" s="29"/>
      <c r="P129" s="29"/>
    </row>
    <row r="130">
      <c r="A130" s="1">
        <v>0.319492155242181</v>
      </c>
      <c r="B130" s="1">
        <v>0.0</v>
      </c>
      <c r="C130" s="1" t="s">
        <v>1533</v>
      </c>
      <c r="D130" s="1" t="s">
        <v>1546</v>
      </c>
      <c r="G130" s="29"/>
      <c r="H130" s="29"/>
      <c r="I130" s="29"/>
      <c r="J130" s="29"/>
      <c r="K130" s="29"/>
      <c r="L130" s="29"/>
      <c r="M130" s="29"/>
      <c r="N130" s="29"/>
      <c r="O130" s="29"/>
      <c r="P130" s="29"/>
    </row>
    <row r="131">
      <c r="A131" s="1">
        <v>0.0989529110886171</v>
      </c>
      <c r="B131" s="1">
        <v>0.0</v>
      </c>
      <c r="C131" s="1" t="s">
        <v>1533</v>
      </c>
      <c r="D131" s="1" t="s">
        <v>1534</v>
      </c>
      <c r="G131" s="29"/>
      <c r="H131" s="29"/>
      <c r="I131" s="29"/>
      <c r="J131" s="29"/>
      <c r="K131" s="29"/>
      <c r="L131" s="29"/>
      <c r="M131" s="29"/>
      <c r="N131" s="29"/>
      <c r="O131" s="29"/>
      <c r="P131" s="29"/>
    </row>
    <row r="132">
      <c r="A132" s="1">
        <v>0.305161780181379</v>
      </c>
      <c r="B132" s="1">
        <v>0.0</v>
      </c>
      <c r="C132" s="1" t="s">
        <v>1533</v>
      </c>
      <c r="D132" s="1" t="s">
        <v>1546</v>
      </c>
      <c r="G132" s="29"/>
      <c r="H132" s="29"/>
      <c r="I132" s="29"/>
      <c r="J132" s="29"/>
      <c r="K132" s="29"/>
      <c r="L132" s="29"/>
      <c r="M132" s="29"/>
      <c r="N132" s="29"/>
      <c r="O132" s="29"/>
      <c r="P132" s="29"/>
    </row>
    <row r="133">
      <c r="A133" s="1">
        <v>0.678069194389611</v>
      </c>
      <c r="B133" s="1">
        <v>1.0</v>
      </c>
      <c r="C133" s="1" t="s">
        <v>1533</v>
      </c>
      <c r="D133" s="1" t="s">
        <v>1548</v>
      </c>
      <c r="G133" s="29"/>
      <c r="H133" s="29"/>
      <c r="I133" s="29"/>
      <c r="J133" s="29"/>
      <c r="K133" s="29"/>
      <c r="L133" s="29"/>
      <c r="M133" s="29"/>
      <c r="N133" s="29"/>
      <c r="O133" s="29"/>
      <c r="P133" s="29"/>
    </row>
    <row r="134">
      <c r="A134" s="1">
        <v>0.82558256378046</v>
      </c>
      <c r="B134" s="1">
        <v>1.0</v>
      </c>
      <c r="C134" s="1" t="s">
        <v>1533</v>
      </c>
      <c r="D134" s="1" t="s">
        <v>1545</v>
      </c>
      <c r="G134" s="29"/>
      <c r="H134" s="29"/>
      <c r="I134" s="29"/>
      <c r="J134" s="29"/>
      <c r="K134" s="29"/>
      <c r="L134" s="29"/>
      <c r="M134" s="29"/>
      <c r="N134" s="29"/>
      <c r="O134" s="29"/>
      <c r="P134" s="29"/>
    </row>
    <row r="135">
      <c r="A135" s="1">
        <v>0.149076272211148</v>
      </c>
      <c r="B135" s="1">
        <v>0.0</v>
      </c>
      <c r="C135" s="1" t="s">
        <v>1533</v>
      </c>
      <c r="D135" s="1" t="s">
        <v>1534</v>
      </c>
      <c r="G135" s="29"/>
      <c r="H135" s="29"/>
      <c r="I135" s="29"/>
      <c r="J135" s="29"/>
      <c r="K135" s="29"/>
      <c r="L135" s="29"/>
      <c r="M135" s="29"/>
      <c r="N135" s="29"/>
      <c r="O135" s="29"/>
      <c r="P135" s="29"/>
    </row>
    <row r="136">
      <c r="A136" s="1">
        <v>0.941290244373375</v>
      </c>
      <c r="B136" s="1">
        <v>1.0</v>
      </c>
      <c r="C136" s="1" t="s">
        <v>1533</v>
      </c>
      <c r="D136" s="1" t="s">
        <v>1545</v>
      </c>
      <c r="G136" s="29"/>
      <c r="H136" s="29"/>
      <c r="I136" s="29"/>
      <c r="J136" s="29"/>
      <c r="K136" s="29"/>
      <c r="L136" s="29"/>
      <c r="M136" s="29"/>
      <c r="N136" s="29"/>
      <c r="O136" s="29"/>
      <c r="P136" s="29"/>
    </row>
    <row r="137">
      <c r="A137" s="1">
        <v>0.081968661627551</v>
      </c>
      <c r="B137" s="1">
        <v>0.0</v>
      </c>
      <c r="C137" s="1" t="s">
        <v>1533</v>
      </c>
      <c r="D137" s="1" t="s">
        <v>1534</v>
      </c>
      <c r="G137" s="29"/>
      <c r="H137" s="29"/>
      <c r="I137" s="29"/>
      <c r="J137" s="29"/>
      <c r="K137" s="29"/>
      <c r="L137" s="29"/>
      <c r="M137" s="29"/>
      <c r="N137" s="29"/>
      <c r="O137" s="29"/>
      <c r="P137" s="29"/>
    </row>
    <row r="138">
      <c r="A138" s="1">
        <v>0.91288403920689</v>
      </c>
      <c r="B138" s="1">
        <v>1.0</v>
      </c>
      <c r="C138" s="1" t="s">
        <v>1533</v>
      </c>
      <c r="D138" s="1" t="s">
        <v>1545</v>
      </c>
      <c r="G138" s="29"/>
      <c r="H138" s="29"/>
      <c r="I138" s="29"/>
      <c r="J138" s="29"/>
      <c r="K138" s="29"/>
      <c r="L138" s="29"/>
      <c r="M138" s="29"/>
      <c r="N138" s="29"/>
      <c r="O138" s="29"/>
      <c r="P138" s="29"/>
    </row>
    <row r="139">
      <c r="A139" s="1">
        <v>0.674282969404429</v>
      </c>
      <c r="B139" s="1">
        <v>1.0</v>
      </c>
      <c r="C139" s="1" t="s">
        <v>1533</v>
      </c>
      <c r="D139" s="1" t="s">
        <v>1548</v>
      </c>
      <c r="G139" s="29"/>
      <c r="H139" s="29"/>
      <c r="I139" s="29"/>
      <c r="J139" s="29"/>
      <c r="K139" s="29"/>
      <c r="L139" s="29"/>
      <c r="M139" s="29"/>
      <c r="N139" s="29"/>
      <c r="O139" s="29"/>
      <c r="P139" s="29"/>
    </row>
    <row r="140">
      <c r="A140" s="1">
        <v>0.943442554374951</v>
      </c>
      <c r="B140" s="1">
        <v>1.0</v>
      </c>
      <c r="C140" s="1" t="s">
        <v>1533</v>
      </c>
      <c r="D140" s="1" t="s">
        <v>1545</v>
      </c>
      <c r="G140" s="29"/>
      <c r="H140" s="29"/>
      <c r="I140" s="29"/>
      <c r="J140" s="29"/>
      <c r="K140" s="29"/>
      <c r="L140" s="29"/>
      <c r="M140" s="29"/>
      <c r="N140" s="29"/>
      <c r="O140" s="29"/>
      <c r="P140" s="29"/>
    </row>
    <row r="141">
      <c r="A141" s="1">
        <v>0.0516194899253891</v>
      </c>
      <c r="B141" s="1">
        <v>0.0</v>
      </c>
      <c r="C141" s="1" t="s">
        <v>1533</v>
      </c>
      <c r="D141" s="1" t="s">
        <v>1534</v>
      </c>
      <c r="G141" s="29"/>
      <c r="H141" s="29"/>
      <c r="I141" s="29"/>
      <c r="J141" s="29"/>
      <c r="K141" s="29"/>
      <c r="L141" s="29"/>
      <c r="M141" s="29"/>
      <c r="N141" s="29"/>
      <c r="O141" s="29"/>
      <c r="P141" s="29"/>
    </row>
    <row r="142">
      <c r="A142" s="1">
        <v>0.779498997350508</v>
      </c>
      <c r="B142" s="1">
        <v>1.0</v>
      </c>
      <c r="C142" s="1" t="s">
        <v>1533</v>
      </c>
      <c r="D142" s="1" t="s">
        <v>1548</v>
      </c>
      <c r="G142" s="29"/>
      <c r="H142" s="29"/>
      <c r="I142" s="29"/>
      <c r="J142" s="29"/>
      <c r="K142" s="29"/>
      <c r="L142" s="29"/>
      <c r="M142" s="29"/>
      <c r="N142" s="29"/>
      <c r="O142" s="29"/>
      <c r="P142" s="29"/>
    </row>
    <row r="143">
      <c r="A143" s="1">
        <v>0.472218311199946</v>
      </c>
      <c r="B143" s="1">
        <v>0.0</v>
      </c>
      <c r="C143" s="1" t="s">
        <v>1533</v>
      </c>
      <c r="D143" s="1" t="s">
        <v>1547</v>
      </c>
      <c r="G143" s="29"/>
      <c r="H143" s="29"/>
      <c r="I143" s="29"/>
      <c r="J143" s="29"/>
      <c r="K143" s="29"/>
      <c r="L143" s="29"/>
      <c r="M143" s="29"/>
      <c r="N143" s="29"/>
      <c r="O143" s="29"/>
      <c r="P143" s="29"/>
    </row>
    <row r="144">
      <c r="A144" s="1">
        <v>0.171850616827513</v>
      </c>
      <c r="B144" s="1">
        <v>0.0</v>
      </c>
      <c r="C144" s="1" t="s">
        <v>1533</v>
      </c>
      <c r="D144" s="1" t="s">
        <v>1534</v>
      </c>
      <c r="G144" s="29"/>
      <c r="H144" s="29"/>
      <c r="I144" s="29"/>
      <c r="J144" s="29"/>
      <c r="K144" s="29"/>
      <c r="L144" s="29"/>
      <c r="M144" s="29"/>
      <c r="N144" s="29"/>
      <c r="O144" s="29"/>
      <c r="P144" s="29"/>
    </row>
    <row r="145">
      <c r="A145" s="1">
        <v>0.0146206979442144</v>
      </c>
      <c r="B145" s="1">
        <v>0.0</v>
      </c>
      <c r="C145" s="1" t="s">
        <v>1533</v>
      </c>
      <c r="D145" s="1" t="s">
        <v>1534</v>
      </c>
      <c r="G145" s="29"/>
      <c r="H145" s="29"/>
      <c r="I145" s="29"/>
      <c r="J145" s="29"/>
      <c r="K145" s="29"/>
      <c r="L145" s="29"/>
      <c r="M145" s="29"/>
      <c r="N145" s="29"/>
      <c r="O145" s="29"/>
      <c r="P145" s="29"/>
    </row>
    <row r="146">
      <c r="A146" s="1">
        <v>0.885916700415884</v>
      </c>
      <c r="B146" s="1">
        <v>1.0</v>
      </c>
      <c r="C146" s="1" t="s">
        <v>1533</v>
      </c>
      <c r="D146" s="1" t="s">
        <v>1545</v>
      </c>
      <c r="G146" s="29"/>
      <c r="H146" s="29"/>
      <c r="I146" s="29"/>
      <c r="J146" s="29"/>
      <c r="K146" s="29"/>
      <c r="L146" s="29"/>
      <c r="M146" s="29"/>
      <c r="N146" s="29"/>
      <c r="O146" s="29"/>
      <c r="P146" s="29"/>
    </row>
    <row r="147">
      <c r="A147" s="1">
        <v>0.919477700257945</v>
      </c>
      <c r="B147" s="1">
        <v>1.0</v>
      </c>
      <c r="C147" s="1" t="s">
        <v>1533</v>
      </c>
      <c r="D147" s="1" t="s">
        <v>1545</v>
      </c>
      <c r="G147" s="29"/>
      <c r="H147" s="29"/>
      <c r="I147" s="29"/>
      <c r="J147" s="29"/>
      <c r="K147" s="29"/>
      <c r="L147" s="29"/>
      <c r="M147" s="29"/>
      <c r="N147" s="29"/>
      <c r="O147" s="29"/>
      <c r="P147" s="29"/>
    </row>
    <row r="148">
      <c r="A148" s="1">
        <v>0.129418750976258</v>
      </c>
      <c r="B148" s="1">
        <v>0.0</v>
      </c>
      <c r="C148" s="1" t="s">
        <v>1533</v>
      </c>
      <c r="D148" s="1" t="s">
        <v>1534</v>
      </c>
      <c r="G148" s="29"/>
      <c r="H148" s="29"/>
      <c r="I148" s="29"/>
      <c r="J148" s="29"/>
      <c r="K148" s="29"/>
      <c r="L148" s="29"/>
      <c r="M148" s="29"/>
      <c r="N148" s="29"/>
      <c r="O148" s="29"/>
      <c r="P148" s="29"/>
    </row>
    <row r="149">
      <c r="A149" s="1">
        <v>0.755100974465423</v>
      </c>
      <c r="B149" s="1">
        <v>1.0</v>
      </c>
      <c r="C149" s="1" t="s">
        <v>1533</v>
      </c>
      <c r="D149" s="1" t="s">
        <v>1548</v>
      </c>
      <c r="G149" s="29"/>
      <c r="H149" s="29"/>
      <c r="I149" s="29"/>
      <c r="J149" s="29"/>
      <c r="K149" s="29"/>
      <c r="L149" s="29"/>
      <c r="M149" s="29"/>
      <c r="N149" s="29"/>
      <c r="O149" s="29"/>
      <c r="P149" s="29"/>
    </row>
    <row r="150">
      <c r="A150" s="1">
        <v>0.892822825801863</v>
      </c>
      <c r="B150" s="1">
        <v>1.0</v>
      </c>
      <c r="C150" s="1" t="s">
        <v>1533</v>
      </c>
      <c r="D150" s="1" t="s">
        <v>1545</v>
      </c>
      <c r="G150" s="29"/>
      <c r="H150" s="29"/>
      <c r="I150" s="29"/>
      <c r="J150" s="29"/>
      <c r="K150" s="29"/>
      <c r="L150" s="29"/>
      <c r="M150" s="29"/>
      <c r="N150" s="29"/>
      <c r="O150" s="29"/>
      <c r="P150" s="29"/>
    </row>
    <row r="151">
      <c r="A151" s="1">
        <v>0.293530579840566</v>
      </c>
      <c r="B151" s="1">
        <v>0.0</v>
      </c>
      <c r="C151" s="1" t="s">
        <v>1533</v>
      </c>
      <c r="D151" s="1" t="s">
        <v>1546</v>
      </c>
      <c r="G151" s="29"/>
      <c r="H151" s="29"/>
      <c r="I151" s="29"/>
      <c r="J151" s="29"/>
      <c r="K151" s="29"/>
      <c r="L151" s="29"/>
      <c r="M151" s="29"/>
      <c r="N151" s="29"/>
      <c r="O151" s="29"/>
      <c r="P151" s="29"/>
    </row>
    <row r="152">
      <c r="A152" s="1">
        <v>0.0989529110886171</v>
      </c>
      <c r="B152" s="1">
        <v>0.0</v>
      </c>
      <c r="C152" s="1" t="s">
        <v>1533</v>
      </c>
      <c r="D152" s="1" t="s">
        <v>1534</v>
      </c>
      <c r="G152" s="29"/>
      <c r="H152" s="29"/>
      <c r="I152" s="29"/>
      <c r="J152" s="29"/>
      <c r="K152" s="29"/>
      <c r="L152" s="29"/>
      <c r="M152" s="29"/>
      <c r="N152" s="29"/>
      <c r="O152" s="29"/>
      <c r="P152" s="29"/>
    </row>
    <row r="153">
      <c r="A153" s="1">
        <v>0.534930558393049</v>
      </c>
      <c r="B153" s="1">
        <v>0.0</v>
      </c>
      <c r="C153" s="1" t="s">
        <v>1533</v>
      </c>
      <c r="D153" s="1" t="s">
        <v>1547</v>
      </c>
      <c r="G153" s="29"/>
      <c r="H153" s="29"/>
      <c r="I153" s="29"/>
      <c r="J153" s="29"/>
      <c r="K153" s="29"/>
      <c r="L153" s="29"/>
      <c r="M153" s="29"/>
      <c r="N153" s="29"/>
      <c r="O153" s="29"/>
      <c r="P153" s="29"/>
    </row>
    <row r="154">
      <c r="A154" s="1">
        <v>0.878862481435591</v>
      </c>
      <c r="B154" s="1">
        <v>1.0</v>
      </c>
      <c r="C154" s="1" t="s">
        <v>1533</v>
      </c>
      <c r="D154" s="1" t="s">
        <v>1545</v>
      </c>
      <c r="G154" s="29"/>
      <c r="H154" s="29"/>
      <c r="I154" s="29"/>
      <c r="J154" s="29"/>
      <c r="K154" s="29"/>
      <c r="L154" s="29"/>
      <c r="M154" s="29"/>
      <c r="N154" s="29"/>
      <c r="O154" s="29"/>
      <c r="P154" s="29"/>
    </row>
    <row r="155">
      <c r="A155" s="1">
        <v>0.0727755658635877</v>
      </c>
      <c r="B155" s="1">
        <v>0.0</v>
      </c>
      <c r="C155" s="1" t="s">
        <v>1533</v>
      </c>
      <c r="D155" s="1" t="s">
        <v>1534</v>
      </c>
      <c r="G155" s="29"/>
      <c r="H155" s="29"/>
      <c r="I155" s="29"/>
      <c r="J155" s="29"/>
      <c r="K155" s="29"/>
      <c r="L155" s="29"/>
      <c r="M155" s="29"/>
      <c r="N155" s="29"/>
      <c r="O155" s="29"/>
      <c r="P155" s="29"/>
    </row>
    <row r="156">
      <c r="A156" s="1">
        <v>0.397460353031724</v>
      </c>
      <c r="B156" s="1">
        <v>1.0</v>
      </c>
      <c r="C156" s="1" t="s">
        <v>1533</v>
      </c>
      <c r="D156" s="1" t="s">
        <v>1546</v>
      </c>
      <c r="G156" s="29"/>
      <c r="H156" s="29"/>
      <c r="I156" s="29"/>
      <c r="J156" s="29"/>
      <c r="K156" s="29"/>
      <c r="L156" s="29"/>
      <c r="M156" s="29"/>
      <c r="N156" s="29"/>
      <c r="O156" s="29"/>
      <c r="P156" s="29"/>
    </row>
    <row r="157">
      <c r="A157" s="1">
        <v>0.0902817718984572</v>
      </c>
      <c r="B157" s="1">
        <v>0.0</v>
      </c>
      <c r="C157" s="1" t="s">
        <v>1533</v>
      </c>
      <c r="D157" s="1" t="s">
        <v>1534</v>
      </c>
      <c r="G157" s="29"/>
      <c r="H157" s="29"/>
      <c r="I157" s="29"/>
      <c r="J157" s="29"/>
      <c r="K157" s="29"/>
      <c r="L157" s="29"/>
      <c r="M157" s="29"/>
      <c r="N157" s="29"/>
      <c r="O157" s="29"/>
      <c r="P157" s="29"/>
    </row>
    <row r="158">
      <c r="A158" s="1">
        <v>0.0885794213624509</v>
      </c>
      <c r="B158" s="1">
        <v>0.0</v>
      </c>
      <c r="C158" s="1" t="s">
        <v>1533</v>
      </c>
      <c r="D158" s="1" t="s">
        <v>1534</v>
      </c>
      <c r="G158" s="29"/>
      <c r="H158" s="29"/>
      <c r="I158" s="29"/>
      <c r="J158" s="29"/>
      <c r="K158" s="29"/>
      <c r="L158" s="29"/>
      <c r="M158" s="29"/>
      <c r="N158" s="29"/>
      <c r="O158" s="29"/>
      <c r="P158" s="29"/>
    </row>
    <row r="159">
      <c r="A159" s="1">
        <v>0.108126988017864</v>
      </c>
      <c r="B159" s="1">
        <v>0.0</v>
      </c>
      <c r="C159" s="1" t="s">
        <v>1533</v>
      </c>
      <c r="D159" s="1" t="s">
        <v>1534</v>
      </c>
      <c r="G159" s="29"/>
      <c r="H159" s="29"/>
      <c r="I159" s="29"/>
      <c r="J159" s="29"/>
      <c r="K159" s="29"/>
      <c r="L159" s="29"/>
      <c r="M159" s="29"/>
      <c r="N159" s="29"/>
      <c r="O159" s="29"/>
      <c r="P159" s="29"/>
    </row>
    <row r="160">
      <c r="A160" s="1">
        <v>0.883655572563043</v>
      </c>
      <c r="B160" s="1">
        <v>1.0</v>
      </c>
      <c r="C160" s="1" t="s">
        <v>1533</v>
      </c>
      <c r="D160" s="1" t="s">
        <v>1545</v>
      </c>
      <c r="G160" s="29"/>
      <c r="H160" s="29"/>
      <c r="I160" s="29"/>
      <c r="J160" s="29"/>
      <c r="K160" s="29"/>
      <c r="L160" s="29"/>
      <c r="M160" s="29"/>
      <c r="N160" s="29"/>
      <c r="O160" s="29"/>
      <c r="P160" s="29"/>
    </row>
    <row r="161">
      <c r="A161" s="1">
        <v>0.0724881388166455</v>
      </c>
      <c r="B161" s="1">
        <v>0.0</v>
      </c>
      <c r="C161" s="1" t="s">
        <v>1533</v>
      </c>
      <c r="D161" s="1" t="s">
        <v>1534</v>
      </c>
      <c r="G161" s="29"/>
      <c r="H161" s="29"/>
      <c r="I161" s="29"/>
      <c r="J161" s="29"/>
      <c r="K161" s="29"/>
      <c r="L161" s="29"/>
      <c r="M161" s="29"/>
      <c r="N161" s="29"/>
      <c r="O161" s="29"/>
      <c r="P161" s="29"/>
    </row>
    <row r="162">
      <c r="A162" s="1">
        <v>0.935322773660049</v>
      </c>
      <c r="B162" s="1">
        <v>1.0</v>
      </c>
      <c r="C162" s="1" t="s">
        <v>1533</v>
      </c>
      <c r="D162" s="1" t="s">
        <v>1545</v>
      </c>
      <c r="G162" s="29"/>
      <c r="H162" s="29"/>
      <c r="I162" s="29"/>
      <c r="J162" s="29"/>
      <c r="K162" s="29"/>
      <c r="L162" s="29"/>
      <c r="M162" s="29"/>
      <c r="N162" s="29"/>
      <c r="O162" s="29"/>
      <c r="P162" s="29"/>
    </row>
    <row r="163">
      <c r="A163" s="1">
        <v>0.676383789446337</v>
      </c>
      <c r="B163" s="1">
        <v>1.0</v>
      </c>
      <c r="C163" s="1" t="s">
        <v>1533</v>
      </c>
      <c r="D163" s="1" t="s">
        <v>1548</v>
      </c>
      <c r="G163" s="29"/>
      <c r="H163" s="29"/>
      <c r="I163" s="29"/>
      <c r="J163" s="29"/>
      <c r="K163" s="29"/>
      <c r="L163" s="29"/>
      <c r="M163" s="29"/>
      <c r="N163" s="29"/>
      <c r="O163" s="29"/>
      <c r="P163" s="29"/>
    </row>
    <row r="164">
      <c r="A164" s="1">
        <v>0.448811151777227</v>
      </c>
      <c r="B164" s="1">
        <v>1.0</v>
      </c>
      <c r="C164" s="1" t="s">
        <v>1533</v>
      </c>
      <c r="D164" s="1" t="s">
        <v>1547</v>
      </c>
      <c r="G164" s="29"/>
      <c r="H164" s="29"/>
      <c r="I164" s="29"/>
      <c r="J164" s="29"/>
      <c r="K164" s="29"/>
      <c r="L164" s="29"/>
      <c r="M164" s="29"/>
      <c r="N164" s="29"/>
      <c r="O164" s="29"/>
      <c r="P164" s="29"/>
    </row>
    <row r="165">
      <c r="A165" s="1">
        <v>0.3648404443441</v>
      </c>
      <c r="B165" s="1">
        <v>0.0</v>
      </c>
      <c r="C165" s="1" t="s">
        <v>1533</v>
      </c>
      <c r="D165" s="1" t="s">
        <v>1546</v>
      </c>
      <c r="G165" s="29"/>
      <c r="H165" s="29"/>
      <c r="I165" s="29"/>
      <c r="J165" s="29"/>
      <c r="K165" s="29"/>
      <c r="L165" s="29"/>
      <c r="M165" s="29"/>
      <c r="N165" s="29"/>
      <c r="O165" s="29"/>
      <c r="P165" s="29"/>
    </row>
    <row r="166">
      <c r="A166" s="1">
        <v>0.701277210827903</v>
      </c>
      <c r="B166" s="1">
        <v>1.0</v>
      </c>
      <c r="C166" s="1" t="s">
        <v>1533</v>
      </c>
      <c r="D166" s="1" t="s">
        <v>1548</v>
      </c>
      <c r="G166" s="29"/>
      <c r="H166" s="29"/>
      <c r="I166" s="29"/>
      <c r="J166" s="29"/>
      <c r="K166" s="29"/>
      <c r="L166" s="29"/>
      <c r="M166" s="29"/>
      <c r="N166" s="29"/>
      <c r="O166" s="29"/>
      <c r="P166" s="29"/>
    </row>
    <row r="167">
      <c r="A167" s="1">
        <v>0.380645230772188</v>
      </c>
      <c r="B167" s="1">
        <v>0.0</v>
      </c>
      <c r="C167" s="1" t="s">
        <v>1533</v>
      </c>
      <c r="D167" s="1" t="s">
        <v>1546</v>
      </c>
      <c r="G167" s="29"/>
      <c r="H167" s="29"/>
      <c r="I167" s="29"/>
      <c r="J167" s="29"/>
      <c r="K167" s="29"/>
      <c r="L167" s="29"/>
      <c r="M167" s="29"/>
      <c r="N167" s="29"/>
      <c r="O167" s="29"/>
      <c r="P167" s="29"/>
    </row>
    <row r="168">
      <c r="A168" s="1">
        <v>0.306035108563396</v>
      </c>
      <c r="B168" s="1">
        <v>0.0</v>
      </c>
      <c r="C168" s="1" t="s">
        <v>1533</v>
      </c>
      <c r="D168" s="1" t="s">
        <v>1546</v>
      </c>
      <c r="G168" s="29"/>
      <c r="H168" s="29"/>
      <c r="I168" s="29"/>
      <c r="J168" s="29"/>
      <c r="K168" s="29"/>
      <c r="L168" s="29"/>
      <c r="M168" s="29"/>
      <c r="N168" s="29"/>
      <c r="O168" s="29"/>
      <c r="P168" s="29"/>
    </row>
    <row r="169">
      <c r="A169" s="1">
        <v>0.0595542867989643</v>
      </c>
      <c r="B169" s="1">
        <v>0.0</v>
      </c>
      <c r="C169" s="1" t="s">
        <v>1533</v>
      </c>
      <c r="D169" s="1" t="s">
        <v>1534</v>
      </c>
      <c r="G169" s="29"/>
      <c r="H169" s="29"/>
      <c r="I169" s="29"/>
      <c r="J169" s="29"/>
      <c r="K169" s="29"/>
      <c r="L169" s="29"/>
      <c r="M169" s="29"/>
      <c r="N169" s="29"/>
      <c r="O169" s="29"/>
      <c r="P169" s="29"/>
    </row>
    <row r="170">
      <c r="A170" s="1">
        <v>0.107329070607874</v>
      </c>
      <c r="B170" s="1">
        <v>0.0</v>
      </c>
      <c r="C170" s="1" t="s">
        <v>1533</v>
      </c>
      <c r="D170" s="1" t="s">
        <v>1534</v>
      </c>
      <c r="G170" s="29"/>
      <c r="H170" s="29"/>
      <c r="I170" s="29"/>
      <c r="J170" s="29"/>
      <c r="K170" s="29"/>
      <c r="L170" s="29"/>
      <c r="M170" s="29"/>
      <c r="N170" s="29"/>
      <c r="O170" s="29"/>
      <c r="P170" s="29"/>
    </row>
    <row r="171">
      <c r="A171" s="1">
        <v>0.0989529110886171</v>
      </c>
      <c r="B171" s="1">
        <v>0.0</v>
      </c>
      <c r="C171" s="1" t="s">
        <v>1533</v>
      </c>
      <c r="D171" s="1" t="s">
        <v>1534</v>
      </c>
      <c r="G171" s="29"/>
      <c r="H171" s="29"/>
      <c r="I171" s="29"/>
      <c r="J171" s="29"/>
      <c r="K171" s="29"/>
      <c r="L171" s="29"/>
      <c r="M171" s="29"/>
      <c r="N171" s="29"/>
      <c r="O171" s="29"/>
      <c r="P171" s="29"/>
    </row>
    <row r="172">
      <c r="A172" s="1">
        <v>0.0514119094229579</v>
      </c>
      <c r="B172" s="1">
        <v>0.0</v>
      </c>
      <c r="C172" s="1" t="s">
        <v>1533</v>
      </c>
      <c r="D172" s="1" t="s">
        <v>1534</v>
      </c>
      <c r="G172" s="29"/>
      <c r="H172" s="29"/>
      <c r="I172" s="29"/>
      <c r="J172" s="29"/>
      <c r="K172" s="29"/>
      <c r="L172" s="29"/>
      <c r="M172" s="29"/>
      <c r="N172" s="29"/>
      <c r="O172" s="29"/>
      <c r="P172" s="29"/>
    </row>
    <row r="173">
      <c r="A173" s="1">
        <v>0.27601667604138</v>
      </c>
      <c r="B173" s="1">
        <v>0.0</v>
      </c>
      <c r="C173" s="1" t="s">
        <v>1533</v>
      </c>
      <c r="D173" s="1" t="s">
        <v>1546</v>
      </c>
      <c r="G173" s="29"/>
      <c r="H173" s="29"/>
      <c r="I173" s="29"/>
      <c r="J173" s="29"/>
      <c r="K173" s="29"/>
      <c r="L173" s="29"/>
      <c r="M173" s="29"/>
      <c r="N173" s="29"/>
      <c r="O173" s="29"/>
      <c r="P173" s="29"/>
    </row>
    <row r="174">
      <c r="A174" s="1">
        <v>0.345743387067126</v>
      </c>
      <c r="B174" s="1">
        <v>1.0</v>
      </c>
      <c r="C174" s="1" t="s">
        <v>1533</v>
      </c>
      <c r="D174" s="1" t="s">
        <v>1546</v>
      </c>
      <c r="G174" s="29"/>
      <c r="H174" s="29"/>
      <c r="I174" s="29"/>
      <c r="J174" s="29"/>
      <c r="K174" s="29"/>
      <c r="L174" s="29"/>
      <c r="M174" s="29"/>
      <c r="N174" s="29"/>
      <c r="O174" s="29"/>
      <c r="P174" s="29"/>
    </row>
    <row r="175">
      <c r="A175" s="1">
        <v>0.149125905535009</v>
      </c>
      <c r="B175" s="1">
        <v>0.0</v>
      </c>
      <c r="C175" s="1" t="s">
        <v>1533</v>
      </c>
      <c r="D175" s="1" t="s">
        <v>1534</v>
      </c>
      <c r="G175" s="29"/>
      <c r="H175" s="29"/>
      <c r="I175" s="29"/>
      <c r="J175" s="29"/>
      <c r="K175" s="29"/>
      <c r="L175" s="29"/>
      <c r="M175" s="29"/>
      <c r="N175" s="29"/>
      <c r="O175" s="29"/>
      <c r="P175" s="29"/>
    </row>
    <row r="176">
      <c r="A176" s="1">
        <v>0.0810258907163953</v>
      </c>
      <c r="B176" s="1">
        <v>0.0</v>
      </c>
      <c r="C176" s="1" t="s">
        <v>1533</v>
      </c>
      <c r="D176" s="1" t="s">
        <v>1534</v>
      </c>
      <c r="G176" s="29"/>
      <c r="H176" s="29"/>
      <c r="I176" s="29"/>
      <c r="J176" s="29"/>
      <c r="K176" s="29"/>
      <c r="L176" s="29"/>
      <c r="M176" s="29"/>
      <c r="N176" s="29"/>
      <c r="O176" s="29"/>
      <c r="P176" s="29"/>
    </row>
    <row r="177">
      <c r="A177" s="1">
        <v>0.104241996580494</v>
      </c>
      <c r="B177" s="1">
        <v>1.0</v>
      </c>
      <c r="C177" s="1" t="s">
        <v>1533</v>
      </c>
      <c r="D177" s="1" t="s">
        <v>1534</v>
      </c>
      <c r="G177" s="29"/>
      <c r="H177" s="29"/>
      <c r="I177" s="29"/>
      <c r="J177" s="29"/>
      <c r="K177" s="29"/>
      <c r="L177" s="29"/>
      <c r="M177" s="29"/>
      <c r="N177" s="29"/>
      <c r="O177" s="29"/>
      <c r="P177" s="29"/>
    </row>
    <row r="178">
      <c r="A178" s="1">
        <v>0.242947838263612</v>
      </c>
      <c r="B178" s="1">
        <v>0.0</v>
      </c>
      <c r="C178" s="1" t="s">
        <v>1533</v>
      </c>
      <c r="D178" s="1" t="s">
        <v>1546</v>
      </c>
      <c r="G178" s="29"/>
      <c r="H178" s="29"/>
      <c r="I178" s="29"/>
      <c r="J178" s="29"/>
      <c r="K178" s="29"/>
      <c r="L178" s="29"/>
      <c r="M178" s="29"/>
      <c r="N178" s="29"/>
      <c r="O178" s="29"/>
      <c r="P178" s="29"/>
    </row>
    <row r="179">
      <c r="A179" s="1">
        <v>0.365384359677966</v>
      </c>
      <c r="B179" s="1">
        <v>0.0</v>
      </c>
      <c r="C179" s="1" t="s">
        <v>1533</v>
      </c>
      <c r="D179" s="1" t="s">
        <v>1546</v>
      </c>
      <c r="G179" s="29"/>
      <c r="H179" s="29"/>
      <c r="I179" s="29"/>
      <c r="J179" s="29"/>
      <c r="K179" s="29"/>
      <c r="L179" s="29"/>
      <c r="M179" s="29"/>
      <c r="N179" s="29"/>
      <c r="O179" s="29"/>
      <c r="P179" s="29"/>
    </row>
    <row r="180">
      <c r="A180" s="1">
        <v>0.167893700477075</v>
      </c>
      <c r="B180" s="1">
        <v>0.0</v>
      </c>
      <c r="C180" s="1" t="s">
        <v>1533</v>
      </c>
      <c r="D180" s="1" t="s">
        <v>1534</v>
      </c>
      <c r="G180" s="29"/>
      <c r="H180" s="29"/>
      <c r="I180" s="29"/>
      <c r="J180" s="29"/>
      <c r="K180" s="29"/>
      <c r="L180" s="29"/>
      <c r="M180" s="29"/>
      <c r="N180" s="29"/>
      <c r="O180" s="29"/>
      <c r="P180" s="29"/>
    </row>
    <row r="181">
      <c r="A181" s="1">
        <v>0.891180843051198</v>
      </c>
      <c r="B181" s="1">
        <v>1.0</v>
      </c>
      <c r="C181" s="1" t="s">
        <v>1533</v>
      </c>
      <c r="D181" s="1" t="s">
        <v>1545</v>
      </c>
      <c r="G181" s="29"/>
      <c r="H181" s="29"/>
      <c r="I181" s="29"/>
      <c r="J181" s="29"/>
      <c r="K181" s="29"/>
      <c r="L181" s="29"/>
      <c r="M181" s="29"/>
      <c r="N181" s="29"/>
      <c r="O181" s="29"/>
      <c r="P181" s="29"/>
    </row>
    <row r="182">
      <c r="A182" s="1">
        <v>0.352112427925377</v>
      </c>
      <c r="B182" s="1">
        <v>0.0</v>
      </c>
      <c r="C182" s="1" t="s">
        <v>1533</v>
      </c>
      <c r="D182" s="1" t="s">
        <v>1546</v>
      </c>
      <c r="G182" s="29"/>
      <c r="H182" s="29"/>
      <c r="I182" s="29"/>
      <c r="J182" s="29"/>
      <c r="K182" s="29"/>
      <c r="L182" s="29"/>
      <c r="M182" s="29"/>
      <c r="N182" s="29"/>
      <c r="O182" s="29"/>
      <c r="P182" s="29"/>
    </row>
    <row r="183">
      <c r="A183" s="1">
        <v>0.237987943791518</v>
      </c>
      <c r="B183" s="1">
        <v>0.0</v>
      </c>
      <c r="C183" s="1" t="s">
        <v>1533</v>
      </c>
      <c r="D183" s="1" t="s">
        <v>1546</v>
      </c>
      <c r="G183" s="29"/>
      <c r="H183" s="29"/>
      <c r="I183" s="29"/>
      <c r="J183" s="29"/>
      <c r="K183" s="29"/>
      <c r="L183" s="29"/>
      <c r="M183" s="29"/>
      <c r="N183" s="29"/>
      <c r="O183" s="29"/>
      <c r="P183" s="29"/>
    </row>
    <row r="184">
      <c r="A184" s="1">
        <v>0.209489363257171</v>
      </c>
      <c r="B184" s="1">
        <v>1.0</v>
      </c>
      <c r="C184" s="1" t="s">
        <v>1533</v>
      </c>
      <c r="D184" s="1" t="s">
        <v>1546</v>
      </c>
      <c r="G184" s="29"/>
      <c r="H184" s="29"/>
      <c r="I184" s="29"/>
      <c r="J184" s="29"/>
      <c r="K184" s="29"/>
      <c r="L184" s="29"/>
      <c r="M184" s="29"/>
      <c r="N184" s="29"/>
      <c r="O184" s="29"/>
      <c r="P184" s="29"/>
    </row>
    <row r="185">
      <c r="A185" s="1">
        <v>0.267608985867416</v>
      </c>
      <c r="B185" s="1">
        <v>0.0</v>
      </c>
      <c r="C185" s="1" t="s">
        <v>1533</v>
      </c>
      <c r="D185" s="1" t="s">
        <v>1546</v>
      </c>
      <c r="G185" s="29"/>
      <c r="H185" s="29"/>
      <c r="I185" s="29"/>
      <c r="J185" s="29"/>
      <c r="K185" s="29"/>
      <c r="L185" s="29"/>
      <c r="M185" s="29"/>
      <c r="N185" s="29"/>
      <c r="O185" s="29"/>
      <c r="P185" s="29"/>
    </row>
    <row r="186">
      <c r="A186" s="1">
        <v>0.713200516130719</v>
      </c>
      <c r="B186" s="1">
        <v>1.0</v>
      </c>
      <c r="C186" s="1" t="s">
        <v>1533</v>
      </c>
      <c r="D186" s="1" t="s">
        <v>1548</v>
      </c>
      <c r="G186" s="29"/>
      <c r="H186" s="29"/>
      <c r="I186" s="29"/>
      <c r="J186" s="29"/>
      <c r="K186" s="29"/>
      <c r="L186" s="29"/>
      <c r="M186" s="29"/>
      <c r="N186" s="29"/>
      <c r="O186" s="29"/>
      <c r="P186" s="29"/>
    </row>
    <row r="187">
      <c r="A187" s="1">
        <v>0.344211786567143</v>
      </c>
      <c r="B187" s="1">
        <v>0.0</v>
      </c>
      <c r="C187" s="1" t="s">
        <v>1533</v>
      </c>
      <c r="D187" s="1" t="s">
        <v>1546</v>
      </c>
      <c r="G187" s="29"/>
      <c r="H187" s="29"/>
      <c r="I187" s="29"/>
      <c r="J187" s="29"/>
      <c r="K187" s="29"/>
      <c r="L187" s="29"/>
      <c r="M187" s="29"/>
      <c r="N187" s="29"/>
      <c r="O187" s="29"/>
      <c r="P187" s="29"/>
    </row>
    <row r="188">
      <c r="A188" s="1">
        <v>0.0922170875231664</v>
      </c>
      <c r="B188" s="1">
        <v>0.0</v>
      </c>
      <c r="C188" s="1" t="s">
        <v>1533</v>
      </c>
      <c r="D188" s="1" t="s">
        <v>1534</v>
      </c>
      <c r="G188" s="29"/>
      <c r="H188" s="29"/>
      <c r="I188" s="29"/>
      <c r="J188" s="29"/>
      <c r="K188" s="29"/>
      <c r="L188" s="29"/>
      <c r="M188" s="29"/>
      <c r="N188" s="29"/>
      <c r="O188" s="29"/>
      <c r="P188" s="29"/>
    </row>
    <row r="189">
      <c r="A189" s="1">
        <v>0.0861439950907974</v>
      </c>
      <c r="B189" s="1">
        <v>0.0</v>
      </c>
      <c r="C189" s="1" t="s">
        <v>1533</v>
      </c>
      <c r="D189" s="1" t="s">
        <v>1534</v>
      </c>
      <c r="G189" s="29"/>
      <c r="H189" s="29"/>
      <c r="I189" s="29"/>
      <c r="J189" s="29"/>
      <c r="K189" s="29"/>
      <c r="L189" s="29"/>
      <c r="M189" s="29"/>
      <c r="N189" s="29"/>
      <c r="O189" s="29"/>
      <c r="P189" s="29"/>
    </row>
    <row r="190">
      <c r="A190" s="1">
        <v>0.196642899521527</v>
      </c>
      <c r="B190" s="1">
        <v>0.0</v>
      </c>
      <c r="C190" s="1" t="s">
        <v>1533</v>
      </c>
      <c r="D190" s="1" t="s">
        <v>1534</v>
      </c>
      <c r="G190" s="29"/>
      <c r="H190" s="29"/>
      <c r="I190" s="29"/>
      <c r="J190" s="29"/>
      <c r="K190" s="29"/>
      <c r="L190" s="29"/>
      <c r="M190" s="29"/>
      <c r="N190" s="29"/>
      <c r="O190" s="29"/>
      <c r="P190" s="29"/>
    </row>
    <row r="191">
      <c r="A191" s="1">
        <v>0.612497026394689</v>
      </c>
      <c r="B191" s="1">
        <v>1.0</v>
      </c>
      <c r="C191" s="1" t="s">
        <v>1533</v>
      </c>
      <c r="D191" s="1" t="s">
        <v>1548</v>
      </c>
      <c r="G191" s="29"/>
      <c r="H191" s="29"/>
      <c r="I191" s="29"/>
      <c r="J191" s="29"/>
      <c r="K191" s="29"/>
      <c r="L191" s="29"/>
      <c r="M191" s="29"/>
      <c r="N191" s="29"/>
      <c r="O191" s="29"/>
      <c r="P191" s="29"/>
    </row>
    <row r="192">
      <c r="A192" s="1">
        <v>0.116494561694908</v>
      </c>
      <c r="B192" s="1">
        <v>0.0</v>
      </c>
      <c r="C192" s="1" t="s">
        <v>1533</v>
      </c>
      <c r="D192" s="1" t="s">
        <v>1534</v>
      </c>
      <c r="G192" s="29"/>
      <c r="H192" s="29"/>
      <c r="I192" s="29"/>
      <c r="J192" s="29"/>
      <c r="K192" s="29"/>
      <c r="L192" s="29"/>
      <c r="M192" s="29"/>
      <c r="N192" s="29"/>
      <c r="O192" s="29"/>
      <c r="P192" s="29"/>
    </row>
    <row r="193">
      <c r="A193" s="1">
        <v>0.171446259853086</v>
      </c>
      <c r="B193" s="1">
        <v>0.0</v>
      </c>
      <c r="C193" s="1" t="s">
        <v>1533</v>
      </c>
      <c r="D193" s="1" t="s">
        <v>1534</v>
      </c>
      <c r="G193" s="29"/>
      <c r="H193" s="29"/>
      <c r="I193" s="29"/>
      <c r="J193" s="29"/>
      <c r="K193" s="29"/>
      <c r="L193" s="29"/>
      <c r="M193" s="29"/>
      <c r="N193" s="29"/>
      <c r="O193" s="29"/>
      <c r="P193" s="29"/>
    </row>
    <row r="194">
      <c r="A194" s="1">
        <v>0.14955948988442</v>
      </c>
      <c r="B194" s="1">
        <v>0.0</v>
      </c>
      <c r="C194" s="1" t="s">
        <v>1533</v>
      </c>
      <c r="D194" s="1" t="s">
        <v>1534</v>
      </c>
      <c r="G194" s="29"/>
      <c r="H194" s="29"/>
      <c r="I194" s="29"/>
      <c r="J194" s="29"/>
      <c r="K194" s="29"/>
      <c r="L194" s="29"/>
      <c r="M194" s="29"/>
      <c r="N194" s="29"/>
      <c r="O194" s="29"/>
      <c r="P194" s="29"/>
    </row>
    <row r="195">
      <c r="A195" s="1">
        <v>0.105484569269809</v>
      </c>
      <c r="B195" s="1">
        <v>0.0</v>
      </c>
      <c r="C195" s="1" t="s">
        <v>1533</v>
      </c>
      <c r="D195" s="1" t="s">
        <v>1534</v>
      </c>
      <c r="G195" s="29"/>
      <c r="H195" s="29"/>
      <c r="I195" s="29"/>
      <c r="J195" s="29"/>
      <c r="K195" s="29"/>
      <c r="L195" s="29"/>
      <c r="M195" s="29"/>
      <c r="N195" s="29"/>
      <c r="O195" s="29"/>
      <c r="P195" s="29"/>
    </row>
    <row r="196">
      <c r="A196" s="1">
        <v>0.825122645055503</v>
      </c>
      <c r="B196" s="1">
        <v>1.0</v>
      </c>
      <c r="C196" s="1" t="s">
        <v>1533</v>
      </c>
      <c r="D196" s="1" t="s">
        <v>1545</v>
      </c>
      <c r="G196" s="29"/>
      <c r="H196" s="29"/>
      <c r="I196" s="29"/>
      <c r="J196" s="29"/>
      <c r="K196" s="29"/>
      <c r="L196" s="29"/>
      <c r="M196" s="29"/>
      <c r="N196" s="29"/>
      <c r="O196" s="29"/>
      <c r="P196" s="29"/>
    </row>
    <row r="197">
      <c r="A197" s="1">
        <v>0.0458106940836956</v>
      </c>
      <c r="B197" s="1">
        <v>0.0</v>
      </c>
      <c r="C197" s="1" t="s">
        <v>1533</v>
      </c>
      <c r="D197" s="1" t="s">
        <v>1534</v>
      </c>
      <c r="G197" s="29"/>
      <c r="H197" s="29"/>
      <c r="I197" s="29"/>
      <c r="J197" s="29"/>
      <c r="K197" s="29"/>
      <c r="L197" s="29"/>
      <c r="M197" s="29"/>
      <c r="N197" s="29"/>
      <c r="O197" s="29"/>
      <c r="P197" s="29"/>
    </row>
    <row r="198">
      <c r="A198" s="1">
        <v>0.353573687024185</v>
      </c>
      <c r="B198" s="1">
        <v>0.0</v>
      </c>
      <c r="C198" s="1" t="s">
        <v>1533</v>
      </c>
      <c r="D198" s="1" t="s">
        <v>1546</v>
      </c>
      <c r="G198" s="29"/>
      <c r="H198" s="29"/>
      <c r="I198" s="29"/>
      <c r="J198" s="29"/>
      <c r="K198" s="29"/>
      <c r="L198" s="29"/>
      <c r="M198" s="29"/>
      <c r="N198" s="29"/>
      <c r="O198" s="29"/>
      <c r="P198" s="29"/>
    </row>
    <row r="199">
      <c r="A199" s="1">
        <v>0.160888705619152</v>
      </c>
      <c r="B199" s="1">
        <v>1.0</v>
      </c>
      <c r="C199" s="1" t="s">
        <v>1533</v>
      </c>
      <c r="D199" s="1" t="s">
        <v>1534</v>
      </c>
      <c r="G199" s="29"/>
      <c r="H199" s="29"/>
      <c r="I199" s="29"/>
      <c r="J199" s="29"/>
      <c r="K199" s="29"/>
      <c r="L199" s="29"/>
      <c r="M199" s="29"/>
      <c r="N199" s="29"/>
      <c r="O199" s="29"/>
      <c r="P199" s="29"/>
    </row>
    <row r="200">
      <c r="A200" s="1">
        <v>0.260089408830238</v>
      </c>
      <c r="B200" s="1">
        <v>0.0</v>
      </c>
      <c r="C200" s="1" t="s">
        <v>1533</v>
      </c>
      <c r="D200" s="1" t="s">
        <v>1546</v>
      </c>
      <c r="G200" s="29"/>
      <c r="H200" s="29"/>
      <c r="I200" s="29"/>
      <c r="J200" s="29"/>
      <c r="K200" s="29"/>
      <c r="L200" s="29"/>
      <c r="M200" s="29"/>
      <c r="N200" s="29"/>
      <c r="O200" s="29"/>
      <c r="P200" s="29"/>
    </row>
    <row r="201">
      <c r="A201" s="1">
        <v>0.171443714543132</v>
      </c>
      <c r="B201" s="1">
        <v>0.0</v>
      </c>
      <c r="C201" s="1" t="s">
        <v>1533</v>
      </c>
      <c r="D201" s="1" t="s">
        <v>1534</v>
      </c>
      <c r="G201" s="29"/>
      <c r="H201" s="29"/>
      <c r="I201" s="29"/>
      <c r="J201" s="29"/>
      <c r="K201" s="29"/>
      <c r="L201" s="29"/>
      <c r="M201" s="29"/>
      <c r="N201" s="29"/>
      <c r="O201" s="29"/>
      <c r="P201" s="29"/>
    </row>
    <row r="202">
      <c r="A202" s="1">
        <v>0.796239311496883</v>
      </c>
      <c r="B202" s="1">
        <v>1.0</v>
      </c>
      <c r="C202" s="1" t="s">
        <v>1533</v>
      </c>
      <c r="D202" s="1" t="s">
        <v>1548</v>
      </c>
      <c r="G202" s="29"/>
      <c r="H202" s="29"/>
      <c r="I202" s="29"/>
      <c r="J202" s="29"/>
      <c r="K202" s="29"/>
      <c r="L202" s="29"/>
      <c r="M202" s="29"/>
      <c r="N202" s="29"/>
      <c r="O202" s="29"/>
      <c r="P202" s="29"/>
    </row>
    <row r="203">
      <c r="A203" s="1">
        <v>0.674298616688996</v>
      </c>
      <c r="B203" s="1">
        <v>1.0</v>
      </c>
      <c r="C203" s="1" t="s">
        <v>1533</v>
      </c>
      <c r="D203" s="1" t="s">
        <v>1548</v>
      </c>
      <c r="G203" s="29"/>
      <c r="H203" s="29"/>
      <c r="I203" s="29"/>
      <c r="J203" s="29"/>
      <c r="K203" s="29"/>
      <c r="L203" s="29"/>
      <c r="M203" s="29"/>
      <c r="N203" s="29"/>
      <c r="O203" s="29"/>
      <c r="P203" s="29"/>
    </row>
    <row r="204">
      <c r="A204" s="1">
        <v>0.901610829989652</v>
      </c>
      <c r="B204" s="1">
        <v>1.0</v>
      </c>
      <c r="C204" s="1" t="s">
        <v>1533</v>
      </c>
      <c r="D204" s="1" t="s">
        <v>1545</v>
      </c>
      <c r="G204" s="29"/>
      <c r="H204" s="29"/>
      <c r="I204" s="29"/>
      <c r="J204" s="29"/>
      <c r="K204" s="29"/>
      <c r="L204" s="29"/>
      <c r="M204" s="29"/>
      <c r="N204" s="29"/>
      <c r="O204" s="29"/>
      <c r="P204" s="29"/>
    </row>
    <row r="205">
      <c r="A205" s="1">
        <v>0.0936374348560229</v>
      </c>
      <c r="B205" s="1">
        <v>0.0</v>
      </c>
      <c r="C205" s="1" t="s">
        <v>1533</v>
      </c>
      <c r="D205" s="1" t="s">
        <v>1534</v>
      </c>
      <c r="G205" s="29"/>
      <c r="H205" s="29"/>
      <c r="I205" s="29"/>
      <c r="J205" s="29"/>
      <c r="K205" s="29"/>
      <c r="L205" s="29"/>
      <c r="M205" s="29"/>
      <c r="N205" s="29"/>
      <c r="O205" s="29"/>
      <c r="P205" s="29"/>
    </row>
    <row r="206">
      <c r="A206" s="1">
        <v>0.352112427925377</v>
      </c>
      <c r="B206" s="1">
        <v>0.0</v>
      </c>
      <c r="C206" s="1" t="s">
        <v>1533</v>
      </c>
      <c r="D206" s="1" t="s">
        <v>1546</v>
      </c>
      <c r="G206" s="29"/>
      <c r="H206" s="29"/>
      <c r="I206" s="29"/>
      <c r="J206" s="29"/>
      <c r="K206" s="29"/>
      <c r="L206" s="29"/>
      <c r="M206" s="29"/>
      <c r="N206" s="29"/>
      <c r="O206" s="29"/>
      <c r="P206" s="29"/>
    </row>
    <row r="207">
      <c r="A207" s="1">
        <v>0.487571738540139</v>
      </c>
      <c r="B207" s="1">
        <v>0.0</v>
      </c>
      <c r="C207" s="1" t="s">
        <v>1533</v>
      </c>
      <c r="D207" s="1" t="s">
        <v>1547</v>
      </c>
      <c r="G207" s="29"/>
      <c r="H207" s="29"/>
      <c r="I207" s="29"/>
      <c r="J207" s="29"/>
      <c r="K207" s="29"/>
      <c r="L207" s="29"/>
      <c r="M207" s="29"/>
      <c r="N207" s="29"/>
      <c r="O207" s="29"/>
      <c r="P207" s="29"/>
    </row>
    <row r="208">
      <c r="A208" s="1">
        <v>0.809578775320268</v>
      </c>
      <c r="B208" s="1">
        <v>1.0</v>
      </c>
      <c r="C208" s="1" t="s">
        <v>1533</v>
      </c>
      <c r="D208" s="1" t="s">
        <v>1545</v>
      </c>
      <c r="G208" s="29"/>
      <c r="H208" s="29"/>
      <c r="I208" s="29"/>
      <c r="J208" s="29"/>
      <c r="K208" s="29"/>
      <c r="L208" s="29"/>
      <c r="M208" s="29"/>
      <c r="N208" s="29"/>
      <c r="O208" s="29"/>
      <c r="P208" s="29"/>
    </row>
    <row r="209">
      <c r="A209" s="1">
        <v>0.834205889602062</v>
      </c>
      <c r="B209" s="1">
        <v>1.0</v>
      </c>
      <c r="C209" s="1" t="s">
        <v>1533</v>
      </c>
      <c r="D209" s="1" t="s">
        <v>1545</v>
      </c>
      <c r="G209" s="29"/>
      <c r="H209" s="29"/>
      <c r="I209" s="29"/>
      <c r="J209" s="29"/>
      <c r="K209" s="29"/>
      <c r="L209" s="29"/>
      <c r="M209" s="29"/>
      <c r="N209" s="29"/>
      <c r="O209" s="29"/>
      <c r="P209" s="29"/>
    </row>
    <row r="210">
      <c r="A210" s="1">
        <v>0.118954976815648</v>
      </c>
      <c r="B210" s="1">
        <v>0.0</v>
      </c>
      <c r="C210" s="1" t="s">
        <v>1533</v>
      </c>
      <c r="D210" s="1" t="s">
        <v>1534</v>
      </c>
      <c r="G210" s="29"/>
      <c r="H210" s="29"/>
      <c r="I210" s="29"/>
      <c r="J210" s="29"/>
      <c r="K210" s="29"/>
      <c r="L210" s="29"/>
      <c r="M210" s="29"/>
      <c r="N210" s="29"/>
      <c r="O210" s="29"/>
      <c r="P210" s="29"/>
    </row>
    <row r="211">
      <c r="A211" s="1">
        <v>0.945556043994886</v>
      </c>
      <c r="B211" s="1">
        <v>1.0</v>
      </c>
      <c r="C211" s="1" t="s">
        <v>1533</v>
      </c>
      <c r="D211" s="1" t="s">
        <v>1545</v>
      </c>
      <c r="G211" s="29"/>
      <c r="H211" s="29"/>
      <c r="I211" s="29"/>
      <c r="J211" s="29"/>
      <c r="K211" s="29"/>
      <c r="L211" s="29"/>
      <c r="M211" s="29"/>
      <c r="N211" s="29"/>
      <c r="O211" s="29"/>
      <c r="P211" s="29"/>
    </row>
    <row r="212">
      <c r="A212" s="1">
        <v>0.808492790028005</v>
      </c>
      <c r="B212" s="1">
        <v>1.0</v>
      </c>
      <c r="C212" s="1" t="s">
        <v>1533</v>
      </c>
      <c r="D212" s="1" t="s">
        <v>1545</v>
      </c>
      <c r="G212" s="29"/>
      <c r="H212" s="29"/>
      <c r="I212" s="29"/>
      <c r="J212" s="29"/>
      <c r="K212" s="29"/>
      <c r="L212" s="29"/>
      <c r="M212" s="29"/>
      <c r="N212" s="29"/>
      <c r="O212" s="29"/>
      <c r="P212" s="29"/>
    </row>
    <row r="213">
      <c r="A213" s="1">
        <v>0.119701928771799</v>
      </c>
      <c r="B213" s="1">
        <v>0.0</v>
      </c>
      <c r="C213" s="1" t="s">
        <v>1533</v>
      </c>
      <c r="D213" s="1" t="s">
        <v>1534</v>
      </c>
      <c r="G213" s="29"/>
      <c r="H213" s="29"/>
      <c r="I213" s="29"/>
      <c r="J213" s="29"/>
      <c r="K213" s="29"/>
      <c r="L213" s="29"/>
      <c r="M213" s="29"/>
      <c r="N213" s="29"/>
      <c r="O213" s="29"/>
      <c r="P213" s="29"/>
    </row>
    <row r="214">
      <c r="A214" s="1">
        <v>0.951611791720089</v>
      </c>
      <c r="B214" s="1">
        <v>1.0</v>
      </c>
      <c r="C214" s="1" t="s">
        <v>1533</v>
      </c>
      <c r="D214" s="1" t="s">
        <v>1545</v>
      </c>
      <c r="G214" s="29"/>
      <c r="H214" s="29"/>
      <c r="I214" s="29"/>
      <c r="J214" s="29"/>
      <c r="K214" s="29"/>
      <c r="L214" s="29"/>
      <c r="M214" s="29"/>
      <c r="N214" s="29"/>
      <c r="O214" s="29"/>
      <c r="P214" s="29"/>
    </row>
    <row r="215">
      <c r="A215" s="1">
        <v>0.481925236045303</v>
      </c>
      <c r="B215" s="1">
        <v>0.0</v>
      </c>
      <c r="C215" s="1" t="s">
        <v>1533</v>
      </c>
      <c r="D215" s="1" t="s">
        <v>1547</v>
      </c>
      <c r="G215" s="29"/>
      <c r="H215" s="29"/>
      <c r="I215" s="29"/>
      <c r="J215" s="29"/>
      <c r="K215" s="29"/>
      <c r="L215" s="29"/>
      <c r="M215" s="29"/>
      <c r="N215" s="29"/>
      <c r="O215" s="29"/>
      <c r="P215" s="29"/>
    </row>
    <row r="216">
      <c r="A216" s="1">
        <v>0.948520715577486</v>
      </c>
      <c r="B216" s="1">
        <v>1.0</v>
      </c>
      <c r="C216" s="1" t="s">
        <v>1533</v>
      </c>
      <c r="D216" s="1" t="s">
        <v>1545</v>
      </c>
      <c r="G216" s="29"/>
      <c r="H216" s="29"/>
      <c r="I216" s="29"/>
      <c r="J216" s="29"/>
      <c r="K216" s="29"/>
      <c r="L216" s="29"/>
      <c r="M216" s="29"/>
      <c r="N216" s="29"/>
      <c r="O216" s="29"/>
      <c r="P216" s="29"/>
    </row>
    <row r="217">
      <c r="A217" s="1">
        <v>0.171443714543132</v>
      </c>
      <c r="B217" s="1">
        <v>0.0</v>
      </c>
      <c r="C217" s="1" t="s">
        <v>1533</v>
      </c>
      <c r="D217" s="1" t="s">
        <v>1534</v>
      </c>
      <c r="G217" s="29"/>
      <c r="H217" s="29"/>
      <c r="I217" s="29"/>
      <c r="J217" s="29"/>
      <c r="K217" s="29"/>
      <c r="L217" s="29"/>
      <c r="M217" s="29"/>
      <c r="N217" s="29"/>
      <c r="O217" s="29"/>
      <c r="P217" s="29"/>
    </row>
    <row r="218">
      <c r="A218" s="1">
        <v>0.123091430254389</v>
      </c>
      <c r="B218" s="1">
        <v>0.0</v>
      </c>
      <c r="C218" s="1" t="s">
        <v>1533</v>
      </c>
      <c r="D218" s="1" t="s">
        <v>1534</v>
      </c>
      <c r="G218" s="29"/>
      <c r="H218" s="29"/>
      <c r="I218" s="29"/>
      <c r="J218" s="29"/>
      <c r="K218" s="29"/>
      <c r="L218" s="29"/>
      <c r="M218" s="29"/>
      <c r="N218" s="29"/>
      <c r="O218" s="29"/>
      <c r="P218" s="29"/>
    </row>
    <row r="219">
      <c r="A219" s="1">
        <v>0.0670250059879174</v>
      </c>
      <c r="B219" s="1">
        <v>0.0</v>
      </c>
      <c r="C219" s="1" t="s">
        <v>1533</v>
      </c>
      <c r="D219" s="1" t="s">
        <v>1534</v>
      </c>
      <c r="G219" s="29"/>
      <c r="H219" s="29"/>
      <c r="I219" s="29"/>
      <c r="J219" s="29"/>
      <c r="K219" s="29"/>
      <c r="L219" s="29"/>
      <c r="M219" s="29"/>
      <c r="N219" s="29"/>
      <c r="O219" s="29"/>
      <c r="P219" s="29"/>
    </row>
    <row r="220">
      <c r="A220" s="1">
        <v>0.102671637104452</v>
      </c>
      <c r="B220" s="1">
        <v>0.0</v>
      </c>
      <c r="C220" s="1" t="s">
        <v>1533</v>
      </c>
      <c r="D220" s="1" t="s">
        <v>1534</v>
      </c>
      <c r="G220" s="29"/>
      <c r="H220" s="29"/>
      <c r="I220" s="29"/>
      <c r="J220" s="29"/>
      <c r="K220" s="29"/>
      <c r="L220" s="29"/>
      <c r="M220" s="29"/>
      <c r="N220" s="29"/>
      <c r="O220" s="29"/>
      <c r="P220" s="29"/>
    </row>
    <row r="221">
      <c r="A221" s="1">
        <v>0.725394468208519</v>
      </c>
      <c r="B221" s="1">
        <v>1.0</v>
      </c>
      <c r="C221" s="1" t="s">
        <v>1533</v>
      </c>
      <c r="D221" s="1" t="s">
        <v>1548</v>
      </c>
      <c r="G221" s="29"/>
      <c r="H221" s="29"/>
      <c r="I221" s="29"/>
      <c r="J221" s="29"/>
      <c r="K221" s="29"/>
      <c r="L221" s="29"/>
      <c r="M221" s="29"/>
      <c r="N221" s="29"/>
      <c r="O221" s="29"/>
      <c r="P221" s="29"/>
    </row>
    <row r="222">
      <c r="A222" s="1">
        <v>0.797964256067954</v>
      </c>
      <c r="B222" s="1">
        <v>1.0</v>
      </c>
      <c r="C222" s="1" t="s">
        <v>1533</v>
      </c>
      <c r="D222" s="1" t="s">
        <v>1548</v>
      </c>
      <c r="G222" s="29"/>
      <c r="H222" s="29"/>
      <c r="I222" s="29"/>
      <c r="J222" s="29"/>
      <c r="K222" s="29"/>
      <c r="L222" s="29"/>
      <c r="M222" s="29"/>
      <c r="N222" s="29"/>
      <c r="O222" s="29"/>
      <c r="P222" s="29"/>
    </row>
    <row r="223">
      <c r="A223" s="1">
        <v>0.0707129889364767</v>
      </c>
      <c r="B223" s="1">
        <v>1.0</v>
      </c>
      <c r="C223" s="1" t="s">
        <v>1533</v>
      </c>
      <c r="D223" s="1" t="s">
        <v>1534</v>
      </c>
      <c r="G223" s="29"/>
      <c r="H223" s="29"/>
      <c r="I223" s="29"/>
      <c r="J223" s="29"/>
      <c r="K223" s="29"/>
      <c r="L223" s="29"/>
      <c r="M223" s="29"/>
      <c r="N223" s="29"/>
      <c r="O223" s="29"/>
      <c r="P223" s="29"/>
    </row>
    <row r="224">
      <c r="A224" s="1">
        <v>0.895239671118191</v>
      </c>
      <c r="B224" s="1">
        <v>1.0</v>
      </c>
      <c r="C224" s="1" t="s">
        <v>1533</v>
      </c>
      <c r="D224" s="1" t="s">
        <v>1545</v>
      </c>
      <c r="G224" s="29"/>
      <c r="H224" s="29"/>
      <c r="I224" s="29"/>
      <c r="J224" s="29"/>
      <c r="K224" s="29"/>
      <c r="L224" s="29"/>
      <c r="M224" s="29"/>
      <c r="N224" s="29"/>
      <c r="O224" s="29"/>
      <c r="P224" s="29"/>
    </row>
    <row r="225">
      <c r="A225" s="1">
        <v>0.134673718485711</v>
      </c>
      <c r="B225" s="1">
        <v>0.0</v>
      </c>
      <c r="C225" s="1" t="s">
        <v>1533</v>
      </c>
      <c r="D225" s="1" t="s">
        <v>1534</v>
      </c>
      <c r="G225" s="29"/>
      <c r="H225" s="29"/>
      <c r="I225" s="29"/>
      <c r="J225" s="29"/>
      <c r="K225" s="29"/>
      <c r="L225" s="29"/>
      <c r="M225" s="29"/>
      <c r="N225" s="29"/>
      <c r="O225" s="29"/>
      <c r="P225" s="29"/>
    </row>
    <row r="226">
      <c r="A226" s="1">
        <v>0.0910871519041044</v>
      </c>
      <c r="B226" s="1">
        <v>1.0</v>
      </c>
      <c r="C226" s="1" t="s">
        <v>1533</v>
      </c>
      <c r="D226" s="1" t="s">
        <v>1534</v>
      </c>
      <c r="G226" s="29"/>
      <c r="H226" s="29"/>
      <c r="I226" s="29"/>
      <c r="J226" s="29"/>
      <c r="K226" s="29"/>
      <c r="L226" s="29"/>
      <c r="M226" s="29"/>
      <c r="N226" s="29"/>
      <c r="O226" s="29"/>
      <c r="P226" s="29"/>
    </row>
    <row r="227">
      <c r="A227" s="1">
        <v>0.0989069702963911</v>
      </c>
      <c r="B227" s="1">
        <v>1.0</v>
      </c>
      <c r="C227" s="1" t="s">
        <v>1533</v>
      </c>
      <c r="D227" s="1" t="s">
        <v>1534</v>
      </c>
      <c r="G227" s="29"/>
      <c r="H227" s="29"/>
      <c r="I227" s="29"/>
      <c r="J227" s="29"/>
      <c r="K227" s="29"/>
      <c r="L227" s="29"/>
      <c r="M227" s="29"/>
      <c r="N227" s="29"/>
      <c r="O227" s="29"/>
      <c r="P227" s="29"/>
    </row>
    <row r="228">
      <c r="A228" s="1">
        <v>0.877501831410663</v>
      </c>
      <c r="B228" s="1">
        <v>1.0</v>
      </c>
      <c r="C228" s="1" t="s">
        <v>1533</v>
      </c>
      <c r="D228" s="1" t="s">
        <v>1545</v>
      </c>
      <c r="G228" s="29"/>
      <c r="H228" s="29"/>
      <c r="I228" s="29"/>
      <c r="J228" s="29"/>
      <c r="K228" s="29"/>
      <c r="L228" s="29"/>
      <c r="M228" s="29"/>
      <c r="N228" s="29"/>
      <c r="O228" s="29"/>
      <c r="P228" s="29"/>
    </row>
    <row r="229">
      <c r="A229" s="1">
        <v>0.0468657023163132</v>
      </c>
      <c r="B229" s="1">
        <v>0.0</v>
      </c>
      <c r="C229" s="1" t="s">
        <v>1533</v>
      </c>
      <c r="D229" s="1" t="s">
        <v>1534</v>
      </c>
      <c r="G229" s="29"/>
      <c r="H229" s="29"/>
      <c r="I229" s="29"/>
      <c r="J229" s="29"/>
      <c r="K229" s="29"/>
      <c r="L229" s="29"/>
      <c r="M229" s="29"/>
      <c r="N229" s="29"/>
      <c r="O229" s="29"/>
      <c r="P229" s="29"/>
    </row>
    <row r="230">
      <c r="A230" s="1">
        <v>0.319492155242181</v>
      </c>
      <c r="B230" s="1">
        <v>0.0</v>
      </c>
      <c r="C230" s="1" t="s">
        <v>1533</v>
      </c>
      <c r="D230" s="1" t="s">
        <v>1546</v>
      </c>
      <c r="G230" s="29"/>
      <c r="H230" s="29"/>
      <c r="I230" s="29"/>
      <c r="J230" s="29"/>
      <c r="K230" s="29"/>
      <c r="L230" s="29"/>
      <c r="M230" s="29"/>
      <c r="N230" s="29"/>
      <c r="O230" s="29"/>
      <c r="P230" s="29"/>
    </row>
    <row r="231">
      <c r="A231" s="1">
        <v>0.26271344797237</v>
      </c>
      <c r="B231" s="1">
        <v>0.0</v>
      </c>
      <c r="C231" s="1" t="s">
        <v>1533</v>
      </c>
      <c r="D231" s="1" t="s">
        <v>1546</v>
      </c>
      <c r="G231" s="29"/>
      <c r="H231" s="29"/>
      <c r="I231" s="29"/>
      <c r="J231" s="29"/>
      <c r="K231" s="29"/>
      <c r="L231" s="29"/>
      <c r="M231" s="29"/>
      <c r="N231" s="29"/>
      <c r="O231" s="29"/>
      <c r="P231" s="29"/>
    </row>
    <row r="232">
      <c r="A232" s="1">
        <v>0.171446259853086</v>
      </c>
      <c r="B232" s="1">
        <v>0.0</v>
      </c>
      <c r="C232" s="1" t="s">
        <v>1533</v>
      </c>
      <c r="D232" s="1" t="s">
        <v>1534</v>
      </c>
      <c r="G232" s="29"/>
      <c r="H232" s="29"/>
      <c r="I232" s="29"/>
      <c r="J232" s="29"/>
      <c r="K232" s="29"/>
      <c r="L232" s="29"/>
      <c r="M232" s="29"/>
      <c r="N232" s="29"/>
      <c r="O232" s="29"/>
      <c r="P232" s="29"/>
    </row>
    <row r="233">
      <c r="A233" s="1">
        <v>0.563859065279403</v>
      </c>
      <c r="B233" s="1">
        <v>0.0</v>
      </c>
      <c r="C233" s="1" t="s">
        <v>1533</v>
      </c>
      <c r="D233" s="1" t="s">
        <v>1547</v>
      </c>
      <c r="G233" s="29"/>
      <c r="H233" s="29"/>
      <c r="I233" s="29"/>
      <c r="J233" s="29"/>
      <c r="K233" s="29"/>
      <c r="L233" s="29"/>
      <c r="M233" s="29"/>
      <c r="N233" s="29"/>
      <c r="O233" s="29"/>
      <c r="P233" s="29"/>
    </row>
    <row r="234">
      <c r="A234" s="1">
        <v>0.825908988708313</v>
      </c>
      <c r="B234" s="1">
        <v>1.0</v>
      </c>
      <c r="C234" s="1" t="s">
        <v>1533</v>
      </c>
      <c r="D234" s="1" t="s">
        <v>1545</v>
      </c>
      <c r="G234" s="29"/>
      <c r="H234" s="29"/>
      <c r="I234" s="29"/>
      <c r="J234" s="29"/>
      <c r="K234" s="29"/>
      <c r="L234" s="29"/>
      <c r="M234" s="29"/>
      <c r="N234" s="29"/>
      <c r="O234" s="29"/>
      <c r="P234" s="29"/>
    </row>
    <row r="235">
      <c r="A235" s="1">
        <v>0.081968661627551</v>
      </c>
      <c r="B235" s="1">
        <v>0.0</v>
      </c>
      <c r="C235" s="1" t="s">
        <v>1533</v>
      </c>
      <c r="D235" s="1" t="s">
        <v>1534</v>
      </c>
      <c r="G235" s="29"/>
      <c r="H235" s="29"/>
      <c r="I235" s="29"/>
      <c r="J235" s="29"/>
      <c r="K235" s="29"/>
      <c r="L235" s="29"/>
      <c r="M235" s="29"/>
      <c r="N235" s="29"/>
      <c r="O235" s="29"/>
      <c r="P235" s="29"/>
    </row>
    <row r="236">
      <c r="A236" s="1">
        <v>0.127385390695661</v>
      </c>
      <c r="B236" s="1">
        <v>0.0</v>
      </c>
      <c r="C236" s="1" t="s">
        <v>1533</v>
      </c>
      <c r="D236" s="1" t="s">
        <v>1534</v>
      </c>
      <c r="G236" s="29"/>
      <c r="H236" s="29"/>
      <c r="I236" s="29"/>
      <c r="J236" s="29"/>
      <c r="K236" s="29"/>
      <c r="L236" s="29"/>
      <c r="M236" s="29"/>
      <c r="N236" s="29"/>
      <c r="O236" s="29"/>
      <c r="P236" s="29"/>
    </row>
    <row r="237">
      <c r="A237" s="1">
        <v>0.477058502225989</v>
      </c>
      <c r="B237" s="1">
        <v>0.0</v>
      </c>
      <c r="C237" s="1" t="s">
        <v>1533</v>
      </c>
      <c r="D237" s="1" t="s">
        <v>1547</v>
      </c>
      <c r="G237" s="29"/>
      <c r="H237" s="29"/>
      <c r="I237" s="29"/>
      <c r="J237" s="29"/>
      <c r="K237" s="29"/>
      <c r="L237" s="29"/>
      <c r="M237" s="29"/>
      <c r="N237" s="29"/>
      <c r="O237" s="29"/>
      <c r="P237" s="29"/>
    </row>
    <row r="238">
      <c r="A238" s="1">
        <v>0.122958439172917</v>
      </c>
      <c r="B238" s="1">
        <v>0.0</v>
      </c>
      <c r="C238" s="1" t="s">
        <v>1533</v>
      </c>
      <c r="D238" s="1" t="s">
        <v>1534</v>
      </c>
      <c r="G238" s="29"/>
      <c r="H238" s="29"/>
      <c r="I238" s="29"/>
      <c r="J238" s="29"/>
      <c r="K238" s="29"/>
      <c r="L238" s="29"/>
      <c r="M238" s="29"/>
      <c r="N238" s="29"/>
      <c r="O238" s="29"/>
      <c r="P238" s="29"/>
    </row>
    <row r="239">
      <c r="A239" s="1">
        <v>0.119037742049606</v>
      </c>
      <c r="B239" s="1">
        <v>0.0</v>
      </c>
      <c r="C239" s="1" t="s">
        <v>1533</v>
      </c>
      <c r="D239" s="1" t="s">
        <v>1534</v>
      </c>
      <c r="G239" s="29"/>
      <c r="H239" s="29"/>
      <c r="I239" s="29"/>
      <c r="J239" s="29"/>
      <c r="K239" s="29"/>
      <c r="L239" s="29"/>
      <c r="M239" s="29"/>
      <c r="N239" s="29"/>
      <c r="O239" s="29"/>
      <c r="P239" s="29"/>
    </row>
    <row r="240">
      <c r="A240" s="1">
        <v>0.0767758632235417</v>
      </c>
      <c r="B240" s="1">
        <v>0.0</v>
      </c>
      <c r="C240" s="1" t="s">
        <v>1533</v>
      </c>
      <c r="D240" s="1" t="s">
        <v>1534</v>
      </c>
      <c r="G240" s="29"/>
      <c r="H240" s="29"/>
      <c r="I240" s="29"/>
      <c r="J240" s="29"/>
      <c r="K240" s="29"/>
      <c r="L240" s="29"/>
      <c r="M240" s="29"/>
      <c r="N240" s="29"/>
      <c r="O240" s="29"/>
      <c r="P240" s="29"/>
    </row>
    <row r="241">
      <c r="A241" s="1">
        <v>0.0990115816523755</v>
      </c>
      <c r="B241" s="1">
        <v>0.0</v>
      </c>
      <c r="C241" s="1" t="s">
        <v>1533</v>
      </c>
      <c r="D241" s="1" t="s">
        <v>1534</v>
      </c>
      <c r="G241" s="29"/>
      <c r="H241" s="29"/>
      <c r="I241" s="29"/>
      <c r="J241" s="29"/>
      <c r="K241" s="29"/>
      <c r="L241" s="29"/>
      <c r="M241" s="29"/>
      <c r="N241" s="29"/>
      <c r="O241" s="29"/>
      <c r="P241" s="29"/>
    </row>
    <row r="242">
      <c r="A242" s="1">
        <v>0.888182793133506</v>
      </c>
      <c r="B242" s="1">
        <v>1.0</v>
      </c>
      <c r="C242" s="1" t="s">
        <v>1533</v>
      </c>
      <c r="D242" s="1" t="s">
        <v>1545</v>
      </c>
      <c r="G242" s="29"/>
      <c r="H242" s="29"/>
      <c r="I242" s="29"/>
      <c r="J242" s="29"/>
      <c r="K242" s="29"/>
      <c r="L242" s="29"/>
      <c r="M242" s="29"/>
      <c r="N242" s="29"/>
      <c r="O242" s="29"/>
      <c r="P242" s="29"/>
    </row>
    <row r="243">
      <c r="A243" s="1">
        <v>0.169287436019462</v>
      </c>
      <c r="B243" s="1">
        <v>0.0</v>
      </c>
      <c r="C243" s="1" t="s">
        <v>1533</v>
      </c>
      <c r="D243" s="1" t="s">
        <v>1534</v>
      </c>
      <c r="G243" s="29"/>
      <c r="H243" s="29"/>
      <c r="I243" s="29"/>
      <c r="J243" s="29"/>
      <c r="K243" s="29"/>
      <c r="L243" s="29"/>
      <c r="M243" s="29"/>
      <c r="N243" s="29"/>
      <c r="O243" s="29"/>
      <c r="P243" s="29"/>
    </row>
    <row r="244">
      <c r="A244" s="1">
        <v>0.683203356226705</v>
      </c>
      <c r="B244" s="1">
        <v>1.0</v>
      </c>
      <c r="C244" s="1" t="s">
        <v>1533</v>
      </c>
      <c r="D244" s="1" t="s">
        <v>1548</v>
      </c>
      <c r="G244" s="29"/>
      <c r="H244" s="29"/>
      <c r="I244" s="29"/>
      <c r="J244" s="29"/>
      <c r="K244" s="29"/>
      <c r="L244" s="29"/>
      <c r="M244" s="29"/>
      <c r="N244" s="29"/>
      <c r="O244" s="29"/>
      <c r="P244" s="29"/>
    </row>
    <row r="245">
      <c r="A245" s="1">
        <v>0.208083571278943</v>
      </c>
      <c r="B245" s="1">
        <v>0.0</v>
      </c>
      <c r="C245" s="1" t="s">
        <v>1533</v>
      </c>
      <c r="D245" s="1" t="s">
        <v>1546</v>
      </c>
      <c r="G245" s="29"/>
      <c r="H245" s="29"/>
      <c r="I245" s="29"/>
      <c r="J245" s="29"/>
      <c r="K245" s="29"/>
      <c r="L245" s="29"/>
      <c r="M245" s="29"/>
      <c r="N245" s="29"/>
      <c r="O245" s="29"/>
      <c r="P245" s="29"/>
    </row>
    <row r="246">
      <c r="A246" s="1">
        <v>0.226479916156652</v>
      </c>
      <c r="B246" s="1">
        <v>0.0</v>
      </c>
      <c r="C246" s="1" t="s">
        <v>1533</v>
      </c>
      <c r="D246" s="1" t="s">
        <v>1546</v>
      </c>
      <c r="G246" s="29"/>
      <c r="H246" s="29"/>
      <c r="I246" s="29"/>
      <c r="J246" s="29"/>
      <c r="K246" s="29"/>
      <c r="L246" s="29"/>
      <c r="M246" s="29"/>
      <c r="N246" s="29"/>
      <c r="O246" s="29"/>
      <c r="P246" s="29"/>
    </row>
    <row r="247">
      <c r="A247" s="1">
        <v>0.161589043926845</v>
      </c>
      <c r="B247" s="1">
        <v>0.0</v>
      </c>
      <c r="C247" s="1" t="s">
        <v>1533</v>
      </c>
      <c r="D247" s="1" t="s">
        <v>1534</v>
      </c>
      <c r="G247" s="29"/>
      <c r="H247" s="29"/>
      <c r="I247" s="29"/>
      <c r="J247" s="29"/>
      <c r="K247" s="29"/>
      <c r="L247" s="29"/>
      <c r="M247" s="29"/>
      <c r="N247" s="29"/>
      <c r="O247" s="29"/>
      <c r="P247" s="29"/>
    </row>
    <row r="248">
      <c r="A248" s="1">
        <v>0.0714828997794154</v>
      </c>
      <c r="B248" s="1">
        <v>0.0</v>
      </c>
      <c r="C248" s="1" t="s">
        <v>1533</v>
      </c>
      <c r="D248" s="1" t="s">
        <v>1534</v>
      </c>
      <c r="G248" s="29"/>
      <c r="H248" s="29"/>
      <c r="I248" s="29"/>
      <c r="J248" s="29"/>
      <c r="K248" s="29"/>
      <c r="L248" s="29"/>
      <c r="M248" s="29"/>
      <c r="N248" s="29"/>
      <c r="O248" s="29"/>
      <c r="P248" s="29"/>
    </row>
    <row r="249">
      <c r="A249" s="1">
        <v>0.0883866829908285</v>
      </c>
      <c r="B249" s="1">
        <v>0.0</v>
      </c>
      <c r="C249" s="1" t="s">
        <v>1533</v>
      </c>
      <c r="D249" s="1" t="s">
        <v>1534</v>
      </c>
      <c r="G249" s="29"/>
      <c r="H249" s="29"/>
      <c r="I249" s="29"/>
      <c r="J249" s="29"/>
      <c r="K249" s="29"/>
      <c r="L249" s="29"/>
      <c r="M249" s="29"/>
      <c r="N249" s="29"/>
      <c r="O249" s="29"/>
      <c r="P249" s="29"/>
    </row>
    <row r="250">
      <c r="A250" s="1">
        <v>0.551932838391222</v>
      </c>
      <c r="B250" s="1">
        <v>1.0</v>
      </c>
      <c r="C250" s="1" t="s">
        <v>1533</v>
      </c>
      <c r="D250" s="1" t="s">
        <v>1547</v>
      </c>
      <c r="G250" s="29"/>
      <c r="H250" s="29"/>
      <c r="I250" s="29"/>
      <c r="J250" s="29"/>
      <c r="K250" s="29"/>
      <c r="L250" s="29"/>
      <c r="M250" s="29"/>
      <c r="N250" s="29"/>
      <c r="O250" s="29"/>
      <c r="P250" s="29"/>
    </row>
    <row r="251">
      <c r="A251" s="1">
        <v>0.538544979332942</v>
      </c>
      <c r="B251" s="1">
        <v>1.0</v>
      </c>
      <c r="C251" s="1" t="s">
        <v>1533</v>
      </c>
      <c r="D251" s="1" t="s">
        <v>1547</v>
      </c>
      <c r="G251" s="29"/>
      <c r="H251" s="29"/>
      <c r="I251" s="29"/>
      <c r="J251" s="29"/>
      <c r="K251" s="29"/>
      <c r="L251" s="29"/>
      <c r="M251" s="29"/>
      <c r="N251" s="29"/>
      <c r="O251" s="29"/>
      <c r="P251" s="29"/>
    </row>
    <row r="252">
      <c r="A252" s="1">
        <v>0.0987075309147145</v>
      </c>
      <c r="B252" s="1">
        <v>0.0</v>
      </c>
      <c r="C252" s="1" t="s">
        <v>1533</v>
      </c>
      <c r="D252" s="1" t="s">
        <v>1534</v>
      </c>
      <c r="G252" s="29"/>
      <c r="H252" s="29"/>
      <c r="I252" s="29"/>
      <c r="J252" s="29"/>
      <c r="K252" s="29"/>
      <c r="L252" s="29"/>
      <c r="M252" s="29"/>
      <c r="N252" s="29"/>
      <c r="O252" s="29"/>
      <c r="P252" s="29"/>
    </row>
    <row r="253">
      <c r="A253" s="1">
        <v>0.825694189267324</v>
      </c>
      <c r="B253" s="1">
        <v>1.0</v>
      </c>
      <c r="C253" s="1" t="s">
        <v>1533</v>
      </c>
      <c r="D253" s="1" t="s">
        <v>1545</v>
      </c>
      <c r="G253" s="29"/>
      <c r="H253" s="29"/>
      <c r="I253" s="29"/>
      <c r="J253" s="29"/>
      <c r="K253" s="29"/>
      <c r="L253" s="29"/>
      <c r="M253" s="29"/>
      <c r="N253" s="29"/>
      <c r="O253" s="29"/>
      <c r="P253" s="29"/>
    </row>
    <row r="254">
      <c r="A254" s="1">
        <v>0.129452586907223</v>
      </c>
      <c r="B254" s="1">
        <v>0.0</v>
      </c>
      <c r="C254" s="1" t="s">
        <v>1533</v>
      </c>
      <c r="D254" s="1" t="s">
        <v>1534</v>
      </c>
      <c r="G254" s="29"/>
      <c r="H254" s="29"/>
      <c r="I254" s="29"/>
      <c r="J254" s="29"/>
      <c r="K254" s="29"/>
      <c r="L254" s="29"/>
      <c r="M254" s="29"/>
      <c r="N254" s="29"/>
      <c r="O254" s="29"/>
      <c r="P254" s="29"/>
    </row>
    <row r="255">
      <c r="A255" s="1">
        <v>0.116255116675376</v>
      </c>
      <c r="B255" s="1">
        <v>0.0</v>
      </c>
      <c r="C255" s="1" t="s">
        <v>1533</v>
      </c>
      <c r="D255" s="1" t="s">
        <v>1534</v>
      </c>
      <c r="G255" s="29"/>
      <c r="H255" s="29"/>
      <c r="I255" s="29"/>
      <c r="J255" s="29"/>
      <c r="K255" s="29"/>
      <c r="L255" s="29"/>
      <c r="M255" s="29"/>
      <c r="N255" s="29"/>
      <c r="O255" s="29"/>
      <c r="P255" s="29"/>
    </row>
    <row r="256">
      <c r="A256" s="1">
        <v>0.708956736116319</v>
      </c>
      <c r="B256" s="1">
        <v>1.0</v>
      </c>
      <c r="C256" s="1" t="s">
        <v>1533</v>
      </c>
      <c r="D256" s="1" t="s">
        <v>1548</v>
      </c>
      <c r="G256" s="29"/>
      <c r="H256" s="29"/>
      <c r="I256" s="29"/>
      <c r="J256" s="29"/>
      <c r="K256" s="29"/>
      <c r="L256" s="29"/>
      <c r="M256" s="29"/>
      <c r="N256" s="29"/>
      <c r="O256" s="29"/>
      <c r="P256" s="29"/>
    </row>
    <row r="257">
      <c r="A257" s="1">
        <v>0.148699697990035</v>
      </c>
      <c r="B257" s="1">
        <v>0.0</v>
      </c>
      <c r="C257" s="1" t="s">
        <v>1533</v>
      </c>
      <c r="D257" s="1" t="s">
        <v>1534</v>
      </c>
      <c r="G257" s="29"/>
      <c r="H257" s="29"/>
      <c r="I257" s="29"/>
      <c r="J257" s="29"/>
      <c r="K257" s="29"/>
      <c r="L257" s="29"/>
      <c r="M257" s="29"/>
      <c r="N257" s="29"/>
      <c r="O257" s="29"/>
      <c r="P257" s="29"/>
    </row>
    <row r="258">
      <c r="A258" s="1">
        <v>0.27272123440497</v>
      </c>
      <c r="B258" s="1">
        <v>1.0</v>
      </c>
      <c r="C258" s="1" t="s">
        <v>1533</v>
      </c>
      <c r="D258" s="1" t="s">
        <v>1546</v>
      </c>
      <c r="G258" s="29"/>
      <c r="H258" s="29"/>
      <c r="I258" s="29"/>
      <c r="J258" s="29"/>
      <c r="K258" s="29"/>
      <c r="L258" s="29"/>
      <c r="M258" s="29"/>
      <c r="N258" s="29"/>
      <c r="O258" s="29"/>
      <c r="P258" s="29"/>
    </row>
    <row r="259">
      <c r="A259" s="1">
        <v>0.170668197871092</v>
      </c>
      <c r="B259" s="1">
        <v>0.0</v>
      </c>
      <c r="C259" s="1" t="s">
        <v>1533</v>
      </c>
      <c r="D259" s="1" t="s">
        <v>1534</v>
      </c>
      <c r="G259" s="29"/>
      <c r="H259" s="29"/>
      <c r="I259" s="29"/>
      <c r="J259" s="29"/>
      <c r="K259" s="29"/>
      <c r="L259" s="29"/>
      <c r="M259" s="29"/>
      <c r="N259" s="29"/>
      <c r="O259" s="29"/>
      <c r="P259" s="29"/>
    </row>
    <row r="260">
      <c r="A260" s="1">
        <v>0.382834041208837</v>
      </c>
      <c r="B260" s="1">
        <v>1.0</v>
      </c>
      <c r="C260" s="1" t="s">
        <v>1533</v>
      </c>
      <c r="D260" s="1" t="s">
        <v>1546</v>
      </c>
      <c r="G260" s="29"/>
      <c r="H260" s="29"/>
      <c r="I260" s="29"/>
      <c r="J260" s="29"/>
      <c r="K260" s="29"/>
      <c r="L260" s="29"/>
      <c r="M260" s="29"/>
      <c r="N260" s="29"/>
      <c r="O260" s="29"/>
      <c r="P260" s="29"/>
    </row>
    <row r="261">
      <c r="A261" s="1">
        <v>0.719439548917758</v>
      </c>
      <c r="B261" s="1">
        <v>0.0</v>
      </c>
      <c r="C261" s="1" t="s">
        <v>1533</v>
      </c>
      <c r="D261" s="1" t="s">
        <v>1548</v>
      </c>
      <c r="G261" s="29"/>
      <c r="H261" s="29"/>
      <c r="I261" s="29"/>
      <c r="J261" s="29"/>
      <c r="K261" s="29"/>
      <c r="L261" s="29"/>
      <c r="M261" s="29"/>
      <c r="N261" s="29"/>
      <c r="O261" s="29"/>
      <c r="P261" s="29"/>
    </row>
    <row r="262">
      <c r="A262" s="1">
        <v>0.522102484542023</v>
      </c>
      <c r="B262" s="1">
        <v>0.0</v>
      </c>
      <c r="C262" s="1" t="s">
        <v>1533</v>
      </c>
      <c r="D262" s="1" t="s">
        <v>1547</v>
      </c>
      <c r="G262" s="29"/>
      <c r="H262" s="29"/>
      <c r="I262" s="29"/>
      <c r="J262" s="29"/>
      <c r="K262" s="29"/>
      <c r="L262" s="29"/>
      <c r="M262" s="29"/>
      <c r="N262" s="29"/>
      <c r="O262" s="29"/>
      <c r="P262" s="29"/>
    </row>
    <row r="263">
      <c r="A263" s="1">
        <v>0.0944450143330822</v>
      </c>
      <c r="B263" s="1">
        <v>0.0</v>
      </c>
      <c r="C263" s="1" t="s">
        <v>1533</v>
      </c>
      <c r="D263" s="1" t="s">
        <v>1534</v>
      </c>
      <c r="G263" s="29"/>
      <c r="H263" s="29"/>
      <c r="I263" s="29"/>
      <c r="J263" s="29"/>
      <c r="K263" s="29"/>
      <c r="L263" s="29"/>
      <c r="M263" s="29"/>
      <c r="N263" s="29"/>
      <c r="O263" s="29"/>
      <c r="P263" s="29"/>
    </row>
    <row r="264">
      <c r="A264" s="1">
        <v>0.306693283996416</v>
      </c>
      <c r="B264" s="1">
        <v>0.0</v>
      </c>
      <c r="C264" s="1" t="s">
        <v>1533</v>
      </c>
      <c r="D264" s="1" t="s">
        <v>1546</v>
      </c>
      <c r="G264" s="29"/>
      <c r="H264" s="29"/>
      <c r="I264" s="29"/>
      <c r="J264" s="29"/>
      <c r="K264" s="29"/>
      <c r="L264" s="29"/>
      <c r="M264" s="29"/>
      <c r="N264" s="29"/>
      <c r="O264" s="29"/>
      <c r="P264" s="29"/>
    </row>
    <row r="265">
      <c r="A265" s="1">
        <v>0.368803985195625</v>
      </c>
      <c r="B265" s="1">
        <v>1.0</v>
      </c>
      <c r="C265" s="1" t="s">
        <v>1533</v>
      </c>
      <c r="D265" s="1" t="s">
        <v>1546</v>
      </c>
      <c r="G265" s="29"/>
      <c r="H265" s="29"/>
      <c r="I265" s="29"/>
      <c r="J265" s="29"/>
      <c r="K265" s="29"/>
      <c r="L265" s="29"/>
      <c r="M265" s="29"/>
      <c r="N265" s="29"/>
      <c r="O265" s="29"/>
      <c r="P265" s="29"/>
    </row>
    <row r="266">
      <c r="A266" s="1">
        <v>0.381201924808377</v>
      </c>
      <c r="B266" s="1">
        <v>0.0</v>
      </c>
      <c r="C266" s="1" t="s">
        <v>1533</v>
      </c>
      <c r="D266" s="1" t="s">
        <v>1546</v>
      </c>
      <c r="G266" s="29"/>
      <c r="H266" s="29"/>
      <c r="I266" s="29"/>
      <c r="J266" s="29"/>
      <c r="K266" s="29"/>
      <c r="L266" s="29"/>
      <c r="M266" s="29"/>
      <c r="N266" s="29"/>
      <c r="O266" s="29"/>
      <c r="P266" s="29"/>
    </row>
    <row r="267">
      <c r="A267" s="1">
        <v>0.12713045517515</v>
      </c>
      <c r="B267" s="1">
        <v>0.0</v>
      </c>
      <c r="C267" s="1" t="s">
        <v>1533</v>
      </c>
      <c r="D267" s="1" t="s">
        <v>1534</v>
      </c>
      <c r="G267" s="29"/>
      <c r="H267" s="29"/>
      <c r="I267" s="29"/>
      <c r="J267" s="29"/>
      <c r="K267" s="29"/>
      <c r="L267" s="29"/>
      <c r="M267" s="29"/>
      <c r="N267" s="29"/>
      <c r="O267" s="29"/>
      <c r="P267" s="29"/>
    </row>
    <row r="268">
      <c r="A268" s="1">
        <v>0.136714057566949</v>
      </c>
      <c r="B268" s="1">
        <v>0.0</v>
      </c>
      <c r="C268" s="1" t="s">
        <v>1533</v>
      </c>
      <c r="D268" s="1" t="s">
        <v>1534</v>
      </c>
      <c r="G268" s="29"/>
      <c r="H268" s="29"/>
      <c r="I268" s="29"/>
      <c r="J268" s="29"/>
      <c r="K268" s="29"/>
      <c r="L268" s="29"/>
      <c r="M268" s="29"/>
      <c r="N268" s="29"/>
      <c r="O268" s="29"/>
      <c r="P268" s="29"/>
    </row>
    <row r="269">
      <c r="A269" s="1">
        <v>0.0987312549063778</v>
      </c>
      <c r="B269" s="1">
        <v>0.0</v>
      </c>
      <c r="C269" s="1" t="s">
        <v>1533</v>
      </c>
      <c r="D269" s="1" t="s">
        <v>1534</v>
      </c>
      <c r="G269" s="29"/>
      <c r="H269" s="29"/>
      <c r="I269" s="29"/>
      <c r="J269" s="29"/>
      <c r="K269" s="29"/>
      <c r="L269" s="29"/>
      <c r="M269" s="29"/>
      <c r="N269" s="29"/>
      <c r="O269" s="29"/>
      <c r="P269" s="29"/>
    </row>
    <row r="270">
      <c r="A270" s="1">
        <v>0.11653847854459</v>
      </c>
      <c r="B270" s="1">
        <v>0.0</v>
      </c>
      <c r="C270" s="1" t="s">
        <v>1533</v>
      </c>
      <c r="D270" s="1" t="s">
        <v>1534</v>
      </c>
      <c r="G270" s="29"/>
      <c r="H270" s="29"/>
      <c r="I270" s="29"/>
      <c r="J270" s="29"/>
      <c r="K270" s="29"/>
      <c r="L270" s="29"/>
      <c r="M270" s="29"/>
      <c r="N270" s="29"/>
      <c r="O270" s="29"/>
      <c r="P270" s="29"/>
    </row>
    <row r="271">
      <c r="A271" s="1">
        <v>0.878232684148036</v>
      </c>
      <c r="B271" s="1">
        <v>1.0</v>
      </c>
      <c r="C271" s="1" t="s">
        <v>1533</v>
      </c>
      <c r="D271" s="1" t="s">
        <v>1545</v>
      </c>
      <c r="G271" s="29"/>
      <c r="H271" s="29"/>
      <c r="I271" s="29"/>
      <c r="J271" s="29"/>
      <c r="K271" s="29"/>
      <c r="L271" s="29"/>
      <c r="M271" s="29"/>
      <c r="N271" s="29"/>
      <c r="O271" s="29"/>
      <c r="P271" s="29"/>
    </row>
    <row r="272">
      <c r="A272" s="1">
        <v>0.287236047669392</v>
      </c>
      <c r="B272" s="1">
        <v>1.0</v>
      </c>
      <c r="C272" s="1" t="s">
        <v>1533</v>
      </c>
      <c r="D272" s="1" t="s">
        <v>1546</v>
      </c>
      <c r="G272" s="29"/>
      <c r="H272" s="29"/>
      <c r="I272" s="29"/>
      <c r="J272" s="29"/>
      <c r="K272" s="29"/>
      <c r="L272" s="29"/>
      <c r="M272" s="29"/>
      <c r="N272" s="29"/>
      <c r="O272" s="29"/>
      <c r="P272" s="29"/>
    </row>
    <row r="273">
      <c r="A273" s="1">
        <v>0.110078536610396</v>
      </c>
      <c r="B273" s="1">
        <v>1.0</v>
      </c>
      <c r="C273" s="1" t="s">
        <v>1533</v>
      </c>
      <c r="D273" s="1" t="s">
        <v>1534</v>
      </c>
      <c r="G273" s="29"/>
      <c r="H273" s="29"/>
      <c r="I273" s="29"/>
      <c r="J273" s="29"/>
      <c r="K273" s="29"/>
      <c r="L273" s="29"/>
      <c r="M273" s="29"/>
      <c r="N273" s="29"/>
      <c r="O273" s="29"/>
      <c r="P273" s="29"/>
    </row>
    <row r="274">
      <c r="A274" s="1">
        <v>0.877020511941519</v>
      </c>
      <c r="B274" s="1">
        <v>1.0</v>
      </c>
      <c r="C274" s="1" t="s">
        <v>1533</v>
      </c>
      <c r="D274" s="1" t="s">
        <v>1545</v>
      </c>
      <c r="G274" s="29"/>
      <c r="H274" s="29"/>
      <c r="I274" s="29"/>
      <c r="J274" s="29"/>
      <c r="K274" s="29"/>
      <c r="L274" s="29"/>
      <c r="M274" s="29"/>
      <c r="N274" s="29"/>
      <c r="O274" s="29"/>
      <c r="P274" s="29"/>
    </row>
    <row r="275">
      <c r="A275" s="1">
        <v>0.667547680573338</v>
      </c>
      <c r="B275" s="1">
        <v>1.0</v>
      </c>
      <c r="C275" s="1" t="s">
        <v>1533</v>
      </c>
      <c r="D275" s="1" t="s">
        <v>1548</v>
      </c>
      <c r="G275" s="29"/>
      <c r="H275" s="29"/>
      <c r="I275" s="29"/>
      <c r="J275" s="29"/>
      <c r="K275" s="29"/>
      <c r="L275" s="29"/>
      <c r="M275" s="29"/>
      <c r="N275" s="29"/>
      <c r="O275" s="29"/>
      <c r="P275" s="29"/>
    </row>
    <row r="276">
      <c r="A276" s="1">
        <v>0.111068005279302</v>
      </c>
      <c r="B276" s="1">
        <v>0.0</v>
      </c>
      <c r="C276" s="1" t="s">
        <v>1533</v>
      </c>
      <c r="D276" s="1" t="s">
        <v>1534</v>
      </c>
      <c r="G276" s="29"/>
      <c r="H276" s="29"/>
      <c r="I276" s="29"/>
      <c r="J276" s="29"/>
      <c r="K276" s="29"/>
      <c r="L276" s="29"/>
      <c r="M276" s="29"/>
      <c r="N276" s="29"/>
      <c r="O276" s="29"/>
      <c r="P276" s="29"/>
    </row>
    <row r="277">
      <c r="A277" s="1">
        <v>0.835832798013776</v>
      </c>
      <c r="B277" s="1">
        <v>1.0</v>
      </c>
      <c r="C277" s="1" t="s">
        <v>1533</v>
      </c>
      <c r="D277" s="1" t="s">
        <v>1545</v>
      </c>
      <c r="G277" s="29"/>
      <c r="H277" s="29"/>
      <c r="I277" s="29"/>
      <c r="J277" s="29"/>
      <c r="K277" s="29"/>
      <c r="L277" s="29"/>
      <c r="M277" s="29"/>
      <c r="N277" s="29"/>
      <c r="O277" s="29"/>
      <c r="P277" s="29"/>
    </row>
    <row r="278">
      <c r="A278" s="1">
        <v>0.807634889660571</v>
      </c>
      <c r="B278" s="1">
        <v>1.0</v>
      </c>
      <c r="C278" s="1" t="s">
        <v>1533</v>
      </c>
      <c r="D278" s="1" t="s">
        <v>1545</v>
      </c>
      <c r="G278" s="29"/>
      <c r="H278" s="29"/>
      <c r="I278" s="29"/>
      <c r="J278" s="29"/>
      <c r="K278" s="29"/>
      <c r="L278" s="29"/>
      <c r="M278" s="29"/>
      <c r="N278" s="29"/>
      <c r="O278" s="29"/>
      <c r="P278" s="29"/>
    </row>
    <row r="279">
      <c r="A279" s="1">
        <v>0.119733760431825</v>
      </c>
      <c r="B279" s="1">
        <v>0.0</v>
      </c>
      <c r="C279" s="1" t="s">
        <v>1533</v>
      </c>
      <c r="D279" s="1" t="s">
        <v>1534</v>
      </c>
      <c r="G279" s="29"/>
      <c r="H279" s="29"/>
      <c r="I279" s="29"/>
      <c r="J279" s="29"/>
      <c r="K279" s="29"/>
      <c r="L279" s="29"/>
      <c r="M279" s="29"/>
      <c r="N279" s="29"/>
      <c r="O279" s="29"/>
      <c r="P279" s="29"/>
    </row>
    <row r="280">
      <c r="A280" s="1">
        <v>0.874669427588107</v>
      </c>
      <c r="B280" s="1">
        <v>1.0</v>
      </c>
      <c r="C280" s="1" t="s">
        <v>1533</v>
      </c>
      <c r="D280" s="1" t="s">
        <v>1545</v>
      </c>
      <c r="G280" s="29"/>
      <c r="H280" s="29"/>
      <c r="I280" s="29"/>
      <c r="J280" s="29"/>
      <c r="K280" s="29"/>
      <c r="L280" s="29"/>
      <c r="M280" s="29"/>
      <c r="N280" s="29"/>
      <c r="O280" s="29"/>
      <c r="P280" s="29"/>
    </row>
    <row r="281">
      <c r="A281" s="1">
        <v>0.148699697990035</v>
      </c>
      <c r="B281" s="1">
        <v>0.0</v>
      </c>
      <c r="C281" s="1" t="s">
        <v>1533</v>
      </c>
      <c r="D281" s="1" t="s">
        <v>1534</v>
      </c>
      <c r="G281" s="29"/>
      <c r="H281" s="29"/>
      <c r="I281" s="29"/>
      <c r="J281" s="29"/>
      <c r="K281" s="29"/>
      <c r="L281" s="29"/>
      <c r="M281" s="29"/>
      <c r="N281" s="29"/>
      <c r="O281" s="29"/>
      <c r="P281" s="29"/>
    </row>
    <row r="282">
      <c r="A282" s="1">
        <v>0.100752579133241</v>
      </c>
      <c r="B282" s="1">
        <v>1.0</v>
      </c>
      <c r="C282" s="1" t="s">
        <v>1533</v>
      </c>
      <c r="D282" s="1" t="s">
        <v>1534</v>
      </c>
      <c r="G282" s="29"/>
      <c r="H282" s="29"/>
      <c r="I282" s="29"/>
      <c r="J282" s="29"/>
      <c r="K282" s="29"/>
      <c r="L282" s="29"/>
      <c r="M282" s="29"/>
      <c r="N282" s="29"/>
      <c r="O282" s="29"/>
      <c r="P282" s="29"/>
    </row>
    <row r="283">
      <c r="A283" s="1">
        <v>0.859833025776558</v>
      </c>
      <c r="B283" s="1">
        <v>1.0</v>
      </c>
      <c r="C283" s="1" t="s">
        <v>1533</v>
      </c>
      <c r="D283" s="1" t="s">
        <v>1545</v>
      </c>
      <c r="G283" s="29"/>
      <c r="H283" s="29"/>
      <c r="I283" s="29"/>
      <c r="J283" s="29"/>
      <c r="K283" s="29"/>
      <c r="L283" s="29"/>
      <c r="M283" s="29"/>
      <c r="N283" s="29"/>
      <c r="O283" s="29"/>
      <c r="P283" s="29"/>
    </row>
    <row r="284">
      <c r="A284" s="1">
        <v>0.378281255297657</v>
      </c>
      <c r="B284" s="1">
        <v>0.0</v>
      </c>
      <c r="C284" s="1" t="s">
        <v>1533</v>
      </c>
      <c r="D284" s="1" t="s">
        <v>1546</v>
      </c>
      <c r="G284" s="29"/>
      <c r="H284" s="29"/>
      <c r="I284" s="29"/>
      <c r="J284" s="29"/>
      <c r="K284" s="29"/>
      <c r="L284" s="29"/>
      <c r="M284" s="29"/>
      <c r="N284" s="29"/>
      <c r="O284" s="29"/>
      <c r="P284" s="29"/>
    </row>
    <row r="285">
      <c r="A285" s="1">
        <v>0.600632918158437</v>
      </c>
      <c r="B285" s="1">
        <v>1.0</v>
      </c>
      <c r="C285" s="1" t="s">
        <v>1533</v>
      </c>
      <c r="D285" s="1" t="s">
        <v>1548</v>
      </c>
      <c r="G285" s="29"/>
      <c r="H285" s="29"/>
      <c r="I285" s="29"/>
      <c r="J285" s="29"/>
      <c r="K285" s="29"/>
      <c r="L285" s="29"/>
      <c r="M285" s="29"/>
      <c r="N285" s="29"/>
      <c r="O285" s="29"/>
      <c r="P285" s="29"/>
    </row>
    <row r="286">
      <c r="A286" s="1">
        <v>0.0617240704924857</v>
      </c>
      <c r="B286" s="1">
        <v>0.0</v>
      </c>
      <c r="C286" s="1" t="s">
        <v>1533</v>
      </c>
      <c r="D286" s="1" t="s">
        <v>1534</v>
      </c>
      <c r="G286" s="29"/>
      <c r="H286" s="29"/>
      <c r="I286" s="29"/>
      <c r="J286" s="29"/>
      <c r="K286" s="29"/>
      <c r="L286" s="29"/>
      <c r="M286" s="29"/>
      <c r="N286" s="29"/>
      <c r="O286" s="29"/>
      <c r="P286" s="29"/>
    </row>
    <row r="287">
      <c r="A287" s="1">
        <v>0.837838303261231</v>
      </c>
      <c r="B287" s="1">
        <v>1.0</v>
      </c>
      <c r="C287" s="1" t="s">
        <v>1533</v>
      </c>
      <c r="D287" s="1" t="s">
        <v>1545</v>
      </c>
      <c r="G287" s="29"/>
      <c r="H287" s="29"/>
      <c r="I287" s="29"/>
      <c r="J287" s="29"/>
      <c r="K287" s="29"/>
      <c r="L287" s="29"/>
      <c r="M287" s="29"/>
      <c r="N287" s="29"/>
      <c r="O287" s="29"/>
      <c r="P287" s="29"/>
    </row>
    <row r="288">
      <c r="A288" s="1">
        <v>0.158678477840685</v>
      </c>
      <c r="B288" s="1">
        <v>0.0</v>
      </c>
      <c r="C288" s="1" t="s">
        <v>1533</v>
      </c>
      <c r="D288" s="1" t="s">
        <v>1534</v>
      </c>
      <c r="G288" s="29"/>
      <c r="H288" s="29"/>
      <c r="I288" s="29"/>
      <c r="J288" s="29"/>
      <c r="K288" s="29"/>
      <c r="L288" s="29"/>
      <c r="M288" s="29"/>
      <c r="N288" s="29"/>
      <c r="O288" s="29"/>
      <c r="P288" s="29"/>
    </row>
    <row r="289">
      <c r="A289" s="1">
        <v>0.783714386472827</v>
      </c>
      <c r="B289" s="1">
        <v>1.0</v>
      </c>
      <c r="C289" s="1" t="s">
        <v>1533</v>
      </c>
      <c r="D289" s="1" t="s">
        <v>1548</v>
      </c>
      <c r="G289" s="29"/>
      <c r="H289" s="29"/>
      <c r="I289" s="29"/>
      <c r="J289" s="29"/>
      <c r="K289" s="29"/>
      <c r="L289" s="29"/>
      <c r="M289" s="29"/>
      <c r="N289" s="29"/>
      <c r="O289" s="29"/>
      <c r="P289" s="29"/>
    </row>
    <row r="290">
      <c r="A290" s="1">
        <v>0.0990115816523755</v>
      </c>
      <c r="B290" s="1">
        <v>0.0</v>
      </c>
      <c r="C290" s="1" t="s">
        <v>1533</v>
      </c>
      <c r="D290" s="1" t="s">
        <v>1534</v>
      </c>
      <c r="G290" s="29"/>
      <c r="H290" s="29"/>
      <c r="I290" s="29"/>
      <c r="J290" s="29"/>
      <c r="K290" s="29"/>
      <c r="L290" s="29"/>
      <c r="M290" s="29"/>
      <c r="N290" s="29"/>
      <c r="O290" s="29"/>
      <c r="P290" s="29"/>
    </row>
    <row r="291">
      <c r="A291" s="1">
        <v>0.6368694314918</v>
      </c>
      <c r="B291" s="1">
        <v>0.0</v>
      </c>
      <c r="C291" s="1" t="s">
        <v>1533</v>
      </c>
      <c r="D291" s="1" t="s">
        <v>1548</v>
      </c>
      <c r="G291" s="29"/>
      <c r="H291" s="29"/>
      <c r="I291" s="29"/>
      <c r="J291" s="29"/>
      <c r="K291" s="29"/>
      <c r="L291" s="29"/>
      <c r="M291" s="29"/>
      <c r="N291" s="29"/>
      <c r="O291" s="29"/>
      <c r="P291" s="29"/>
    </row>
    <row r="292">
      <c r="A292" s="1">
        <v>0.0936932815135188</v>
      </c>
      <c r="B292" s="1">
        <v>0.0</v>
      </c>
      <c r="C292" s="1" t="s">
        <v>1533</v>
      </c>
      <c r="D292" s="1" t="s">
        <v>1534</v>
      </c>
      <c r="G292" s="29"/>
      <c r="H292" s="29"/>
      <c r="I292" s="29"/>
      <c r="J292" s="29"/>
      <c r="K292" s="29"/>
      <c r="L292" s="29"/>
      <c r="M292" s="29"/>
      <c r="N292" s="29"/>
      <c r="O292" s="29"/>
      <c r="P292" s="29"/>
    </row>
    <row r="293">
      <c r="A293" s="1">
        <v>0.215871966324845</v>
      </c>
      <c r="B293" s="1">
        <v>0.0</v>
      </c>
      <c r="C293" s="1" t="s">
        <v>1533</v>
      </c>
      <c r="D293" s="1" t="s">
        <v>1546</v>
      </c>
      <c r="G293" s="29"/>
      <c r="H293" s="29"/>
      <c r="I293" s="29"/>
      <c r="J293" s="29"/>
      <c r="K293" s="29"/>
      <c r="L293" s="29"/>
      <c r="M293" s="29"/>
      <c r="N293" s="29"/>
      <c r="O293" s="29"/>
      <c r="P293" s="29"/>
    </row>
    <row r="294">
      <c r="A294" s="1">
        <v>0.114449695773144</v>
      </c>
      <c r="B294" s="1">
        <v>0.0</v>
      </c>
      <c r="C294" s="1" t="s">
        <v>1533</v>
      </c>
      <c r="D294" s="1" t="s">
        <v>1534</v>
      </c>
      <c r="G294" s="29"/>
      <c r="H294" s="29"/>
      <c r="I294" s="29"/>
      <c r="J294" s="29"/>
      <c r="K294" s="29"/>
      <c r="L294" s="29"/>
      <c r="M294" s="29"/>
      <c r="N294" s="29"/>
      <c r="O294" s="29"/>
      <c r="P294" s="29"/>
    </row>
    <row r="295">
      <c r="A295" s="1">
        <v>0.120789164432315</v>
      </c>
      <c r="B295" s="1">
        <v>0.0</v>
      </c>
      <c r="C295" s="1" t="s">
        <v>1533</v>
      </c>
      <c r="D295" s="1" t="s">
        <v>1534</v>
      </c>
      <c r="G295" s="29"/>
      <c r="H295" s="29"/>
      <c r="I295" s="29"/>
      <c r="J295" s="29"/>
      <c r="K295" s="29"/>
      <c r="L295" s="29"/>
      <c r="M295" s="29"/>
      <c r="N295" s="29"/>
      <c r="O295" s="29"/>
      <c r="P295" s="29"/>
    </row>
    <row r="296">
      <c r="A296" s="1">
        <v>0.0990115816523755</v>
      </c>
      <c r="B296" s="1">
        <v>0.0</v>
      </c>
      <c r="C296" s="1" t="s">
        <v>1533</v>
      </c>
      <c r="D296" s="1" t="s">
        <v>1534</v>
      </c>
      <c r="G296" s="29"/>
      <c r="H296" s="29"/>
      <c r="I296" s="29"/>
      <c r="J296" s="29"/>
      <c r="K296" s="29"/>
      <c r="L296" s="29"/>
      <c r="M296" s="29"/>
      <c r="N296" s="29"/>
      <c r="O296" s="29"/>
      <c r="P296" s="29"/>
    </row>
    <row r="297">
      <c r="A297" s="1">
        <v>0.116014899768453</v>
      </c>
      <c r="B297" s="1">
        <v>0.0</v>
      </c>
      <c r="C297" s="1" t="s">
        <v>1533</v>
      </c>
      <c r="D297" s="1" t="s">
        <v>1534</v>
      </c>
      <c r="G297" s="29"/>
      <c r="H297" s="29"/>
      <c r="I297" s="29"/>
      <c r="J297" s="29"/>
      <c r="K297" s="29"/>
      <c r="L297" s="29"/>
      <c r="M297" s="29"/>
      <c r="N297" s="29"/>
      <c r="O297" s="29"/>
      <c r="P297" s="29"/>
    </row>
    <row r="298">
      <c r="A298" s="1">
        <v>0.785847915148395</v>
      </c>
      <c r="B298" s="1">
        <v>1.0</v>
      </c>
      <c r="C298" s="1" t="s">
        <v>1533</v>
      </c>
      <c r="D298" s="1" t="s">
        <v>1548</v>
      </c>
      <c r="G298" s="29"/>
      <c r="H298" s="29"/>
      <c r="I298" s="29"/>
      <c r="J298" s="29"/>
      <c r="K298" s="29"/>
      <c r="L298" s="29"/>
      <c r="M298" s="29"/>
      <c r="N298" s="29"/>
      <c r="O298" s="29"/>
      <c r="P298" s="29"/>
    </row>
    <row r="299">
      <c r="A299" s="1">
        <v>0.138273560299909</v>
      </c>
      <c r="B299" s="1">
        <v>0.0</v>
      </c>
      <c r="C299" s="1" t="s">
        <v>1533</v>
      </c>
      <c r="D299" s="1" t="s">
        <v>1534</v>
      </c>
      <c r="G299" s="29"/>
      <c r="H299" s="29"/>
      <c r="I299" s="29"/>
      <c r="J299" s="29"/>
      <c r="K299" s="29"/>
      <c r="L299" s="29"/>
      <c r="M299" s="29"/>
      <c r="N299" s="29"/>
      <c r="O299" s="29"/>
      <c r="P299" s="29"/>
    </row>
    <row r="300">
      <c r="A300" s="1">
        <v>0.24962619401915</v>
      </c>
      <c r="B300" s="1">
        <v>0.0</v>
      </c>
      <c r="C300" s="1" t="s">
        <v>1533</v>
      </c>
      <c r="D300" s="1" t="s">
        <v>1546</v>
      </c>
      <c r="G300" s="29"/>
      <c r="H300" s="29"/>
      <c r="I300" s="29"/>
      <c r="J300" s="29"/>
      <c r="K300" s="29"/>
      <c r="L300" s="29"/>
      <c r="M300" s="29"/>
      <c r="N300" s="29"/>
      <c r="O300" s="29"/>
      <c r="P300" s="29"/>
    </row>
    <row r="301">
      <c r="A301" s="1">
        <v>0.523596773644414</v>
      </c>
      <c r="B301" s="1">
        <v>0.0</v>
      </c>
      <c r="C301" s="1" t="s">
        <v>1533</v>
      </c>
      <c r="D301" s="1" t="s">
        <v>1547</v>
      </c>
      <c r="G301" s="29"/>
      <c r="H301" s="29"/>
      <c r="I301" s="29"/>
      <c r="J301" s="29"/>
      <c r="K301" s="29"/>
      <c r="L301" s="29"/>
      <c r="M301" s="29"/>
      <c r="N301" s="29"/>
      <c r="O301" s="29"/>
      <c r="P301" s="29"/>
    </row>
    <row r="302">
      <c r="A302" s="1">
        <v>0.0496716141200814</v>
      </c>
      <c r="B302" s="1">
        <v>0.0</v>
      </c>
      <c r="C302" s="1" t="s">
        <v>1533</v>
      </c>
      <c r="D302" s="1" t="s">
        <v>1534</v>
      </c>
      <c r="G302" s="29"/>
      <c r="H302" s="29"/>
      <c r="I302" s="29"/>
      <c r="J302" s="29"/>
      <c r="K302" s="29"/>
      <c r="L302" s="29"/>
      <c r="M302" s="29"/>
      <c r="N302" s="29"/>
      <c r="O302" s="29"/>
      <c r="P302" s="29"/>
    </row>
    <row r="303">
      <c r="A303" s="1">
        <v>0.126383033735265</v>
      </c>
      <c r="B303" s="1">
        <v>1.0</v>
      </c>
      <c r="C303" s="1" t="s">
        <v>1533</v>
      </c>
      <c r="D303" s="1" t="s">
        <v>1534</v>
      </c>
      <c r="G303" s="29"/>
      <c r="H303" s="29"/>
      <c r="I303" s="29"/>
      <c r="J303" s="29"/>
      <c r="K303" s="29"/>
      <c r="L303" s="29"/>
      <c r="M303" s="29"/>
      <c r="N303" s="29"/>
      <c r="O303" s="29"/>
      <c r="P303" s="29"/>
    </row>
    <row r="304">
      <c r="A304" s="1">
        <v>0.0990115816523755</v>
      </c>
      <c r="B304" s="1">
        <v>0.0</v>
      </c>
      <c r="C304" s="1" t="s">
        <v>1533</v>
      </c>
      <c r="D304" s="1" t="s">
        <v>1534</v>
      </c>
      <c r="G304" s="29"/>
      <c r="H304" s="29"/>
      <c r="I304" s="29"/>
      <c r="J304" s="29"/>
      <c r="K304" s="29"/>
      <c r="L304" s="29"/>
      <c r="M304" s="29"/>
      <c r="N304" s="29"/>
      <c r="O304" s="29"/>
      <c r="P304" s="29"/>
    </row>
    <row r="305">
      <c r="A305" s="1">
        <v>0.117178742983788</v>
      </c>
      <c r="B305" s="1">
        <v>0.0</v>
      </c>
      <c r="C305" s="1" t="s">
        <v>1533</v>
      </c>
      <c r="D305" s="1" t="s">
        <v>1534</v>
      </c>
      <c r="G305" s="29"/>
      <c r="H305" s="29"/>
      <c r="I305" s="29"/>
      <c r="J305" s="29"/>
      <c r="K305" s="29"/>
      <c r="L305" s="29"/>
      <c r="M305" s="29"/>
      <c r="N305" s="29"/>
      <c r="O305" s="29"/>
      <c r="P305" s="29"/>
    </row>
    <row r="306">
      <c r="A306" s="1">
        <v>0.171443714543132</v>
      </c>
      <c r="B306" s="1">
        <v>0.0</v>
      </c>
      <c r="C306" s="1" t="s">
        <v>1533</v>
      </c>
      <c r="D306" s="1" t="s">
        <v>1534</v>
      </c>
      <c r="G306" s="29"/>
      <c r="H306" s="29"/>
      <c r="I306" s="29"/>
      <c r="J306" s="29"/>
      <c r="K306" s="29"/>
      <c r="L306" s="29"/>
      <c r="M306" s="29"/>
      <c r="N306" s="29"/>
      <c r="O306" s="29"/>
      <c r="P306" s="29"/>
    </row>
    <row r="307">
      <c r="A307" s="1">
        <v>0.284558564033899</v>
      </c>
      <c r="B307" s="1">
        <v>0.0</v>
      </c>
      <c r="C307" s="1" t="s">
        <v>1533</v>
      </c>
      <c r="D307" s="1" t="s">
        <v>1546</v>
      </c>
      <c r="G307" s="29"/>
      <c r="H307" s="29"/>
      <c r="I307" s="29"/>
      <c r="J307" s="29"/>
      <c r="K307" s="29"/>
      <c r="L307" s="29"/>
      <c r="M307" s="29"/>
      <c r="N307" s="29"/>
      <c r="O307" s="29"/>
      <c r="P307" s="29"/>
    </row>
    <row r="308">
      <c r="A308" s="1">
        <v>0.709169370124759</v>
      </c>
      <c r="B308" s="1">
        <v>1.0</v>
      </c>
      <c r="C308" s="1" t="s">
        <v>1533</v>
      </c>
      <c r="D308" s="1" t="s">
        <v>1548</v>
      </c>
      <c r="G308" s="29"/>
      <c r="H308" s="29"/>
      <c r="I308" s="29"/>
      <c r="J308" s="29"/>
      <c r="K308" s="29"/>
      <c r="L308" s="29"/>
      <c r="M308" s="29"/>
      <c r="N308" s="29"/>
      <c r="O308" s="29"/>
      <c r="P308" s="29"/>
    </row>
    <row r="309">
      <c r="A309" s="1">
        <v>0.133586163531157</v>
      </c>
      <c r="B309" s="1">
        <v>0.0</v>
      </c>
      <c r="C309" s="1" t="s">
        <v>1533</v>
      </c>
      <c r="D309" s="1" t="s">
        <v>1534</v>
      </c>
      <c r="G309" s="29"/>
      <c r="H309" s="29"/>
      <c r="I309" s="29"/>
      <c r="J309" s="29"/>
      <c r="K309" s="29"/>
      <c r="L309" s="29"/>
      <c r="M309" s="29"/>
      <c r="N309" s="29"/>
      <c r="O309" s="29"/>
      <c r="P309" s="29"/>
    </row>
    <row r="310">
      <c r="A310" s="1">
        <v>0.123091430254389</v>
      </c>
      <c r="B310" s="1">
        <v>0.0</v>
      </c>
      <c r="C310" s="1" t="s">
        <v>1533</v>
      </c>
      <c r="D310" s="1" t="s">
        <v>1534</v>
      </c>
      <c r="G310" s="29"/>
      <c r="H310" s="29"/>
      <c r="I310" s="29"/>
      <c r="J310" s="29"/>
      <c r="K310" s="29"/>
      <c r="L310" s="29"/>
      <c r="M310" s="29"/>
      <c r="N310" s="29"/>
      <c r="O310" s="29"/>
      <c r="P310" s="29"/>
    </row>
    <row r="311">
      <c r="A311" s="1">
        <v>0.367705182687819</v>
      </c>
      <c r="B311" s="1">
        <v>0.0</v>
      </c>
      <c r="C311" s="1" t="s">
        <v>1533</v>
      </c>
      <c r="D311" s="1" t="s">
        <v>1546</v>
      </c>
      <c r="G311" s="29"/>
      <c r="H311" s="29"/>
      <c r="I311" s="29"/>
      <c r="J311" s="29"/>
      <c r="K311" s="29"/>
      <c r="L311" s="29"/>
      <c r="M311" s="29"/>
      <c r="N311" s="29"/>
      <c r="O311" s="29"/>
      <c r="P311" s="29"/>
    </row>
    <row r="312">
      <c r="A312" s="1">
        <v>0.119789978251064</v>
      </c>
      <c r="B312" s="1">
        <v>0.0</v>
      </c>
      <c r="C312" s="1" t="s">
        <v>1533</v>
      </c>
      <c r="D312" s="1" t="s">
        <v>1534</v>
      </c>
      <c r="G312" s="29"/>
      <c r="H312" s="29"/>
      <c r="I312" s="29"/>
      <c r="J312" s="29"/>
      <c r="K312" s="29"/>
      <c r="L312" s="29"/>
      <c r="M312" s="29"/>
      <c r="N312" s="29"/>
      <c r="O312" s="29"/>
      <c r="P312" s="29"/>
    </row>
    <row r="313">
      <c r="A313" s="1">
        <v>0.221892682479252</v>
      </c>
      <c r="B313" s="1">
        <v>1.0</v>
      </c>
      <c r="C313" s="1" t="s">
        <v>1533</v>
      </c>
      <c r="D313" s="1" t="s">
        <v>1546</v>
      </c>
      <c r="G313" s="29"/>
      <c r="H313" s="29"/>
      <c r="I313" s="29"/>
      <c r="J313" s="29"/>
      <c r="K313" s="29"/>
      <c r="L313" s="29"/>
      <c r="M313" s="29"/>
      <c r="N313" s="29"/>
      <c r="O313" s="29"/>
      <c r="P313" s="29"/>
    </row>
    <row r="314">
      <c r="A314" s="1">
        <v>0.550548305889638</v>
      </c>
      <c r="B314" s="1">
        <v>0.0</v>
      </c>
      <c r="C314" s="1" t="s">
        <v>1533</v>
      </c>
      <c r="D314" s="1" t="s">
        <v>1547</v>
      </c>
      <c r="G314" s="29"/>
      <c r="H314" s="29"/>
      <c r="I314" s="29"/>
      <c r="J314" s="29"/>
      <c r="K314" s="29"/>
      <c r="L314" s="29"/>
      <c r="M314" s="29"/>
      <c r="N314" s="29"/>
      <c r="O314" s="29"/>
      <c r="P314" s="29"/>
    </row>
    <row r="315">
      <c r="A315" s="1">
        <v>0.76109504695697</v>
      </c>
      <c r="B315" s="1">
        <v>1.0</v>
      </c>
      <c r="C315" s="1" t="s">
        <v>1533</v>
      </c>
      <c r="D315" s="1" t="s">
        <v>1548</v>
      </c>
      <c r="G315" s="29"/>
      <c r="H315" s="29"/>
      <c r="I315" s="29"/>
      <c r="J315" s="29"/>
      <c r="K315" s="29"/>
      <c r="L315" s="29"/>
      <c r="M315" s="29"/>
      <c r="N315" s="29"/>
      <c r="O315" s="29"/>
      <c r="P315" s="29"/>
    </row>
    <row r="316">
      <c r="A316" s="1">
        <v>0.171446259853086</v>
      </c>
      <c r="B316" s="1">
        <v>0.0</v>
      </c>
      <c r="C316" s="1" t="s">
        <v>1533</v>
      </c>
      <c r="D316" s="1" t="s">
        <v>1534</v>
      </c>
      <c r="G316" s="29"/>
      <c r="H316" s="29"/>
      <c r="I316" s="29"/>
      <c r="J316" s="29"/>
      <c r="K316" s="29"/>
      <c r="L316" s="29"/>
      <c r="M316" s="29"/>
      <c r="N316" s="29"/>
      <c r="O316" s="29"/>
      <c r="P316" s="29"/>
    </row>
    <row r="317">
      <c r="A317" s="1">
        <v>0.0838198802029885</v>
      </c>
      <c r="B317" s="1">
        <v>0.0</v>
      </c>
      <c r="C317" s="1" t="s">
        <v>1533</v>
      </c>
      <c r="D317" s="1" t="s">
        <v>1534</v>
      </c>
      <c r="G317" s="29"/>
      <c r="H317" s="29"/>
      <c r="I317" s="29"/>
      <c r="J317" s="29"/>
      <c r="K317" s="29"/>
      <c r="L317" s="29"/>
      <c r="M317" s="29"/>
      <c r="N317" s="29"/>
      <c r="O317" s="29"/>
      <c r="P317" s="29"/>
    </row>
    <row r="318">
      <c r="A318" s="1">
        <v>0.858951411676811</v>
      </c>
      <c r="B318" s="1">
        <v>1.0</v>
      </c>
      <c r="C318" s="1" t="s">
        <v>1533</v>
      </c>
      <c r="D318" s="1" t="s">
        <v>1545</v>
      </c>
      <c r="G318" s="29"/>
      <c r="H318" s="29"/>
      <c r="I318" s="29"/>
      <c r="J318" s="29"/>
      <c r="K318" s="29"/>
      <c r="L318" s="29"/>
      <c r="M318" s="29"/>
      <c r="N318" s="29"/>
      <c r="O318" s="29"/>
      <c r="P318" s="29"/>
    </row>
    <row r="319">
      <c r="A319" s="1">
        <v>0.887580036726701</v>
      </c>
      <c r="B319" s="1">
        <v>1.0</v>
      </c>
      <c r="C319" s="1" t="s">
        <v>1533</v>
      </c>
      <c r="D319" s="1" t="s">
        <v>1545</v>
      </c>
      <c r="G319" s="29"/>
      <c r="H319" s="29"/>
      <c r="I319" s="29"/>
      <c r="J319" s="29"/>
      <c r="K319" s="29"/>
      <c r="L319" s="29"/>
      <c r="M319" s="29"/>
      <c r="N319" s="29"/>
      <c r="O319" s="29"/>
      <c r="P319" s="29"/>
    </row>
    <row r="320">
      <c r="A320" s="1">
        <v>0.101493578005857</v>
      </c>
      <c r="B320" s="1">
        <v>0.0</v>
      </c>
      <c r="C320" s="1" t="s">
        <v>1533</v>
      </c>
      <c r="D320" s="1" t="s">
        <v>1534</v>
      </c>
      <c r="G320" s="29"/>
      <c r="H320" s="29"/>
      <c r="I320" s="29"/>
      <c r="J320" s="29"/>
      <c r="K320" s="29"/>
      <c r="L320" s="29"/>
      <c r="M320" s="29"/>
      <c r="N320" s="29"/>
      <c r="O320" s="29"/>
      <c r="P320" s="29"/>
    </row>
    <row r="321">
      <c r="A321" s="1">
        <v>0.0995647988669399</v>
      </c>
      <c r="B321" s="1">
        <v>0.0</v>
      </c>
      <c r="C321" s="1" t="s">
        <v>1533</v>
      </c>
      <c r="D321" s="1" t="s">
        <v>1534</v>
      </c>
      <c r="G321" s="29"/>
      <c r="H321" s="29"/>
      <c r="I321" s="29"/>
      <c r="J321" s="29"/>
      <c r="K321" s="29"/>
      <c r="L321" s="29"/>
      <c r="M321" s="29"/>
      <c r="N321" s="29"/>
      <c r="O321" s="29"/>
      <c r="P321" s="29"/>
    </row>
    <row r="322">
      <c r="A322" s="1">
        <v>0.497281352801544</v>
      </c>
      <c r="B322" s="1">
        <v>0.0</v>
      </c>
      <c r="C322" s="1" t="s">
        <v>1533</v>
      </c>
      <c r="D322" s="1" t="s">
        <v>1547</v>
      </c>
      <c r="G322" s="29"/>
      <c r="H322" s="29"/>
      <c r="I322" s="29"/>
      <c r="J322" s="29"/>
      <c r="K322" s="29"/>
      <c r="L322" s="29"/>
      <c r="M322" s="29"/>
      <c r="N322" s="29"/>
      <c r="O322" s="29"/>
      <c r="P322" s="29"/>
    </row>
    <row r="323">
      <c r="A323" s="1">
        <v>0.276900477535258</v>
      </c>
      <c r="B323" s="1">
        <v>0.0</v>
      </c>
      <c r="C323" s="1" t="s">
        <v>1533</v>
      </c>
      <c r="D323" s="1" t="s">
        <v>1546</v>
      </c>
      <c r="G323" s="29"/>
      <c r="H323" s="29"/>
      <c r="I323" s="29"/>
      <c r="J323" s="29"/>
      <c r="K323" s="29"/>
      <c r="L323" s="29"/>
      <c r="M323" s="29"/>
      <c r="N323" s="29"/>
      <c r="O323" s="29"/>
      <c r="P323" s="29"/>
    </row>
    <row r="324">
      <c r="A324" s="1">
        <v>0.303263181499098</v>
      </c>
      <c r="B324" s="1">
        <v>0.0</v>
      </c>
      <c r="C324" s="1" t="s">
        <v>1533</v>
      </c>
      <c r="D324" s="1" t="s">
        <v>1546</v>
      </c>
      <c r="G324" s="29"/>
      <c r="H324" s="29"/>
      <c r="I324" s="29"/>
      <c r="J324" s="29"/>
      <c r="K324" s="29"/>
      <c r="L324" s="29"/>
      <c r="M324" s="29"/>
      <c r="N324" s="29"/>
      <c r="O324" s="29"/>
      <c r="P324" s="29"/>
    </row>
    <row r="325">
      <c r="A325" s="1">
        <v>0.088589479139957</v>
      </c>
      <c r="B325" s="1">
        <v>1.0</v>
      </c>
      <c r="C325" s="1" t="s">
        <v>1533</v>
      </c>
      <c r="D325" s="1" t="s">
        <v>1534</v>
      </c>
      <c r="G325" s="29"/>
      <c r="H325" s="29"/>
      <c r="I325" s="29"/>
      <c r="J325" s="29"/>
      <c r="K325" s="29"/>
      <c r="L325" s="29"/>
      <c r="M325" s="29"/>
      <c r="N325" s="29"/>
      <c r="O325" s="29"/>
      <c r="P325" s="29"/>
    </row>
    <row r="326">
      <c r="A326" s="1">
        <v>0.467007856784492</v>
      </c>
      <c r="B326" s="1">
        <v>0.0</v>
      </c>
      <c r="C326" s="1" t="s">
        <v>1533</v>
      </c>
      <c r="D326" s="1" t="s">
        <v>1547</v>
      </c>
      <c r="G326" s="29"/>
      <c r="H326" s="29"/>
      <c r="I326" s="29"/>
      <c r="J326" s="29"/>
      <c r="K326" s="29"/>
      <c r="L326" s="29"/>
      <c r="M326" s="29"/>
      <c r="N326" s="29"/>
      <c r="O326" s="29"/>
      <c r="P326" s="29"/>
    </row>
    <row r="327">
      <c r="A327" s="1">
        <v>0.104487095354313</v>
      </c>
      <c r="B327" s="1">
        <v>0.0</v>
      </c>
      <c r="C327" s="1" t="s">
        <v>1533</v>
      </c>
      <c r="D327" s="1" t="s">
        <v>1534</v>
      </c>
      <c r="G327" s="29"/>
      <c r="H327" s="29"/>
      <c r="I327" s="29"/>
      <c r="J327" s="29"/>
      <c r="K327" s="29"/>
      <c r="L327" s="29"/>
      <c r="M327" s="29"/>
      <c r="N327" s="29"/>
      <c r="O327" s="29"/>
      <c r="P327" s="29"/>
    </row>
    <row r="328">
      <c r="A328" s="1">
        <v>0.106610543970925</v>
      </c>
      <c r="B328" s="1">
        <v>1.0</v>
      </c>
      <c r="C328" s="1" t="s">
        <v>1533</v>
      </c>
      <c r="D328" s="1" t="s">
        <v>1534</v>
      </c>
      <c r="G328" s="29"/>
      <c r="H328" s="29"/>
      <c r="I328" s="29"/>
      <c r="J328" s="29"/>
      <c r="K328" s="29"/>
      <c r="L328" s="29"/>
      <c r="M328" s="29"/>
      <c r="N328" s="29"/>
      <c r="O328" s="29"/>
      <c r="P328" s="29"/>
    </row>
    <row r="329">
      <c r="A329" s="1">
        <v>0.0452899777014432</v>
      </c>
      <c r="B329" s="1">
        <v>0.0</v>
      </c>
      <c r="C329" s="1" t="s">
        <v>1533</v>
      </c>
      <c r="D329" s="1" t="s">
        <v>1534</v>
      </c>
      <c r="G329" s="29"/>
      <c r="H329" s="29"/>
      <c r="I329" s="29"/>
      <c r="J329" s="29"/>
      <c r="K329" s="29"/>
      <c r="L329" s="29"/>
      <c r="M329" s="29"/>
      <c r="N329" s="29"/>
      <c r="O329" s="29"/>
      <c r="P329" s="29"/>
    </row>
    <row r="330">
      <c r="A330" s="1">
        <v>0.105989888289702</v>
      </c>
      <c r="B330" s="1">
        <v>0.0</v>
      </c>
      <c r="C330" s="1" t="s">
        <v>1533</v>
      </c>
      <c r="D330" s="1" t="s">
        <v>1534</v>
      </c>
      <c r="G330" s="29"/>
      <c r="H330" s="29"/>
      <c r="I330" s="29"/>
      <c r="J330" s="29"/>
      <c r="K330" s="29"/>
      <c r="L330" s="29"/>
      <c r="M330" s="29"/>
      <c r="N330" s="29"/>
      <c r="O330" s="29"/>
      <c r="P330" s="29"/>
    </row>
    <row r="331">
      <c r="A331" s="1">
        <v>0.149550428203051</v>
      </c>
      <c r="B331" s="1">
        <v>0.0</v>
      </c>
      <c r="C331" s="1" t="s">
        <v>1533</v>
      </c>
      <c r="D331" s="1" t="s">
        <v>1534</v>
      </c>
      <c r="G331" s="29"/>
      <c r="H331" s="29"/>
      <c r="I331" s="29"/>
      <c r="J331" s="29"/>
      <c r="K331" s="29"/>
      <c r="L331" s="29"/>
      <c r="M331" s="29"/>
      <c r="N331" s="29"/>
      <c r="O331" s="29"/>
      <c r="P331" s="29"/>
    </row>
    <row r="332">
      <c r="A332" s="1">
        <v>0.129662050495783</v>
      </c>
      <c r="B332" s="1">
        <v>0.0</v>
      </c>
      <c r="C332" s="1" t="s">
        <v>1533</v>
      </c>
      <c r="D332" s="1" t="s">
        <v>1534</v>
      </c>
      <c r="G332" s="29"/>
      <c r="H332" s="29"/>
      <c r="I332" s="29"/>
      <c r="J332" s="29"/>
      <c r="K332" s="29"/>
      <c r="L332" s="29"/>
      <c r="M332" s="29"/>
      <c r="N332" s="29"/>
      <c r="O332" s="29"/>
      <c r="P332" s="29"/>
    </row>
    <row r="333">
      <c r="A333" s="1">
        <v>0.745562134025537</v>
      </c>
      <c r="B333" s="1">
        <v>0.0</v>
      </c>
      <c r="C333" s="1" t="s">
        <v>1533</v>
      </c>
      <c r="D333" s="1" t="s">
        <v>1548</v>
      </c>
      <c r="G333" s="29"/>
      <c r="H333" s="29"/>
      <c r="I333" s="29"/>
      <c r="J333" s="29"/>
      <c r="K333" s="29"/>
      <c r="L333" s="29"/>
      <c r="M333" s="29"/>
      <c r="N333" s="29"/>
      <c r="O333" s="29"/>
      <c r="P333" s="29"/>
    </row>
    <row r="334">
      <c r="A334" s="1">
        <v>0.344211786567143</v>
      </c>
      <c r="B334" s="1">
        <v>1.0</v>
      </c>
      <c r="C334" s="1" t="s">
        <v>1533</v>
      </c>
      <c r="D334" s="1" t="s">
        <v>1546</v>
      </c>
      <c r="G334" s="29"/>
      <c r="H334" s="29"/>
      <c r="I334" s="29"/>
      <c r="J334" s="29"/>
      <c r="K334" s="29"/>
      <c r="L334" s="29"/>
      <c r="M334" s="29"/>
      <c r="N334" s="29"/>
      <c r="O334" s="29"/>
      <c r="P334" s="29"/>
    </row>
    <row r="335">
      <c r="A335" s="1">
        <v>0.856384636670194</v>
      </c>
      <c r="B335" s="1">
        <v>1.0</v>
      </c>
      <c r="C335" s="1" t="s">
        <v>1533</v>
      </c>
      <c r="D335" s="1" t="s">
        <v>1545</v>
      </c>
      <c r="G335" s="29"/>
      <c r="H335" s="29"/>
      <c r="I335" s="29"/>
      <c r="J335" s="29"/>
      <c r="K335" s="29"/>
      <c r="L335" s="29"/>
      <c r="M335" s="29"/>
      <c r="N335" s="29"/>
      <c r="O335" s="29"/>
      <c r="P335" s="29"/>
    </row>
    <row r="336">
      <c r="A336" s="1">
        <v>0.0863990465986069</v>
      </c>
      <c r="B336" s="1">
        <v>0.0</v>
      </c>
      <c r="C336" s="1" t="s">
        <v>1533</v>
      </c>
      <c r="D336" s="1" t="s">
        <v>1534</v>
      </c>
      <c r="G336" s="29"/>
      <c r="H336" s="29"/>
      <c r="I336" s="29"/>
      <c r="J336" s="29"/>
      <c r="K336" s="29"/>
      <c r="L336" s="29"/>
      <c r="M336" s="29"/>
      <c r="N336" s="29"/>
      <c r="O336" s="29"/>
      <c r="P336" s="29"/>
    </row>
    <row r="337">
      <c r="A337" s="1">
        <v>0.178829722615222</v>
      </c>
      <c r="B337" s="1">
        <v>0.0</v>
      </c>
      <c r="C337" s="1" t="s">
        <v>1533</v>
      </c>
      <c r="D337" s="1" t="s">
        <v>1534</v>
      </c>
      <c r="G337" s="29"/>
      <c r="H337" s="29"/>
      <c r="I337" s="29"/>
      <c r="J337" s="29"/>
      <c r="K337" s="29"/>
      <c r="L337" s="29"/>
      <c r="M337" s="29"/>
      <c r="N337" s="29"/>
      <c r="O337" s="29"/>
      <c r="P337" s="29"/>
    </row>
    <row r="338">
      <c r="A338" s="1">
        <v>0.663552488523603</v>
      </c>
      <c r="B338" s="1">
        <v>0.0</v>
      </c>
      <c r="C338" s="1" t="s">
        <v>1533</v>
      </c>
      <c r="D338" s="1" t="s">
        <v>1548</v>
      </c>
      <c r="G338" s="29"/>
      <c r="H338" s="29"/>
      <c r="I338" s="29"/>
      <c r="J338" s="29"/>
      <c r="K338" s="29"/>
      <c r="L338" s="29"/>
      <c r="M338" s="29"/>
      <c r="N338" s="29"/>
      <c r="O338" s="29"/>
      <c r="P338" s="29"/>
    </row>
    <row r="339">
      <c r="A339" s="1">
        <v>0.185318249288303</v>
      </c>
      <c r="B339" s="1">
        <v>0.0</v>
      </c>
      <c r="C339" s="1" t="s">
        <v>1533</v>
      </c>
      <c r="D339" s="1" t="s">
        <v>1534</v>
      </c>
      <c r="G339" s="29"/>
      <c r="H339" s="29"/>
      <c r="I339" s="29"/>
      <c r="J339" s="29"/>
      <c r="K339" s="29"/>
      <c r="L339" s="29"/>
      <c r="M339" s="29"/>
      <c r="N339" s="29"/>
      <c r="O339" s="29"/>
      <c r="P339" s="29"/>
    </row>
    <row r="340">
      <c r="A340" s="1">
        <v>0.480018617019497</v>
      </c>
      <c r="B340" s="1">
        <v>0.0</v>
      </c>
      <c r="C340" s="1" t="s">
        <v>1533</v>
      </c>
      <c r="D340" s="1" t="s">
        <v>1547</v>
      </c>
      <c r="G340" s="29"/>
      <c r="H340" s="29"/>
      <c r="I340" s="29"/>
      <c r="J340" s="29"/>
      <c r="K340" s="29"/>
      <c r="L340" s="29"/>
      <c r="M340" s="29"/>
      <c r="N340" s="29"/>
      <c r="O340" s="29"/>
      <c r="P340" s="29"/>
    </row>
    <row r="341">
      <c r="A341" s="1">
        <v>0.78973705216762</v>
      </c>
      <c r="B341" s="1">
        <v>1.0</v>
      </c>
      <c r="C341" s="1" t="s">
        <v>1533</v>
      </c>
      <c r="D341" s="1" t="s">
        <v>1548</v>
      </c>
      <c r="G341" s="29"/>
      <c r="H341" s="29"/>
      <c r="I341" s="29"/>
      <c r="J341" s="29"/>
      <c r="K341" s="29"/>
      <c r="L341" s="29"/>
      <c r="M341" s="29"/>
      <c r="N341" s="29"/>
      <c r="O341" s="29"/>
      <c r="P341" s="29"/>
    </row>
    <row r="342">
      <c r="A342" s="1">
        <v>0.881775724497354</v>
      </c>
      <c r="B342" s="1">
        <v>1.0</v>
      </c>
      <c r="C342" s="1" t="s">
        <v>1533</v>
      </c>
      <c r="D342" s="1" t="s">
        <v>1545</v>
      </c>
      <c r="G342" s="29"/>
      <c r="H342" s="29"/>
      <c r="I342" s="29"/>
      <c r="J342" s="29"/>
      <c r="K342" s="29"/>
      <c r="L342" s="29"/>
      <c r="M342" s="29"/>
      <c r="N342" s="29"/>
      <c r="O342" s="29"/>
      <c r="P342" s="29"/>
    </row>
    <row r="343">
      <c r="A343" s="1">
        <v>0.0806567279748866</v>
      </c>
      <c r="B343" s="1">
        <v>0.0</v>
      </c>
      <c r="C343" s="1" t="s">
        <v>1533</v>
      </c>
      <c r="D343" s="1" t="s">
        <v>1534</v>
      </c>
      <c r="G343" s="29"/>
      <c r="H343" s="29"/>
      <c r="I343" s="29"/>
      <c r="J343" s="29"/>
      <c r="K343" s="29"/>
      <c r="L343" s="29"/>
      <c r="M343" s="29"/>
      <c r="N343" s="29"/>
      <c r="O343" s="29"/>
      <c r="P343" s="29"/>
    </row>
    <row r="344">
      <c r="A344" s="1">
        <v>0.524409190679514</v>
      </c>
      <c r="B344" s="1">
        <v>1.0</v>
      </c>
      <c r="C344" s="1" t="s">
        <v>1533</v>
      </c>
      <c r="D344" s="1" t="s">
        <v>1547</v>
      </c>
      <c r="G344" s="29"/>
      <c r="H344" s="29"/>
      <c r="I344" s="29"/>
      <c r="J344" s="29"/>
      <c r="K344" s="29"/>
      <c r="L344" s="29"/>
      <c r="M344" s="29"/>
      <c r="N344" s="29"/>
      <c r="O344" s="29"/>
      <c r="P344" s="29"/>
    </row>
    <row r="345">
      <c r="A345" s="1">
        <v>0.187702921400904</v>
      </c>
      <c r="B345" s="1">
        <v>1.0</v>
      </c>
      <c r="C345" s="1" t="s">
        <v>1533</v>
      </c>
      <c r="D345" s="1" t="s">
        <v>1534</v>
      </c>
      <c r="G345" s="29"/>
      <c r="H345" s="29"/>
      <c r="I345" s="29"/>
      <c r="J345" s="29"/>
      <c r="K345" s="29"/>
      <c r="L345" s="29"/>
      <c r="M345" s="29"/>
      <c r="N345" s="29"/>
      <c r="O345" s="29"/>
      <c r="P345" s="29"/>
    </row>
    <row r="346">
      <c r="A346" s="1">
        <v>0.086684297212034</v>
      </c>
      <c r="B346" s="1">
        <v>0.0</v>
      </c>
      <c r="C346" s="1" t="s">
        <v>1533</v>
      </c>
      <c r="D346" s="1" t="s">
        <v>1534</v>
      </c>
      <c r="G346" s="29"/>
      <c r="H346" s="29"/>
      <c r="I346" s="29"/>
      <c r="J346" s="29"/>
      <c r="K346" s="29"/>
      <c r="L346" s="29"/>
      <c r="M346" s="29"/>
      <c r="N346" s="29"/>
      <c r="O346" s="29"/>
      <c r="P346" s="29"/>
    </row>
    <row r="347">
      <c r="A347" s="1">
        <v>0.828749229491341</v>
      </c>
      <c r="B347" s="1">
        <v>1.0</v>
      </c>
      <c r="C347" s="1" t="s">
        <v>1533</v>
      </c>
      <c r="D347" s="1" t="s">
        <v>1545</v>
      </c>
      <c r="G347" s="29"/>
      <c r="H347" s="29"/>
      <c r="I347" s="29"/>
      <c r="J347" s="29"/>
      <c r="K347" s="29"/>
      <c r="L347" s="29"/>
      <c r="M347" s="29"/>
      <c r="N347" s="29"/>
      <c r="O347" s="29"/>
      <c r="P347" s="29"/>
    </row>
    <row r="348">
      <c r="A348" s="1">
        <v>0.526056305082464</v>
      </c>
      <c r="B348" s="1">
        <v>1.0</v>
      </c>
      <c r="C348" s="1" t="s">
        <v>1533</v>
      </c>
      <c r="D348" s="1" t="s">
        <v>1547</v>
      </c>
      <c r="G348" s="29"/>
      <c r="H348" s="29"/>
      <c r="I348" s="29"/>
      <c r="J348" s="29"/>
      <c r="K348" s="29"/>
      <c r="L348" s="29"/>
      <c r="M348" s="29"/>
      <c r="N348" s="29"/>
      <c r="O348" s="29"/>
      <c r="P348" s="29"/>
    </row>
    <row r="349">
      <c r="A349" s="1">
        <v>0.251216804217201</v>
      </c>
      <c r="B349" s="1">
        <v>0.0</v>
      </c>
      <c r="C349" s="1" t="s">
        <v>1533</v>
      </c>
      <c r="D349" s="1" t="s">
        <v>1546</v>
      </c>
      <c r="G349" s="29"/>
      <c r="H349" s="29"/>
      <c r="I349" s="29"/>
      <c r="J349" s="29"/>
      <c r="K349" s="29"/>
      <c r="L349" s="29"/>
      <c r="M349" s="29"/>
      <c r="N349" s="29"/>
      <c r="O349" s="29"/>
      <c r="P349" s="29"/>
    </row>
    <row r="350">
      <c r="A350" s="1">
        <v>0.171446259853086</v>
      </c>
      <c r="B350" s="1">
        <v>1.0</v>
      </c>
      <c r="C350" s="1" t="s">
        <v>1533</v>
      </c>
      <c r="D350" s="1" t="s">
        <v>1534</v>
      </c>
      <c r="G350" s="29"/>
      <c r="H350" s="29"/>
      <c r="I350" s="29"/>
      <c r="J350" s="29"/>
      <c r="K350" s="29"/>
      <c r="L350" s="29"/>
      <c r="M350" s="29"/>
      <c r="N350" s="29"/>
      <c r="O350" s="29"/>
      <c r="P350" s="29"/>
    </row>
    <row r="351">
      <c r="A351" s="1">
        <v>0.507074412467622</v>
      </c>
      <c r="B351" s="1">
        <v>0.0</v>
      </c>
      <c r="C351" s="1" t="s">
        <v>1533</v>
      </c>
      <c r="D351" s="1" t="s">
        <v>1547</v>
      </c>
      <c r="G351" s="29"/>
      <c r="H351" s="29"/>
      <c r="I351" s="29"/>
      <c r="J351" s="29"/>
      <c r="K351" s="29"/>
      <c r="L351" s="29"/>
      <c r="M351" s="29"/>
      <c r="N351" s="29"/>
      <c r="O351" s="29"/>
      <c r="P351" s="29"/>
    </row>
    <row r="352">
      <c r="A352" s="1">
        <v>0.0763160618575186</v>
      </c>
      <c r="B352" s="1">
        <v>0.0</v>
      </c>
      <c r="C352" s="1" t="s">
        <v>1533</v>
      </c>
      <c r="D352" s="1" t="s">
        <v>1534</v>
      </c>
      <c r="G352" s="29"/>
      <c r="H352" s="29"/>
      <c r="I352" s="29"/>
      <c r="J352" s="29"/>
      <c r="K352" s="29"/>
      <c r="L352" s="29"/>
      <c r="M352" s="29"/>
      <c r="N352" s="29"/>
      <c r="O352" s="29"/>
      <c r="P352" s="29"/>
    </row>
    <row r="353">
      <c r="A353" s="1">
        <v>0.883459699415072</v>
      </c>
      <c r="B353" s="1">
        <v>1.0</v>
      </c>
      <c r="C353" s="1" t="s">
        <v>1533</v>
      </c>
      <c r="D353" s="1" t="s">
        <v>1545</v>
      </c>
      <c r="G353" s="29"/>
      <c r="H353" s="29"/>
      <c r="I353" s="29"/>
      <c r="J353" s="29"/>
      <c r="K353" s="29"/>
      <c r="L353" s="29"/>
      <c r="M353" s="29"/>
      <c r="N353" s="29"/>
      <c r="O353" s="29"/>
      <c r="P353" s="29"/>
    </row>
    <row r="354">
      <c r="A354" s="1">
        <v>0.0989069702963911</v>
      </c>
      <c r="B354" s="1">
        <v>0.0</v>
      </c>
      <c r="C354" s="1" t="s">
        <v>1533</v>
      </c>
      <c r="D354" s="1" t="s">
        <v>1534</v>
      </c>
      <c r="G354" s="29"/>
      <c r="H354" s="29"/>
      <c r="I354" s="29"/>
      <c r="J354" s="29"/>
      <c r="K354" s="29"/>
      <c r="L354" s="29"/>
      <c r="M354" s="29"/>
      <c r="N354" s="29"/>
      <c r="O354" s="29"/>
      <c r="P354" s="29"/>
    </row>
    <row r="355">
      <c r="A355" s="1">
        <v>0.67686092691789</v>
      </c>
      <c r="B355" s="1">
        <v>1.0</v>
      </c>
      <c r="C355" s="1" t="s">
        <v>1533</v>
      </c>
      <c r="D355" s="1" t="s">
        <v>1548</v>
      </c>
      <c r="G355" s="29"/>
      <c r="H355" s="29"/>
      <c r="I355" s="29"/>
      <c r="J355" s="29"/>
      <c r="K355" s="29"/>
      <c r="L355" s="29"/>
      <c r="M355" s="29"/>
      <c r="N355" s="29"/>
      <c r="O355" s="29"/>
      <c r="P355" s="29"/>
    </row>
    <row r="356">
      <c r="A356" s="1">
        <v>0.088589479139957</v>
      </c>
      <c r="B356" s="1">
        <v>0.0</v>
      </c>
      <c r="C356" s="1" t="s">
        <v>1533</v>
      </c>
      <c r="D356" s="1" t="s">
        <v>1534</v>
      </c>
      <c r="G356" s="29"/>
      <c r="H356" s="29"/>
      <c r="I356" s="29"/>
      <c r="J356" s="29"/>
      <c r="K356" s="29"/>
      <c r="L356" s="29"/>
      <c r="M356" s="29"/>
      <c r="N356" s="29"/>
      <c r="O356" s="29"/>
      <c r="P356" s="29"/>
    </row>
    <row r="357">
      <c r="A357" s="1">
        <v>0.162193820343584</v>
      </c>
      <c r="B357" s="1">
        <v>0.0</v>
      </c>
      <c r="C357" s="1" t="s">
        <v>1533</v>
      </c>
      <c r="D357" s="1" t="s">
        <v>1534</v>
      </c>
      <c r="G357" s="29"/>
      <c r="H357" s="29"/>
      <c r="I357" s="29"/>
      <c r="J357" s="29"/>
      <c r="K357" s="29"/>
      <c r="L357" s="29"/>
      <c r="M357" s="29"/>
      <c r="N357" s="29"/>
      <c r="O357" s="29"/>
      <c r="P357" s="29"/>
    </row>
    <row r="358">
      <c r="A358" s="1">
        <v>0.195352434071377</v>
      </c>
      <c r="B358" s="1">
        <v>0.0</v>
      </c>
      <c r="C358" s="1" t="s">
        <v>1533</v>
      </c>
      <c r="D358" s="1" t="s">
        <v>1534</v>
      </c>
      <c r="G358" s="29"/>
      <c r="H358" s="29"/>
      <c r="I358" s="29"/>
      <c r="J358" s="29"/>
      <c r="K358" s="29"/>
      <c r="L358" s="29"/>
      <c r="M358" s="29"/>
      <c r="N358" s="29"/>
      <c r="O358" s="29"/>
      <c r="P358" s="29"/>
    </row>
    <row r="359">
      <c r="A359" s="1">
        <v>0.325167891697532</v>
      </c>
      <c r="B359" s="1">
        <v>0.0</v>
      </c>
      <c r="C359" s="1" t="s">
        <v>1533</v>
      </c>
      <c r="D359" s="1" t="s">
        <v>1546</v>
      </c>
      <c r="G359" s="29"/>
      <c r="H359" s="29"/>
      <c r="I359" s="29"/>
      <c r="J359" s="29"/>
      <c r="K359" s="29"/>
      <c r="L359" s="29"/>
      <c r="M359" s="29"/>
      <c r="N359" s="29"/>
      <c r="O359" s="29"/>
      <c r="P359" s="29"/>
    </row>
    <row r="360">
      <c r="A360" s="1">
        <v>0.941906359544306</v>
      </c>
      <c r="B360" s="1">
        <v>0.0</v>
      </c>
      <c r="C360" s="1" t="s">
        <v>1533</v>
      </c>
      <c r="D360" s="1" t="s">
        <v>1545</v>
      </c>
      <c r="G360" s="29"/>
      <c r="H360" s="29"/>
      <c r="I360" s="29"/>
      <c r="J360" s="29"/>
      <c r="K360" s="29"/>
      <c r="L360" s="29"/>
      <c r="M360" s="29"/>
      <c r="N360" s="29"/>
      <c r="O360" s="29"/>
      <c r="P360" s="29"/>
    </row>
    <row r="361">
      <c r="A361" s="1">
        <v>0.0631178013775088</v>
      </c>
      <c r="B361" s="1">
        <v>1.0</v>
      </c>
      <c r="C361" s="1" t="s">
        <v>1533</v>
      </c>
      <c r="D361" s="1" t="s">
        <v>1534</v>
      </c>
      <c r="G361" s="29"/>
      <c r="H361" s="29"/>
      <c r="I361" s="29"/>
      <c r="J361" s="29"/>
      <c r="K361" s="29"/>
      <c r="L361" s="29"/>
      <c r="M361" s="29"/>
      <c r="N361" s="29"/>
      <c r="O361" s="29"/>
      <c r="P361" s="29"/>
    </row>
    <row r="362">
      <c r="A362" s="1">
        <v>0.166106944221885</v>
      </c>
      <c r="B362" s="1">
        <v>0.0</v>
      </c>
      <c r="C362" s="1" t="s">
        <v>1533</v>
      </c>
      <c r="D362" s="1" t="s">
        <v>1534</v>
      </c>
      <c r="G362" s="29"/>
      <c r="H362" s="29"/>
      <c r="I362" s="29"/>
      <c r="J362" s="29"/>
      <c r="K362" s="29"/>
      <c r="L362" s="29"/>
      <c r="M362" s="29"/>
      <c r="N362" s="29"/>
      <c r="O362" s="29"/>
      <c r="P362" s="29"/>
    </row>
    <row r="363">
      <c r="A363" s="1">
        <v>0.233364228313576</v>
      </c>
      <c r="B363" s="1">
        <v>0.0</v>
      </c>
      <c r="C363" s="1" t="s">
        <v>1533</v>
      </c>
      <c r="D363" s="1" t="s">
        <v>1546</v>
      </c>
      <c r="G363" s="29"/>
      <c r="H363" s="29"/>
      <c r="I363" s="29"/>
      <c r="J363" s="29"/>
      <c r="K363" s="29"/>
      <c r="L363" s="29"/>
      <c r="M363" s="29"/>
      <c r="N363" s="29"/>
      <c r="O363" s="29"/>
      <c r="P363" s="29"/>
    </row>
    <row r="364">
      <c r="A364" s="1">
        <v>0.440047745092926</v>
      </c>
      <c r="B364" s="1">
        <v>0.0</v>
      </c>
      <c r="C364" s="1" t="s">
        <v>1533</v>
      </c>
      <c r="D364" s="1" t="s">
        <v>1547</v>
      </c>
      <c r="G364" s="29"/>
      <c r="H364" s="29"/>
      <c r="I364" s="29"/>
      <c r="J364" s="29"/>
      <c r="K364" s="29"/>
      <c r="L364" s="29"/>
      <c r="M364" s="29"/>
      <c r="N364" s="29"/>
      <c r="O364" s="29"/>
      <c r="P364" s="29"/>
    </row>
    <row r="365">
      <c r="A365" s="1">
        <v>0.641805550000391</v>
      </c>
      <c r="B365" s="1">
        <v>1.0</v>
      </c>
      <c r="C365" s="1" t="s">
        <v>1533</v>
      </c>
      <c r="D365" s="1" t="s">
        <v>1548</v>
      </c>
      <c r="G365" s="29"/>
      <c r="H365" s="29"/>
      <c r="I365" s="29"/>
      <c r="J365" s="29"/>
      <c r="K365" s="29"/>
      <c r="L365" s="29"/>
      <c r="M365" s="29"/>
      <c r="N365" s="29"/>
      <c r="O365" s="29"/>
      <c r="P365" s="29"/>
    </row>
    <row r="366">
      <c r="A366" s="1">
        <v>0.0936932815135188</v>
      </c>
      <c r="B366" s="1">
        <v>0.0</v>
      </c>
      <c r="C366" s="1" t="s">
        <v>1533</v>
      </c>
      <c r="D366" s="1" t="s">
        <v>1534</v>
      </c>
      <c r="G366" s="29"/>
      <c r="H366" s="29"/>
      <c r="I366" s="29"/>
      <c r="J366" s="29"/>
      <c r="K366" s="29"/>
      <c r="L366" s="29"/>
      <c r="M366" s="29"/>
      <c r="N366" s="29"/>
      <c r="O366" s="29"/>
      <c r="P366" s="29"/>
    </row>
    <row r="367">
      <c r="A367" s="1">
        <v>0.55882113510343</v>
      </c>
      <c r="B367" s="1">
        <v>0.0</v>
      </c>
      <c r="C367" s="1" t="s">
        <v>1533</v>
      </c>
      <c r="D367" s="1" t="s">
        <v>1547</v>
      </c>
      <c r="G367" s="29"/>
      <c r="H367" s="29"/>
      <c r="I367" s="29"/>
      <c r="J367" s="29"/>
      <c r="K367" s="29"/>
      <c r="L367" s="29"/>
      <c r="M367" s="29"/>
      <c r="N367" s="29"/>
      <c r="O367" s="29"/>
      <c r="P367" s="29"/>
    </row>
    <row r="368">
      <c r="A368" s="1">
        <v>0.101671189532662</v>
      </c>
      <c r="B368" s="1">
        <v>1.0</v>
      </c>
      <c r="C368" s="1" t="s">
        <v>1533</v>
      </c>
      <c r="D368" s="1" t="s">
        <v>1534</v>
      </c>
      <c r="G368" s="29"/>
      <c r="H368" s="29"/>
      <c r="I368" s="29"/>
      <c r="J368" s="29"/>
      <c r="K368" s="29"/>
      <c r="L368" s="29"/>
      <c r="M368" s="29"/>
      <c r="N368" s="29"/>
      <c r="O368" s="29"/>
      <c r="P368" s="29"/>
    </row>
    <row r="369">
      <c r="A369" s="1">
        <v>0.120065775277016</v>
      </c>
      <c r="B369" s="1">
        <v>0.0</v>
      </c>
      <c r="C369" s="1" t="s">
        <v>1533</v>
      </c>
      <c r="D369" s="1" t="s">
        <v>1534</v>
      </c>
      <c r="G369" s="29"/>
      <c r="H369" s="29"/>
      <c r="I369" s="29"/>
      <c r="J369" s="29"/>
      <c r="K369" s="29"/>
      <c r="L369" s="29"/>
      <c r="M369" s="29"/>
      <c r="N369" s="29"/>
      <c r="O369" s="29"/>
      <c r="P369" s="29"/>
    </row>
    <row r="370">
      <c r="A370" s="1">
        <v>0.119037742049606</v>
      </c>
      <c r="B370" s="1">
        <v>0.0</v>
      </c>
      <c r="C370" s="1" t="s">
        <v>1533</v>
      </c>
      <c r="D370" s="1" t="s">
        <v>1534</v>
      </c>
      <c r="G370" s="29"/>
      <c r="H370" s="29"/>
      <c r="I370" s="29"/>
      <c r="J370" s="29"/>
      <c r="K370" s="29"/>
      <c r="L370" s="29"/>
      <c r="M370" s="29"/>
      <c r="N370" s="29"/>
      <c r="O370" s="29"/>
      <c r="P370" s="29"/>
    </row>
    <row r="371">
      <c r="A371" s="1">
        <v>0.104535327347193</v>
      </c>
      <c r="B371" s="1">
        <v>0.0</v>
      </c>
      <c r="C371" s="1" t="s">
        <v>1533</v>
      </c>
      <c r="D371" s="1" t="s">
        <v>1534</v>
      </c>
      <c r="G371" s="29"/>
      <c r="H371" s="29"/>
      <c r="I371" s="29"/>
      <c r="J371" s="29"/>
      <c r="K371" s="29"/>
      <c r="L371" s="29"/>
      <c r="M371" s="29"/>
      <c r="N371" s="29"/>
      <c r="O371" s="29"/>
      <c r="P371" s="29"/>
    </row>
    <row r="372">
      <c r="A372" s="1">
        <v>0.145792857104428</v>
      </c>
      <c r="B372" s="1">
        <v>1.0</v>
      </c>
      <c r="C372" s="1" t="s">
        <v>1533</v>
      </c>
      <c r="D372" s="1" t="s">
        <v>1534</v>
      </c>
      <c r="G372" s="29"/>
      <c r="H372" s="29"/>
      <c r="I372" s="29"/>
      <c r="J372" s="29"/>
      <c r="K372" s="29"/>
      <c r="L372" s="29"/>
      <c r="M372" s="29"/>
      <c r="N372" s="29"/>
      <c r="O372" s="29"/>
      <c r="P372" s="29"/>
    </row>
    <row r="373">
      <c r="A373" s="1">
        <v>0.179490489441495</v>
      </c>
      <c r="B373" s="1">
        <v>0.0</v>
      </c>
      <c r="C373" s="1" t="s">
        <v>1533</v>
      </c>
      <c r="D373" s="1" t="s">
        <v>1534</v>
      </c>
      <c r="G373" s="29"/>
      <c r="H373" s="29"/>
      <c r="I373" s="29"/>
      <c r="J373" s="29"/>
      <c r="K373" s="29"/>
      <c r="L373" s="29"/>
      <c r="M373" s="29"/>
      <c r="N373" s="29"/>
      <c r="O373" s="29"/>
      <c r="P373" s="29"/>
    </row>
    <row r="374">
      <c r="A374" s="1">
        <v>0.941089598462135</v>
      </c>
      <c r="B374" s="1">
        <v>1.0</v>
      </c>
      <c r="C374" s="1" t="s">
        <v>1533</v>
      </c>
      <c r="D374" s="1" t="s">
        <v>1545</v>
      </c>
      <c r="G374" s="29"/>
      <c r="H374" s="29"/>
      <c r="I374" s="29"/>
      <c r="J374" s="29"/>
      <c r="K374" s="29"/>
      <c r="L374" s="29"/>
      <c r="M374" s="29"/>
      <c r="N374" s="29"/>
      <c r="O374" s="29"/>
      <c r="P374" s="29"/>
    </row>
    <row r="375">
      <c r="A375" s="1">
        <v>0.622994287377212</v>
      </c>
      <c r="B375" s="1">
        <v>1.0</v>
      </c>
      <c r="C375" s="1" t="s">
        <v>1533</v>
      </c>
      <c r="D375" s="1" t="s">
        <v>1548</v>
      </c>
      <c r="G375" s="29"/>
      <c r="H375" s="29"/>
      <c r="I375" s="29"/>
      <c r="J375" s="29"/>
      <c r="K375" s="29"/>
      <c r="L375" s="29"/>
      <c r="M375" s="29"/>
      <c r="N375" s="29"/>
      <c r="O375" s="29"/>
      <c r="P375" s="29"/>
    </row>
    <row r="376">
      <c r="A376" s="1">
        <v>0.805250763430638</v>
      </c>
      <c r="B376" s="1">
        <v>1.0</v>
      </c>
      <c r="C376" s="1" t="s">
        <v>1533</v>
      </c>
      <c r="D376" s="1" t="s">
        <v>1545</v>
      </c>
      <c r="G376" s="29"/>
      <c r="H376" s="29"/>
      <c r="I376" s="29"/>
      <c r="J376" s="29"/>
      <c r="K376" s="29"/>
      <c r="L376" s="29"/>
      <c r="M376" s="29"/>
      <c r="N376" s="29"/>
      <c r="O376" s="29"/>
      <c r="P376" s="29"/>
    </row>
    <row r="377">
      <c r="A377" s="1">
        <v>0.882539804590933</v>
      </c>
      <c r="B377" s="1">
        <v>1.0</v>
      </c>
      <c r="C377" s="1" t="s">
        <v>1533</v>
      </c>
      <c r="D377" s="1" t="s">
        <v>1545</v>
      </c>
      <c r="G377" s="29"/>
      <c r="H377" s="29"/>
      <c r="I377" s="29"/>
      <c r="J377" s="29"/>
      <c r="K377" s="29"/>
      <c r="L377" s="29"/>
      <c r="M377" s="29"/>
      <c r="N377" s="29"/>
      <c r="O377" s="29"/>
      <c r="P377" s="29"/>
    </row>
    <row r="378">
      <c r="A378" s="1">
        <v>0.885249294917961</v>
      </c>
      <c r="B378" s="1">
        <v>1.0</v>
      </c>
      <c r="C378" s="1" t="s">
        <v>1533</v>
      </c>
      <c r="D378" s="1" t="s">
        <v>1545</v>
      </c>
      <c r="G378" s="29"/>
      <c r="H378" s="29"/>
      <c r="I378" s="29"/>
      <c r="J378" s="29"/>
      <c r="K378" s="29"/>
      <c r="L378" s="29"/>
      <c r="M378" s="29"/>
      <c r="N378" s="29"/>
      <c r="O378" s="29"/>
      <c r="P378" s="29"/>
    </row>
    <row r="379">
      <c r="A379" s="1">
        <v>0.187338782211717</v>
      </c>
      <c r="B379" s="1">
        <v>0.0</v>
      </c>
      <c r="C379" s="1" t="s">
        <v>1533</v>
      </c>
      <c r="D379" s="1" t="s">
        <v>1534</v>
      </c>
      <c r="G379" s="29"/>
      <c r="H379" s="29"/>
      <c r="I379" s="29"/>
      <c r="J379" s="29"/>
      <c r="K379" s="29"/>
      <c r="L379" s="29"/>
      <c r="M379" s="29"/>
      <c r="N379" s="29"/>
      <c r="O379" s="29"/>
      <c r="P379" s="29"/>
    </row>
    <row r="380">
      <c r="A380" s="1">
        <v>0.0262208247976862</v>
      </c>
      <c r="B380" s="1">
        <v>0.0</v>
      </c>
      <c r="C380" s="1" t="s">
        <v>1533</v>
      </c>
      <c r="D380" s="1" t="s">
        <v>1534</v>
      </c>
      <c r="G380" s="29"/>
      <c r="H380" s="29"/>
      <c r="I380" s="29"/>
      <c r="J380" s="29"/>
      <c r="K380" s="29"/>
      <c r="L380" s="29"/>
      <c r="M380" s="29"/>
      <c r="N380" s="29"/>
      <c r="O380" s="29"/>
      <c r="P380" s="29"/>
    </row>
    <row r="381">
      <c r="A381" s="1">
        <v>0.0610623219922501</v>
      </c>
      <c r="B381" s="1">
        <v>0.0</v>
      </c>
      <c r="C381" s="1" t="s">
        <v>1533</v>
      </c>
      <c r="D381" s="1" t="s">
        <v>1534</v>
      </c>
      <c r="G381" s="29"/>
      <c r="H381" s="29"/>
      <c r="I381" s="29"/>
      <c r="J381" s="29"/>
      <c r="K381" s="29"/>
      <c r="L381" s="29"/>
      <c r="M381" s="29"/>
      <c r="N381" s="29"/>
      <c r="O381" s="29"/>
      <c r="P381" s="29"/>
    </row>
    <row r="382">
      <c r="A382" s="1">
        <v>0.88978505202922</v>
      </c>
      <c r="B382" s="1">
        <v>1.0</v>
      </c>
      <c r="C382" s="1" t="s">
        <v>1533</v>
      </c>
      <c r="D382" s="1" t="s">
        <v>1545</v>
      </c>
      <c r="G382" s="29"/>
      <c r="H382" s="29"/>
      <c r="I382" s="29"/>
      <c r="J382" s="29"/>
      <c r="K382" s="29"/>
      <c r="L382" s="29"/>
      <c r="M382" s="29"/>
      <c r="N382" s="29"/>
      <c r="O382" s="29"/>
      <c r="P382" s="29"/>
    </row>
    <row r="383">
      <c r="A383" s="1">
        <v>0.435066745408334</v>
      </c>
      <c r="B383" s="1">
        <v>1.0</v>
      </c>
      <c r="C383" s="1" t="s">
        <v>1533</v>
      </c>
      <c r="D383" s="1" t="s">
        <v>1547</v>
      </c>
      <c r="G383" s="29"/>
      <c r="H383" s="29"/>
      <c r="I383" s="29"/>
      <c r="J383" s="29"/>
      <c r="K383" s="29"/>
      <c r="L383" s="29"/>
      <c r="M383" s="29"/>
      <c r="N383" s="29"/>
      <c r="O383" s="29"/>
      <c r="P383" s="29"/>
    </row>
    <row r="384">
      <c r="A384" s="1">
        <v>0.594620858748371</v>
      </c>
      <c r="B384" s="1">
        <v>0.0</v>
      </c>
      <c r="C384" s="1" t="s">
        <v>1533</v>
      </c>
      <c r="D384" s="1" t="s">
        <v>1547</v>
      </c>
      <c r="G384" s="29"/>
      <c r="H384" s="29"/>
      <c r="I384" s="29"/>
      <c r="J384" s="29"/>
      <c r="K384" s="29"/>
      <c r="L384" s="29"/>
      <c r="M384" s="29"/>
      <c r="N384" s="29"/>
      <c r="O384" s="29"/>
      <c r="P384" s="29"/>
    </row>
    <row r="385">
      <c r="A385" s="1">
        <v>0.0727755658635877</v>
      </c>
      <c r="B385" s="1">
        <v>1.0</v>
      </c>
      <c r="C385" s="1" t="s">
        <v>1533</v>
      </c>
      <c r="D385" s="1" t="s">
        <v>1534</v>
      </c>
      <c r="G385" s="29"/>
      <c r="H385" s="29"/>
      <c r="I385" s="29"/>
      <c r="J385" s="29"/>
      <c r="K385" s="29"/>
      <c r="L385" s="29"/>
      <c r="M385" s="29"/>
      <c r="N385" s="29"/>
      <c r="O385" s="29"/>
      <c r="P385" s="29"/>
    </row>
    <row r="386">
      <c r="A386" s="1">
        <v>0.355347273219476</v>
      </c>
      <c r="B386" s="1">
        <v>0.0</v>
      </c>
      <c r="C386" s="1" t="s">
        <v>1533</v>
      </c>
      <c r="D386" s="1" t="s">
        <v>1546</v>
      </c>
      <c r="G386" s="29"/>
      <c r="H386" s="29"/>
      <c r="I386" s="29"/>
      <c r="J386" s="29"/>
      <c r="K386" s="29"/>
      <c r="L386" s="29"/>
      <c r="M386" s="29"/>
      <c r="N386" s="29"/>
      <c r="O386" s="29"/>
      <c r="P386" s="29"/>
    </row>
    <row r="387">
      <c r="A387" s="1">
        <v>0.356972727898492</v>
      </c>
      <c r="B387" s="1">
        <v>1.0</v>
      </c>
      <c r="C387" s="1" t="s">
        <v>1533</v>
      </c>
      <c r="D387" s="1" t="s">
        <v>1546</v>
      </c>
      <c r="G387" s="29"/>
      <c r="H387" s="29"/>
      <c r="I387" s="29"/>
      <c r="J387" s="29"/>
      <c r="K387" s="29"/>
      <c r="L387" s="29"/>
      <c r="M387" s="29"/>
      <c r="N387" s="29"/>
      <c r="O387" s="29"/>
      <c r="P387" s="29"/>
    </row>
    <row r="388">
      <c r="A388" s="1">
        <v>0.0833120930970656</v>
      </c>
      <c r="B388" s="1">
        <v>0.0</v>
      </c>
      <c r="C388" s="1" t="s">
        <v>1533</v>
      </c>
      <c r="D388" s="1" t="s">
        <v>1534</v>
      </c>
      <c r="G388" s="29"/>
      <c r="H388" s="29"/>
      <c r="I388" s="29"/>
      <c r="J388" s="29"/>
      <c r="K388" s="29"/>
      <c r="L388" s="29"/>
      <c r="M388" s="29"/>
      <c r="N388" s="29"/>
      <c r="O388" s="29"/>
      <c r="P388" s="29"/>
    </row>
    <row r="389">
      <c r="A389" s="1">
        <v>0.214960973171113</v>
      </c>
      <c r="B389" s="1">
        <v>0.0</v>
      </c>
      <c r="C389" s="1" t="s">
        <v>1533</v>
      </c>
      <c r="D389" s="1" t="s">
        <v>1546</v>
      </c>
      <c r="G389" s="29"/>
      <c r="H389" s="29"/>
      <c r="I389" s="29"/>
      <c r="J389" s="29"/>
      <c r="K389" s="29"/>
      <c r="L389" s="29"/>
      <c r="M389" s="29"/>
      <c r="N389" s="29"/>
      <c r="O389" s="29"/>
      <c r="P389" s="29"/>
    </row>
    <row r="390">
      <c r="A390" s="1">
        <v>0.586124528110065</v>
      </c>
      <c r="B390" s="1">
        <v>0.0</v>
      </c>
      <c r="C390" s="1" t="s">
        <v>1533</v>
      </c>
      <c r="D390" s="1" t="s">
        <v>1547</v>
      </c>
      <c r="G390" s="29"/>
      <c r="H390" s="29"/>
      <c r="I390" s="29"/>
      <c r="J390" s="29"/>
      <c r="K390" s="29"/>
      <c r="L390" s="29"/>
      <c r="M390" s="29"/>
      <c r="N390" s="29"/>
      <c r="O390" s="29"/>
      <c r="P390" s="29"/>
    </row>
    <row r="391">
      <c r="A391" s="1">
        <v>0.564020839298705</v>
      </c>
      <c r="B391" s="1">
        <v>0.0</v>
      </c>
      <c r="C391" s="1" t="s">
        <v>1533</v>
      </c>
      <c r="D391" s="1" t="s">
        <v>1547</v>
      </c>
      <c r="G391" s="29"/>
      <c r="H391" s="29"/>
      <c r="I391" s="29"/>
      <c r="J391" s="29"/>
      <c r="K391" s="29"/>
      <c r="L391" s="29"/>
      <c r="M391" s="29"/>
      <c r="N391" s="29"/>
      <c r="O391" s="29"/>
      <c r="P391" s="29"/>
    </row>
    <row r="392">
      <c r="A392" s="1">
        <v>0.143639347001139</v>
      </c>
      <c r="B392" s="1">
        <v>1.0</v>
      </c>
      <c r="C392" s="1" t="s">
        <v>1533</v>
      </c>
      <c r="D392" s="1" t="s">
        <v>1534</v>
      </c>
      <c r="G392" s="29"/>
      <c r="H392" s="29"/>
      <c r="I392" s="29"/>
      <c r="J392" s="29"/>
      <c r="K392" s="29"/>
      <c r="L392" s="29"/>
      <c r="M392" s="29"/>
      <c r="N392" s="29"/>
      <c r="O392" s="29"/>
      <c r="P392" s="29"/>
    </row>
    <row r="393">
      <c r="A393" s="1">
        <v>0.0611023869903245</v>
      </c>
      <c r="B393" s="1">
        <v>0.0</v>
      </c>
      <c r="C393" s="1" t="s">
        <v>1533</v>
      </c>
      <c r="D393" s="1" t="s">
        <v>1534</v>
      </c>
      <c r="G393" s="29"/>
      <c r="H393" s="29"/>
      <c r="I393" s="29"/>
      <c r="J393" s="29"/>
      <c r="K393" s="29"/>
      <c r="L393" s="29"/>
      <c r="M393" s="29"/>
      <c r="N393" s="29"/>
      <c r="O393" s="29"/>
      <c r="P393" s="29"/>
    </row>
    <row r="394">
      <c r="A394" s="1">
        <v>0.214016979916275</v>
      </c>
      <c r="B394" s="1">
        <v>0.0</v>
      </c>
      <c r="C394" s="1" t="s">
        <v>1533</v>
      </c>
      <c r="D394" s="1" t="s">
        <v>1546</v>
      </c>
      <c r="G394" s="29"/>
      <c r="H394" s="29"/>
      <c r="I394" s="29"/>
      <c r="J394" s="29"/>
      <c r="K394" s="29"/>
      <c r="L394" s="29"/>
      <c r="M394" s="29"/>
      <c r="N394" s="29"/>
      <c r="O394" s="29"/>
      <c r="P394" s="29"/>
    </row>
    <row r="395">
      <c r="A395" s="1">
        <v>0.554884439134057</v>
      </c>
      <c r="B395" s="1">
        <v>0.0</v>
      </c>
      <c r="C395" s="1" t="s">
        <v>1533</v>
      </c>
      <c r="D395" s="1" t="s">
        <v>1547</v>
      </c>
      <c r="G395" s="29"/>
      <c r="H395" s="29"/>
      <c r="I395" s="29"/>
      <c r="J395" s="29"/>
      <c r="K395" s="29"/>
      <c r="L395" s="29"/>
      <c r="M395" s="29"/>
      <c r="N395" s="29"/>
      <c r="O395" s="29"/>
      <c r="P395" s="29"/>
    </row>
    <row r="396">
      <c r="A396" s="1">
        <v>0.107429581866402</v>
      </c>
      <c r="B396" s="1">
        <v>0.0</v>
      </c>
      <c r="C396" s="1" t="s">
        <v>1533</v>
      </c>
      <c r="D396" s="1" t="s">
        <v>1534</v>
      </c>
      <c r="G396" s="29"/>
      <c r="H396" s="29"/>
      <c r="I396" s="29"/>
      <c r="J396" s="29"/>
      <c r="K396" s="29"/>
      <c r="L396" s="29"/>
      <c r="M396" s="29"/>
      <c r="N396" s="29"/>
      <c r="O396" s="29"/>
      <c r="P396" s="29"/>
    </row>
    <row r="397">
      <c r="A397" s="1">
        <v>0.952606334518247</v>
      </c>
      <c r="B397" s="1">
        <v>1.0</v>
      </c>
      <c r="C397" s="1" t="s">
        <v>1533</v>
      </c>
      <c r="D397" s="1" t="s">
        <v>1545</v>
      </c>
      <c r="G397" s="29"/>
      <c r="H397" s="29"/>
      <c r="I397" s="29"/>
      <c r="J397" s="29"/>
      <c r="K397" s="29"/>
      <c r="L397" s="29"/>
      <c r="M397" s="29"/>
      <c r="N397" s="29"/>
      <c r="O397" s="29"/>
      <c r="P397" s="29"/>
    </row>
    <row r="398">
      <c r="A398" s="1">
        <v>0.104532012764974</v>
      </c>
      <c r="B398" s="1">
        <v>0.0</v>
      </c>
      <c r="C398" s="1" t="s">
        <v>1533</v>
      </c>
      <c r="D398" s="1" t="s">
        <v>1534</v>
      </c>
      <c r="G398" s="29"/>
      <c r="H398" s="29"/>
      <c r="I398" s="29"/>
      <c r="J398" s="29"/>
      <c r="K398" s="29"/>
      <c r="L398" s="29"/>
      <c r="M398" s="29"/>
      <c r="N398" s="29"/>
      <c r="O398" s="29"/>
      <c r="P398" s="29"/>
    </row>
    <row r="399">
      <c r="A399" s="1">
        <v>0.272771300577116</v>
      </c>
      <c r="B399" s="1">
        <v>0.0</v>
      </c>
      <c r="C399" s="1" t="s">
        <v>1533</v>
      </c>
      <c r="D399" s="1" t="s">
        <v>1546</v>
      </c>
      <c r="G399" s="29"/>
      <c r="H399" s="29"/>
      <c r="I399" s="29"/>
      <c r="J399" s="29"/>
      <c r="K399" s="29"/>
      <c r="L399" s="29"/>
      <c r="M399" s="29"/>
      <c r="N399" s="29"/>
      <c r="O399" s="29"/>
      <c r="P399" s="29"/>
    </row>
    <row r="400">
      <c r="A400" s="1">
        <v>0.945556043994886</v>
      </c>
      <c r="B400" s="1">
        <v>1.0</v>
      </c>
      <c r="C400" s="1" t="s">
        <v>1533</v>
      </c>
      <c r="D400" s="1" t="s">
        <v>1545</v>
      </c>
      <c r="G400" s="29"/>
      <c r="H400" s="29"/>
      <c r="I400" s="29"/>
      <c r="J400" s="29"/>
      <c r="K400" s="29"/>
      <c r="L400" s="29"/>
      <c r="M400" s="29"/>
      <c r="N400" s="29"/>
      <c r="O400" s="29"/>
      <c r="P400" s="29"/>
    </row>
    <row r="401">
      <c r="A401" s="1">
        <v>0.243544022903415</v>
      </c>
      <c r="B401" s="1">
        <v>0.0</v>
      </c>
      <c r="C401" s="1" t="s">
        <v>1533</v>
      </c>
      <c r="D401" s="1" t="s">
        <v>1546</v>
      </c>
      <c r="G401" s="29"/>
      <c r="H401" s="29"/>
      <c r="I401" s="29"/>
      <c r="J401" s="29"/>
      <c r="K401" s="29"/>
      <c r="L401" s="29"/>
      <c r="M401" s="29"/>
      <c r="N401" s="29"/>
      <c r="O401" s="29"/>
      <c r="P401" s="29"/>
    </row>
    <row r="402">
      <c r="A402" s="1">
        <v>0.0995242475586326</v>
      </c>
      <c r="B402" s="1">
        <v>0.0</v>
      </c>
      <c r="C402" s="1" t="s">
        <v>1533</v>
      </c>
      <c r="D402" s="1" t="s">
        <v>1534</v>
      </c>
      <c r="G402" s="29"/>
      <c r="H402" s="29"/>
      <c r="I402" s="29"/>
      <c r="J402" s="29"/>
      <c r="K402" s="29"/>
      <c r="L402" s="29"/>
      <c r="M402" s="29"/>
      <c r="N402" s="29"/>
      <c r="O402" s="29"/>
      <c r="P402" s="29"/>
    </row>
    <row r="403">
      <c r="A403" s="1">
        <v>0.339541447443041</v>
      </c>
      <c r="B403" s="1">
        <v>0.0</v>
      </c>
      <c r="C403" s="1" t="s">
        <v>1533</v>
      </c>
      <c r="D403" s="1" t="s">
        <v>1546</v>
      </c>
      <c r="G403" s="29"/>
      <c r="H403" s="29"/>
      <c r="I403" s="29"/>
      <c r="J403" s="29"/>
      <c r="K403" s="29"/>
      <c r="L403" s="29"/>
      <c r="M403" s="29"/>
      <c r="N403" s="29"/>
      <c r="O403" s="29"/>
      <c r="P403" s="29"/>
    </row>
    <row r="404">
      <c r="A404" s="1">
        <v>0.123458684023424</v>
      </c>
      <c r="B404" s="1">
        <v>0.0</v>
      </c>
      <c r="C404" s="1" t="s">
        <v>1533</v>
      </c>
      <c r="D404" s="1" t="s">
        <v>1534</v>
      </c>
      <c r="G404" s="29"/>
      <c r="H404" s="29"/>
      <c r="I404" s="29"/>
      <c r="J404" s="29"/>
      <c r="K404" s="29"/>
      <c r="L404" s="29"/>
      <c r="M404" s="29"/>
      <c r="N404" s="29"/>
      <c r="O404" s="29"/>
      <c r="P404" s="29"/>
    </row>
    <row r="405">
      <c r="A405" s="1">
        <v>0.615403171287881</v>
      </c>
      <c r="B405" s="1">
        <v>1.0</v>
      </c>
      <c r="C405" s="1" t="s">
        <v>1533</v>
      </c>
      <c r="D405" s="1" t="s">
        <v>1548</v>
      </c>
      <c r="G405" s="29"/>
      <c r="H405" s="29"/>
      <c r="I405" s="29"/>
      <c r="J405" s="29"/>
      <c r="K405" s="29"/>
      <c r="L405" s="29"/>
      <c r="M405" s="29"/>
      <c r="N405" s="29"/>
      <c r="O405" s="29"/>
      <c r="P405" s="29"/>
    </row>
    <row r="406">
      <c r="A406" s="1">
        <v>0.674661580731316</v>
      </c>
      <c r="B406" s="1">
        <v>0.0</v>
      </c>
      <c r="C406" s="1" t="s">
        <v>1533</v>
      </c>
      <c r="D406" s="1" t="s">
        <v>1548</v>
      </c>
      <c r="G406" s="29"/>
      <c r="H406" s="29"/>
      <c r="I406" s="29"/>
      <c r="J406" s="29"/>
      <c r="K406" s="29"/>
      <c r="L406" s="29"/>
      <c r="M406" s="29"/>
      <c r="N406" s="29"/>
      <c r="O406" s="29"/>
      <c r="P406" s="29"/>
    </row>
    <row r="407">
      <c r="A407" s="1">
        <v>0.0625620889248305</v>
      </c>
      <c r="B407" s="1">
        <v>0.0</v>
      </c>
      <c r="C407" s="1" t="s">
        <v>1533</v>
      </c>
      <c r="D407" s="1" t="s">
        <v>1534</v>
      </c>
      <c r="G407" s="29"/>
      <c r="H407" s="29"/>
      <c r="I407" s="29"/>
      <c r="J407" s="29"/>
      <c r="K407" s="29"/>
      <c r="L407" s="29"/>
      <c r="M407" s="29"/>
      <c r="N407" s="29"/>
      <c r="O407" s="29"/>
      <c r="P407" s="29"/>
    </row>
    <row r="408">
      <c r="A408" s="1">
        <v>0.148699697990035</v>
      </c>
      <c r="B408" s="1">
        <v>0.0</v>
      </c>
      <c r="C408" s="1" t="s">
        <v>1533</v>
      </c>
      <c r="D408" s="1" t="s">
        <v>1534</v>
      </c>
      <c r="G408" s="29"/>
      <c r="H408" s="29"/>
      <c r="I408" s="29"/>
      <c r="J408" s="29"/>
      <c r="K408" s="29"/>
      <c r="L408" s="29"/>
      <c r="M408" s="29"/>
      <c r="N408" s="29"/>
      <c r="O408" s="29"/>
      <c r="P408" s="29"/>
    </row>
    <row r="409">
      <c r="A409" s="1">
        <v>0.125595303166651</v>
      </c>
      <c r="B409" s="1">
        <v>1.0</v>
      </c>
      <c r="C409" s="1" t="s">
        <v>1533</v>
      </c>
      <c r="D409" s="1" t="s">
        <v>1534</v>
      </c>
      <c r="G409" s="29"/>
      <c r="H409" s="29"/>
      <c r="I409" s="29"/>
      <c r="J409" s="29"/>
      <c r="K409" s="29"/>
      <c r="L409" s="29"/>
      <c r="M409" s="29"/>
      <c r="N409" s="29"/>
      <c r="O409" s="29"/>
      <c r="P409" s="29"/>
    </row>
    <row r="410">
      <c r="A410" s="1">
        <v>0.08500071275651</v>
      </c>
      <c r="B410" s="1">
        <v>1.0</v>
      </c>
      <c r="C410" s="1" t="s">
        <v>1533</v>
      </c>
      <c r="D410" s="1" t="s">
        <v>1534</v>
      </c>
      <c r="G410" s="29"/>
      <c r="H410" s="29"/>
      <c r="I410" s="29"/>
      <c r="J410" s="29"/>
      <c r="K410" s="29"/>
      <c r="L410" s="29"/>
      <c r="M410" s="29"/>
      <c r="N410" s="29"/>
      <c r="O410" s="29"/>
      <c r="P410" s="29"/>
    </row>
    <row r="411">
      <c r="A411" s="1">
        <v>0.27601667604138</v>
      </c>
      <c r="B411" s="1">
        <v>0.0</v>
      </c>
      <c r="C411" s="1" t="s">
        <v>1533</v>
      </c>
      <c r="D411" s="1" t="s">
        <v>1546</v>
      </c>
      <c r="G411" s="29"/>
      <c r="H411" s="29"/>
      <c r="I411" s="29"/>
      <c r="J411" s="29"/>
      <c r="K411" s="29"/>
      <c r="L411" s="29"/>
      <c r="M411" s="29"/>
      <c r="N411" s="29"/>
      <c r="O411" s="29"/>
      <c r="P411" s="29"/>
    </row>
    <row r="412">
      <c r="A412" s="1">
        <v>0.123717628832238</v>
      </c>
      <c r="B412" s="1">
        <v>0.0</v>
      </c>
      <c r="C412" s="1" t="s">
        <v>1533</v>
      </c>
      <c r="D412" s="1" t="s">
        <v>1534</v>
      </c>
      <c r="G412" s="29"/>
      <c r="H412" s="29"/>
      <c r="I412" s="29"/>
      <c r="J412" s="29"/>
      <c r="K412" s="29"/>
      <c r="L412" s="29"/>
      <c r="M412" s="29"/>
      <c r="N412" s="29"/>
      <c r="O412" s="29"/>
      <c r="P412" s="29"/>
    </row>
    <row r="413">
      <c r="A413" s="1">
        <v>0.847863431098761</v>
      </c>
      <c r="B413" s="1">
        <v>1.0</v>
      </c>
      <c r="C413" s="1" t="s">
        <v>1533</v>
      </c>
      <c r="D413" s="1" t="s">
        <v>1545</v>
      </c>
      <c r="G413" s="29"/>
      <c r="H413" s="29"/>
      <c r="I413" s="29"/>
      <c r="J413" s="29"/>
      <c r="K413" s="29"/>
      <c r="L413" s="29"/>
      <c r="M413" s="29"/>
      <c r="N413" s="29"/>
      <c r="O413" s="29"/>
      <c r="P413" s="29"/>
    </row>
    <row r="414">
      <c r="A414" s="1">
        <v>0.116606226494141</v>
      </c>
      <c r="B414" s="1">
        <v>0.0</v>
      </c>
      <c r="C414" s="1" t="s">
        <v>1533</v>
      </c>
      <c r="D414" s="1" t="s">
        <v>1534</v>
      </c>
      <c r="G414" s="29"/>
      <c r="H414" s="29"/>
      <c r="I414" s="29"/>
      <c r="J414" s="29"/>
      <c r="K414" s="29"/>
      <c r="L414" s="29"/>
      <c r="M414" s="29"/>
      <c r="N414" s="29"/>
      <c r="O414" s="29"/>
      <c r="P414" s="29"/>
    </row>
    <row r="415">
      <c r="A415" s="1">
        <v>0.135439447855021</v>
      </c>
      <c r="B415" s="1">
        <v>0.0</v>
      </c>
      <c r="C415" s="1" t="s">
        <v>1533</v>
      </c>
      <c r="D415" s="1" t="s">
        <v>1534</v>
      </c>
      <c r="G415" s="29"/>
      <c r="H415" s="29"/>
      <c r="I415" s="29"/>
      <c r="J415" s="29"/>
      <c r="K415" s="29"/>
      <c r="L415" s="29"/>
      <c r="M415" s="29"/>
      <c r="N415" s="29"/>
      <c r="O415" s="29"/>
      <c r="P415" s="29"/>
    </row>
    <row r="416">
      <c r="A416" s="1">
        <v>0.56255238730368</v>
      </c>
      <c r="B416" s="1">
        <v>1.0</v>
      </c>
      <c r="C416" s="1" t="s">
        <v>1533</v>
      </c>
      <c r="D416" s="1" t="s">
        <v>1547</v>
      </c>
      <c r="G416" s="29"/>
      <c r="H416" s="29"/>
      <c r="I416" s="29"/>
      <c r="J416" s="29"/>
      <c r="K416" s="29"/>
      <c r="L416" s="29"/>
      <c r="M416" s="29"/>
      <c r="N416" s="29"/>
      <c r="O416" s="29"/>
      <c r="P416" s="29"/>
    </row>
    <row r="417">
      <c r="A417" s="1">
        <v>0.376443790208674</v>
      </c>
      <c r="B417" s="1">
        <v>1.0</v>
      </c>
      <c r="C417" s="1" t="s">
        <v>1533</v>
      </c>
      <c r="D417" s="1" t="s">
        <v>1546</v>
      </c>
      <c r="G417" s="29"/>
      <c r="H417" s="29"/>
      <c r="I417" s="29"/>
      <c r="J417" s="29"/>
      <c r="K417" s="29"/>
      <c r="L417" s="29"/>
      <c r="M417" s="29"/>
      <c r="N417" s="29"/>
      <c r="O417" s="29"/>
      <c r="P417" s="29"/>
    </row>
    <row r="418">
      <c r="A418" s="1">
        <v>0.311392785357785</v>
      </c>
      <c r="B418" s="1">
        <v>0.0</v>
      </c>
      <c r="C418" s="1" t="s">
        <v>1533</v>
      </c>
      <c r="D418" s="1" t="s">
        <v>1546</v>
      </c>
      <c r="G418" s="29"/>
      <c r="H418" s="29"/>
      <c r="I418" s="29"/>
      <c r="J418" s="29"/>
      <c r="K418" s="29"/>
      <c r="L418" s="29"/>
      <c r="M418" s="29"/>
      <c r="N418" s="29"/>
      <c r="O418" s="29"/>
      <c r="P418" s="29"/>
    </row>
    <row r="419">
      <c r="A419" s="1">
        <v>0.675449769222855</v>
      </c>
      <c r="B419" s="1">
        <v>0.0</v>
      </c>
      <c r="C419" s="1" t="s">
        <v>1533</v>
      </c>
      <c r="D419" s="1" t="s">
        <v>1548</v>
      </c>
      <c r="G419" s="29"/>
      <c r="H419" s="29"/>
      <c r="I419" s="29"/>
      <c r="J419" s="29"/>
      <c r="K419" s="29"/>
      <c r="L419" s="29"/>
      <c r="M419" s="29"/>
      <c r="N419" s="29"/>
      <c r="O419" s="29"/>
      <c r="P419" s="29"/>
    </row>
    <row r="420">
      <c r="A420" s="1">
        <v>0.310721908430878</v>
      </c>
      <c r="B420" s="1">
        <v>0.0</v>
      </c>
      <c r="C420" s="1" t="s">
        <v>1533</v>
      </c>
      <c r="D420" s="1" t="s">
        <v>1546</v>
      </c>
      <c r="G420" s="29"/>
      <c r="H420" s="29"/>
      <c r="I420" s="29"/>
      <c r="J420" s="29"/>
      <c r="K420" s="29"/>
      <c r="L420" s="29"/>
      <c r="M420" s="29"/>
      <c r="N420" s="29"/>
      <c r="O420" s="29"/>
      <c r="P420" s="29"/>
    </row>
    <row r="421">
      <c r="A421" s="1">
        <v>0.165789907762974</v>
      </c>
      <c r="B421" s="1">
        <v>1.0</v>
      </c>
      <c r="C421" s="1" t="s">
        <v>1533</v>
      </c>
      <c r="D421" s="1" t="s">
        <v>1534</v>
      </c>
      <c r="G421" s="29"/>
      <c r="H421" s="29"/>
      <c r="I421" s="29"/>
      <c r="J421" s="29"/>
      <c r="K421" s="29"/>
      <c r="L421" s="29"/>
      <c r="M421" s="29"/>
      <c r="N421" s="29"/>
      <c r="O421" s="29"/>
      <c r="P421" s="29"/>
    </row>
    <row r="422">
      <c r="A422" s="1">
        <v>0.457321165606852</v>
      </c>
      <c r="B422" s="1">
        <v>1.0</v>
      </c>
      <c r="C422" s="1" t="s">
        <v>1533</v>
      </c>
      <c r="D422" s="1" t="s">
        <v>1547</v>
      </c>
      <c r="G422" s="29"/>
      <c r="H422" s="29"/>
      <c r="I422" s="29"/>
      <c r="J422" s="29"/>
      <c r="K422" s="29"/>
      <c r="L422" s="29"/>
      <c r="M422" s="29"/>
      <c r="N422" s="29"/>
      <c r="O422" s="29"/>
      <c r="P422" s="29"/>
    </row>
    <row r="423">
      <c r="A423" s="1">
        <v>0.268673155766394</v>
      </c>
      <c r="B423" s="1">
        <v>0.0</v>
      </c>
      <c r="C423" s="1" t="s">
        <v>1533</v>
      </c>
      <c r="D423" s="1" t="s">
        <v>1546</v>
      </c>
      <c r="G423" s="29"/>
      <c r="H423" s="29"/>
      <c r="I423" s="29"/>
      <c r="J423" s="29"/>
      <c r="K423" s="29"/>
      <c r="L423" s="29"/>
      <c r="M423" s="29"/>
      <c r="N423" s="29"/>
      <c r="O423" s="29"/>
      <c r="P423" s="29"/>
    </row>
    <row r="424">
      <c r="A424" s="1">
        <v>0.108966838530892</v>
      </c>
      <c r="B424" s="1">
        <v>0.0</v>
      </c>
      <c r="C424" s="1" t="s">
        <v>1533</v>
      </c>
      <c r="D424" s="1" t="s">
        <v>1534</v>
      </c>
      <c r="G424" s="29"/>
      <c r="H424" s="29"/>
      <c r="I424" s="29"/>
      <c r="J424" s="29"/>
      <c r="K424" s="29"/>
      <c r="L424" s="29"/>
      <c r="M424" s="29"/>
      <c r="N424" s="29"/>
      <c r="O424" s="29"/>
      <c r="P424" s="29"/>
    </row>
    <row r="425">
      <c r="A425" s="1">
        <v>0.154618889160753</v>
      </c>
      <c r="B425" s="1">
        <v>0.0</v>
      </c>
      <c r="C425" s="1" t="s">
        <v>1533</v>
      </c>
      <c r="D425" s="1" t="s">
        <v>1534</v>
      </c>
      <c r="G425" s="29"/>
      <c r="H425" s="29"/>
      <c r="I425" s="29"/>
      <c r="J425" s="29"/>
      <c r="K425" s="29"/>
      <c r="L425" s="29"/>
      <c r="M425" s="29"/>
      <c r="N425" s="29"/>
      <c r="O425" s="29"/>
      <c r="P425" s="29"/>
    </row>
    <row r="426">
      <c r="A426" s="1">
        <v>0.0988214523855135</v>
      </c>
      <c r="B426" s="1">
        <v>0.0</v>
      </c>
      <c r="C426" s="1" t="s">
        <v>1533</v>
      </c>
      <c r="D426" s="1" t="s">
        <v>1534</v>
      </c>
      <c r="G426" s="29"/>
      <c r="H426" s="29"/>
      <c r="I426" s="29"/>
      <c r="J426" s="29"/>
      <c r="K426" s="29"/>
      <c r="L426" s="29"/>
      <c r="M426" s="29"/>
      <c r="N426" s="29"/>
      <c r="O426" s="29"/>
      <c r="P426" s="29"/>
    </row>
    <row r="427">
      <c r="A427" s="1">
        <v>0.0989529110886171</v>
      </c>
      <c r="B427" s="1">
        <v>0.0</v>
      </c>
      <c r="C427" s="1" t="s">
        <v>1533</v>
      </c>
      <c r="D427" s="1" t="s">
        <v>1534</v>
      </c>
      <c r="G427" s="29"/>
      <c r="H427" s="29"/>
      <c r="I427" s="29"/>
      <c r="J427" s="29"/>
      <c r="K427" s="29"/>
      <c r="L427" s="29"/>
      <c r="M427" s="29"/>
      <c r="N427" s="29"/>
      <c r="O427" s="29"/>
      <c r="P427" s="29"/>
    </row>
    <row r="428">
      <c r="A428" s="1">
        <v>0.162940838861331</v>
      </c>
      <c r="B428" s="1">
        <v>0.0</v>
      </c>
      <c r="C428" s="1" t="s">
        <v>1533</v>
      </c>
      <c r="D428" s="1" t="s">
        <v>1534</v>
      </c>
      <c r="G428" s="29"/>
      <c r="H428" s="29"/>
      <c r="I428" s="29"/>
      <c r="J428" s="29"/>
      <c r="K428" s="29"/>
      <c r="L428" s="29"/>
      <c r="M428" s="29"/>
      <c r="N428" s="29"/>
      <c r="O428" s="29"/>
      <c r="P428" s="29"/>
    </row>
    <row r="429">
      <c r="A429" s="1">
        <v>0.67441965919246</v>
      </c>
      <c r="B429" s="1">
        <v>1.0</v>
      </c>
      <c r="C429" s="1" t="s">
        <v>1533</v>
      </c>
      <c r="D429" s="1" t="s">
        <v>1548</v>
      </c>
      <c r="G429" s="29"/>
      <c r="H429" s="29"/>
      <c r="I429" s="29"/>
      <c r="J429" s="29"/>
      <c r="K429" s="29"/>
      <c r="L429" s="29"/>
      <c r="M429" s="29"/>
      <c r="N429" s="29"/>
      <c r="O429" s="29"/>
      <c r="P429" s="29"/>
    </row>
    <row r="430">
      <c r="A430" s="1">
        <v>0.987974690418893</v>
      </c>
      <c r="B430" s="1">
        <v>1.0</v>
      </c>
      <c r="C430" s="1" t="s">
        <v>1533</v>
      </c>
      <c r="D430" s="1" t="s">
        <v>1545</v>
      </c>
      <c r="G430" s="29"/>
      <c r="H430" s="29"/>
      <c r="I430" s="29"/>
      <c r="J430" s="29"/>
      <c r="K430" s="29"/>
      <c r="L430" s="29"/>
      <c r="M430" s="29"/>
      <c r="N430" s="29"/>
      <c r="O430" s="29"/>
      <c r="P430" s="29"/>
    </row>
    <row r="431">
      <c r="A431" s="1">
        <v>0.912682553113257</v>
      </c>
      <c r="B431" s="1">
        <v>1.0</v>
      </c>
      <c r="C431" s="1" t="s">
        <v>1533</v>
      </c>
      <c r="D431" s="1" t="s">
        <v>1545</v>
      </c>
      <c r="G431" s="29"/>
      <c r="H431" s="29"/>
      <c r="I431" s="29"/>
      <c r="J431" s="29"/>
      <c r="K431" s="29"/>
      <c r="L431" s="29"/>
      <c r="M431" s="29"/>
      <c r="N431" s="29"/>
      <c r="O431" s="29"/>
      <c r="P431" s="29"/>
    </row>
    <row r="432">
      <c r="A432" s="1">
        <v>0.494734186057048</v>
      </c>
      <c r="B432" s="1">
        <v>1.0</v>
      </c>
      <c r="C432" s="1" t="s">
        <v>1533</v>
      </c>
      <c r="D432" s="1" t="s">
        <v>1547</v>
      </c>
      <c r="G432" s="29"/>
      <c r="H432" s="29"/>
      <c r="I432" s="29"/>
      <c r="J432" s="29"/>
      <c r="K432" s="29"/>
      <c r="L432" s="29"/>
      <c r="M432" s="29"/>
      <c r="N432" s="29"/>
      <c r="O432" s="29"/>
      <c r="P432" s="29"/>
    </row>
    <row r="433">
      <c r="A433" s="1">
        <v>0.137584946696189</v>
      </c>
      <c r="B433" s="1">
        <v>0.0</v>
      </c>
      <c r="C433" s="1" t="s">
        <v>1533</v>
      </c>
      <c r="D433" s="1" t="s">
        <v>1534</v>
      </c>
      <c r="G433" s="29"/>
      <c r="H433" s="29"/>
      <c r="I433" s="29"/>
      <c r="J433" s="29"/>
      <c r="K433" s="29"/>
      <c r="L433" s="29"/>
      <c r="M433" s="29"/>
      <c r="N433" s="29"/>
      <c r="O433" s="29"/>
      <c r="P433" s="29"/>
    </row>
    <row r="434">
      <c r="A434" s="1">
        <v>0.607632404761142</v>
      </c>
      <c r="B434" s="1">
        <v>1.0</v>
      </c>
      <c r="C434" s="1" t="s">
        <v>1533</v>
      </c>
      <c r="D434" s="1" t="s">
        <v>1548</v>
      </c>
      <c r="G434" s="29"/>
      <c r="H434" s="29"/>
      <c r="I434" s="29"/>
      <c r="J434" s="29"/>
      <c r="K434" s="29"/>
      <c r="L434" s="29"/>
      <c r="M434" s="29"/>
      <c r="N434" s="29"/>
      <c r="O434" s="29"/>
      <c r="P434" s="29"/>
    </row>
    <row r="435">
      <c r="A435" s="1">
        <v>0.0989529110886171</v>
      </c>
      <c r="B435" s="1">
        <v>0.0</v>
      </c>
      <c r="C435" s="1" t="s">
        <v>1533</v>
      </c>
      <c r="D435" s="1" t="s">
        <v>1534</v>
      </c>
      <c r="G435" s="29"/>
      <c r="H435" s="29"/>
      <c r="I435" s="29"/>
      <c r="J435" s="29"/>
      <c r="K435" s="29"/>
      <c r="L435" s="29"/>
      <c r="M435" s="29"/>
      <c r="N435" s="29"/>
      <c r="O435" s="29"/>
      <c r="P435" s="29"/>
    </row>
    <row r="436">
      <c r="A436" s="1">
        <v>0.300412594988865</v>
      </c>
      <c r="B436" s="1">
        <v>1.0</v>
      </c>
      <c r="C436" s="1" t="s">
        <v>1533</v>
      </c>
      <c r="D436" s="1" t="s">
        <v>1546</v>
      </c>
      <c r="G436" s="29"/>
      <c r="H436" s="29"/>
      <c r="I436" s="29"/>
      <c r="J436" s="29"/>
      <c r="K436" s="29"/>
      <c r="L436" s="29"/>
      <c r="M436" s="29"/>
      <c r="N436" s="29"/>
      <c r="O436" s="29"/>
      <c r="P436" s="29"/>
    </row>
    <row r="437">
      <c r="A437" s="1">
        <v>0.0146206979442144</v>
      </c>
      <c r="B437" s="1">
        <v>0.0</v>
      </c>
      <c r="C437" s="1" t="s">
        <v>1533</v>
      </c>
      <c r="D437" s="1" t="s">
        <v>1534</v>
      </c>
      <c r="G437" s="29"/>
      <c r="H437" s="29"/>
      <c r="I437" s="29"/>
      <c r="J437" s="29"/>
      <c r="K437" s="29"/>
      <c r="L437" s="29"/>
      <c r="M437" s="29"/>
      <c r="N437" s="29"/>
      <c r="O437" s="29"/>
      <c r="P437" s="29"/>
    </row>
    <row r="438">
      <c r="A438" s="1">
        <v>0.264984607973823</v>
      </c>
      <c r="B438" s="1">
        <v>0.0</v>
      </c>
      <c r="C438" s="1" t="s">
        <v>1533</v>
      </c>
      <c r="D438" s="1" t="s">
        <v>1546</v>
      </c>
      <c r="G438" s="29"/>
      <c r="H438" s="29"/>
      <c r="I438" s="29"/>
      <c r="J438" s="29"/>
      <c r="K438" s="29"/>
      <c r="L438" s="29"/>
      <c r="M438" s="29"/>
      <c r="N438" s="29"/>
      <c r="O438" s="29"/>
      <c r="P438" s="29"/>
    </row>
    <row r="439">
      <c r="A439" s="1">
        <v>0.733359872315425</v>
      </c>
      <c r="B439" s="1">
        <v>1.0</v>
      </c>
      <c r="C439" s="1" t="s">
        <v>1533</v>
      </c>
      <c r="D439" s="1" t="s">
        <v>1548</v>
      </c>
      <c r="G439" s="29"/>
      <c r="H439" s="29"/>
      <c r="I439" s="29"/>
      <c r="J439" s="29"/>
      <c r="K439" s="29"/>
      <c r="L439" s="29"/>
      <c r="M439" s="29"/>
      <c r="N439" s="29"/>
      <c r="O439" s="29"/>
      <c r="P439" s="29"/>
    </row>
    <row r="440">
      <c r="A440" s="1">
        <v>0.508339609120525</v>
      </c>
      <c r="B440" s="1">
        <v>1.0</v>
      </c>
      <c r="C440" s="1" t="s">
        <v>1533</v>
      </c>
      <c r="D440" s="1" t="s">
        <v>1547</v>
      </c>
      <c r="G440" s="29"/>
      <c r="H440" s="29"/>
      <c r="I440" s="29"/>
      <c r="J440" s="29"/>
      <c r="K440" s="29"/>
      <c r="L440" s="29"/>
      <c r="M440" s="29"/>
      <c r="N440" s="29"/>
      <c r="O440" s="29"/>
      <c r="P440" s="29"/>
    </row>
    <row r="441">
      <c r="A441" s="1">
        <v>0.618361832762917</v>
      </c>
      <c r="B441" s="1">
        <v>0.0</v>
      </c>
      <c r="C441" s="1" t="s">
        <v>1533</v>
      </c>
      <c r="D441" s="1" t="s">
        <v>1548</v>
      </c>
      <c r="G441" s="29"/>
      <c r="H441" s="29"/>
      <c r="I441" s="29"/>
      <c r="J441" s="29"/>
      <c r="K441" s="29"/>
      <c r="L441" s="29"/>
      <c r="M441" s="29"/>
      <c r="N441" s="29"/>
      <c r="O441" s="29"/>
      <c r="P441" s="29"/>
    </row>
    <row r="442">
      <c r="A442" s="1">
        <v>0.0807358500735529</v>
      </c>
      <c r="B442" s="1">
        <v>0.0</v>
      </c>
      <c r="C442" s="1" t="s">
        <v>1533</v>
      </c>
      <c r="D442" s="1" t="s">
        <v>1534</v>
      </c>
      <c r="G442" s="29"/>
      <c r="H442" s="29"/>
      <c r="I442" s="29"/>
      <c r="J442" s="29"/>
      <c r="K442" s="29"/>
      <c r="L442" s="29"/>
      <c r="M442" s="29"/>
      <c r="N442" s="29"/>
      <c r="O442" s="29"/>
      <c r="P442" s="29"/>
    </row>
    <row r="443">
      <c r="A443" s="1">
        <v>0.0989529110886171</v>
      </c>
      <c r="B443" s="1">
        <v>0.0</v>
      </c>
      <c r="C443" s="1" t="s">
        <v>1533</v>
      </c>
      <c r="D443" s="1" t="s">
        <v>1534</v>
      </c>
      <c r="G443" s="29"/>
      <c r="H443" s="29"/>
      <c r="I443" s="29"/>
      <c r="J443" s="29"/>
      <c r="K443" s="29"/>
      <c r="L443" s="29"/>
      <c r="M443" s="29"/>
      <c r="N443" s="29"/>
      <c r="O443" s="29"/>
      <c r="P443" s="29"/>
    </row>
    <row r="444">
      <c r="A444" s="1">
        <v>0.0823081739804443</v>
      </c>
      <c r="B444" s="1">
        <v>0.0</v>
      </c>
      <c r="C444" s="1" t="s">
        <v>1533</v>
      </c>
      <c r="D444" s="1" t="s">
        <v>1534</v>
      </c>
      <c r="G444" s="29"/>
      <c r="H444" s="29"/>
      <c r="I444" s="29"/>
      <c r="J444" s="29"/>
      <c r="K444" s="29"/>
      <c r="L444" s="29"/>
      <c r="M444" s="29"/>
      <c r="N444" s="29"/>
      <c r="O444" s="29"/>
      <c r="P444" s="29"/>
    </row>
    <row r="445">
      <c r="A445" s="1">
        <v>0.304523617964438</v>
      </c>
      <c r="B445" s="1">
        <v>1.0</v>
      </c>
      <c r="C445" s="1" t="s">
        <v>1533</v>
      </c>
      <c r="D445" s="1" t="s">
        <v>1546</v>
      </c>
      <c r="G445" s="29"/>
      <c r="H445" s="29"/>
      <c r="I445" s="29"/>
      <c r="J445" s="29"/>
      <c r="K445" s="29"/>
      <c r="L445" s="29"/>
      <c r="M445" s="29"/>
      <c r="N445" s="29"/>
      <c r="O445" s="29"/>
      <c r="P445" s="29"/>
    </row>
    <row r="446">
      <c r="A446" s="1">
        <v>0.297670431101646</v>
      </c>
      <c r="B446" s="1">
        <v>0.0</v>
      </c>
      <c r="C446" s="1" t="s">
        <v>1533</v>
      </c>
      <c r="D446" s="1" t="s">
        <v>1546</v>
      </c>
      <c r="G446" s="29"/>
      <c r="H446" s="29"/>
      <c r="I446" s="29"/>
      <c r="J446" s="29"/>
      <c r="K446" s="29"/>
      <c r="L446" s="29"/>
      <c r="M446" s="29"/>
      <c r="N446" s="29"/>
      <c r="O446" s="29"/>
      <c r="P446" s="29"/>
    </row>
    <row r="447">
      <c r="A447" s="1">
        <v>0.0685407423869728</v>
      </c>
      <c r="B447" s="1">
        <v>0.0</v>
      </c>
      <c r="C447" s="1" t="s">
        <v>1533</v>
      </c>
      <c r="D447" s="1" t="s">
        <v>1534</v>
      </c>
      <c r="G447" s="29"/>
      <c r="H447" s="29"/>
      <c r="I447" s="29"/>
      <c r="J447" s="29"/>
      <c r="K447" s="29"/>
      <c r="L447" s="29"/>
      <c r="M447" s="29"/>
      <c r="N447" s="29"/>
      <c r="O447" s="29"/>
      <c r="P447" s="29"/>
    </row>
    <row r="448">
      <c r="A448" s="1">
        <v>0.360986850943448</v>
      </c>
      <c r="B448" s="1">
        <v>1.0</v>
      </c>
      <c r="C448" s="1" t="s">
        <v>1533</v>
      </c>
      <c r="D448" s="1" t="s">
        <v>1546</v>
      </c>
      <c r="G448" s="29"/>
      <c r="H448" s="29"/>
      <c r="I448" s="29"/>
      <c r="J448" s="29"/>
      <c r="K448" s="29"/>
      <c r="L448" s="29"/>
      <c r="M448" s="29"/>
      <c r="N448" s="29"/>
      <c r="O448" s="29"/>
      <c r="P448" s="29"/>
    </row>
    <row r="449">
      <c r="A449" s="1">
        <v>0.67093921710806</v>
      </c>
      <c r="B449" s="1">
        <v>1.0</v>
      </c>
      <c r="C449" s="1" t="s">
        <v>1533</v>
      </c>
      <c r="D449" s="1" t="s">
        <v>1548</v>
      </c>
      <c r="G449" s="29"/>
      <c r="H449" s="29"/>
      <c r="I449" s="29"/>
      <c r="J449" s="29"/>
      <c r="K449" s="29"/>
      <c r="L449" s="29"/>
      <c r="M449" s="29"/>
      <c r="N449" s="29"/>
      <c r="O449" s="29"/>
      <c r="P449" s="29"/>
    </row>
    <row r="450">
      <c r="A450" s="1">
        <v>0.850212254267249</v>
      </c>
      <c r="B450" s="1">
        <v>1.0</v>
      </c>
      <c r="C450" s="1" t="s">
        <v>1533</v>
      </c>
      <c r="D450" s="1" t="s">
        <v>1545</v>
      </c>
      <c r="G450" s="29"/>
      <c r="H450" s="29"/>
      <c r="I450" s="29"/>
      <c r="J450" s="29"/>
      <c r="K450" s="29"/>
      <c r="L450" s="29"/>
      <c r="M450" s="29"/>
      <c r="N450" s="29"/>
      <c r="O450" s="29"/>
      <c r="P450" s="29"/>
    </row>
    <row r="451">
      <c r="A451" s="1">
        <v>0.0687010288173018</v>
      </c>
      <c r="B451" s="1">
        <v>0.0</v>
      </c>
      <c r="C451" s="1" t="s">
        <v>1533</v>
      </c>
      <c r="D451" s="1" t="s">
        <v>1534</v>
      </c>
      <c r="G451" s="29"/>
      <c r="H451" s="29"/>
      <c r="I451" s="29"/>
      <c r="J451" s="29"/>
      <c r="K451" s="29"/>
      <c r="L451" s="29"/>
      <c r="M451" s="29"/>
      <c r="N451" s="29"/>
      <c r="O451" s="29"/>
      <c r="P451" s="29"/>
    </row>
    <row r="452">
      <c r="A452" s="1">
        <v>0.809133825265814</v>
      </c>
      <c r="B452" s="1">
        <v>1.0</v>
      </c>
      <c r="C452" s="1" t="s">
        <v>1533</v>
      </c>
      <c r="D452" s="1" t="s">
        <v>1545</v>
      </c>
      <c r="G452" s="29"/>
      <c r="H452" s="29"/>
      <c r="I452" s="29"/>
      <c r="J452" s="29"/>
      <c r="K452" s="29"/>
      <c r="L452" s="29"/>
      <c r="M452" s="29"/>
      <c r="N452" s="29"/>
      <c r="O452" s="29"/>
      <c r="P452" s="29"/>
    </row>
    <row r="453">
      <c r="A453" s="1">
        <v>0.345834223003428</v>
      </c>
      <c r="B453" s="1">
        <v>1.0</v>
      </c>
      <c r="C453" s="1" t="s">
        <v>1533</v>
      </c>
      <c r="D453" s="1" t="s">
        <v>1546</v>
      </c>
      <c r="G453" s="29"/>
      <c r="H453" s="29"/>
      <c r="I453" s="29"/>
      <c r="J453" s="29"/>
      <c r="K453" s="29"/>
      <c r="L453" s="29"/>
      <c r="M453" s="29"/>
      <c r="N453" s="29"/>
      <c r="O453" s="29"/>
      <c r="P453" s="29"/>
    </row>
    <row r="454">
      <c r="A454" s="1">
        <v>0.278872871386483</v>
      </c>
      <c r="B454" s="1">
        <v>0.0</v>
      </c>
      <c r="C454" s="1" t="s">
        <v>1533</v>
      </c>
      <c r="D454" s="1" t="s">
        <v>1546</v>
      </c>
      <c r="G454" s="29"/>
      <c r="H454" s="29"/>
      <c r="I454" s="29"/>
      <c r="J454" s="29"/>
      <c r="K454" s="29"/>
      <c r="L454" s="29"/>
      <c r="M454" s="29"/>
      <c r="N454" s="29"/>
      <c r="O454" s="29"/>
      <c r="P454" s="29"/>
    </row>
    <row r="455">
      <c r="A455" s="1">
        <v>0.36485315048521</v>
      </c>
      <c r="B455" s="1">
        <v>0.0</v>
      </c>
      <c r="C455" s="1" t="s">
        <v>1533</v>
      </c>
      <c r="D455" s="1" t="s">
        <v>1546</v>
      </c>
      <c r="G455" s="29"/>
      <c r="H455" s="29"/>
      <c r="I455" s="29"/>
      <c r="J455" s="29"/>
      <c r="K455" s="29"/>
      <c r="L455" s="29"/>
      <c r="M455" s="29"/>
      <c r="N455" s="29"/>
      <c r="O455" s="29"/>
      <c r="P455" s="29"/>
    </row>
    <row r="456">
      <c r="A456" s="1">
        <v>0.0146206979442144</v>
      </c>
      <c r="B456" s="1">
        <v>0.0</v>
      </c>
      <c r="C456" s="1" t="s">
        <v>1533</v>
      </c>
      <c r="D456" s="1" t="s">
        <v>1534</v>
      </c>
      <c r="G456" s="29"/>
      <c r="H456" s="29"/>
      <c r="I456" s="29"/>
      <c r="J456" s="29"/>
      <c r="K456" s="29"/>
      <c r="L456" s="29"/>
      <c r="M456" s="29"/>
      <c r="N456" s="29"/>
      <c r="O456" s="29"/>
      <c r="P456" s="29"/>
    </row>
    <row r="457">
      <c r="A457" s="1">
        <v>0.171446259853086</v>
      </c>
      <c r="B457" s="1">
        <v>0.0</v>
      </c>
      <c r="C457" s="1" t="s">
        <v>1533</v>
      </c>
      <c r="D457" s="1" t="s">
        <v>1534</v>
      </c>
      <c r="G457" s="29"/>
      <c r="H457" s="29"/>
      <c r="I457" s="29"/>
      <c r="J457" s="29"/>
      <c r="K457" s="29"/>
      <c r="L457" s="29"/>
      <c r="M457" s="29"/>
      <c r="N457" s="29"/>
      <c r="O457" s="29"/>
      <c r="P457" s="29"/>
    </row>
    <row r="458">
      <c r="A458" s="1">
        <v>0.244227089132932</v>
      </c>
      <c r="B458" s="1">
        <v>0.0</v>
      </c>
      <c r="C458" s="1" t="s">
        <v>1533</v>
      </c>
      <c r="D458" s="1" t="s">
        <v>1546</v>
      </c>
      <c r="G458" s="29"/>
      <c r="H458" s="29"/>
      <c r="I458" s="29"/>
      <c r="J458" s="29"/>
      <c r="K458" s="29"/>
      <c r="L458" s="29"/>
      <c r="M458" s="29"/>
      <c r="N458" s="29"/>
      <c r="O458" s="29"/>
      <c r="P458" s="29"/>
    </row>
    <row r="459">
      <c r="A459" s="1">
        <v>0.840513679281872</v>
      </c>
      <c r="B459" s="1">
        <v>1.0</v>
      </c>
      <c r="C459" s="1" t="s">
        <v>1533</v>
      </c>
      <c r="D459" s="1" t="s">
        <v>1545</v>
      </c>
      <c r="G459" s="29"/>
      <c r="H459" s="29"/>
      <c r="I459" s="29"/>
      <c r="J459" s="29"/>
      <c r="K459" s="29"/>
      <c r="L459" s="29"/>
      <c r="M459" s="29"/>
      <c r="N459" s="29"/>
      <c r="O459" s="29"/>
      <c r="P459" s="29"/>
    </row>
    <row r="460">
      <c r="A460" s="1">
        <v>0.177920703011022</v>
      </c>
      <c r="B460" s="1">
        <v>0.0</v>
      </c>
      <c r="C460" s="1" t="s">
        <v>1533</v>
      </c>
      <c r="D460" s="1" t="s">
        <v>1534</v>
      </c>
      <c r="G460" s="29"/>
      <c r="H460" s="29"/>
      <c r="I460" s="29"/>
      <c r="J460" s="29"/>
      <c r="K460" s="29"/>
      <c r="L460" s="29"/>
      <c r="M460" s="29"/>
      <c r="N460" s="29"/>
      <c r="O460" s="29"/>
      <c r="P460" s="29"/>
    </row>
    <row r="461">
      <c r="A461" s="1">
        <v>0.736703460001239</v>
      </c>
      <c r="B461" s="1">
        <v>0.0</v>
      </c>
      <c r="C461" s="1" t="s">
        <v>1533</v>
      </c>
      <c r="D461" s="1" t="s">
        <v>1548</v>
      </c>
      <c r="G461" s="29"/>
      <c r="H461" s="29"/>
      <c r="I461" s="29"/>
      <c r="J461" s="29"/>
      <c r="K461" s="29"/>
      <c r="L461" s="29"/>
      <c r="M461" s="29"/>
      <c r="N461" s="29"/>
      <c r="O461" s="29"/>
      <c r="P461" s="29"/>
    </row>
    <row r="462">
      <c r="A462" s="1">
        <v>0.636593916884128</v>
      </c>
      <c r="B462" s="1">
        <v>1.0</v>
      </c>
      <c r="C462" s="1" t="s">
        <v>1533</v>
      </c>
      <c r="D462" s="1" t="s">
        <v>1548</v>
      </c>
      <c r="G462" s="29"/>
      <c r="H462" s="29"/>
      <c r="I462" s="29"/>
      <c r="J462" s="29"/>
      <c r="K462" s="29"/>
      <c r="L462" s="29"/>
      <c r="M462" s="29"/>
      <c r="N462" s="29"/>
      <c r="O462" s="29"/>
      <c r="P462" s="29"/>
    </row>
    <row r="463">
      <c r="A463" s="1">
        <v>0.395442505140677</v>
      </c>
      <c r="B463" s="1">
        <v>1.0</v>
      </c>
      <c r="C463" s="1" t="s">
        <v>1533</v>
      </c>
      <c r="D463" s="1" t="s">
        <v>1546</v>
      </c>
      <c r="G463" s="29"/>
      <c r="H463" s="29"/>
      <c r="I463" s="29"/>
      <c r="J463" s="29"/>
      <c r="K463" s="29"/>
      <c r="L463" s="29"/>
      <c r="M463" s="29"/>
      <c r="N463" s="29"/>
      <c r="O463" s="29"/>
      <c r="P463" s="29"/>
    </row>
    <row r="464">
      <c r="A464" s="1">
        <v>0.106808294531716</v>
      </c>
      <c r="B464" s="1">
        <v>1.0</v>
      </c>
      <c r="C464" s="1" t="s">
        <v>1533</v>
      </c>
      <c r="D464" s="1" t="s">
        <v>1534</v>
      </c>
      <c r="G464" s="29"/>
      <c r="H464" s="29"/>
      <c r="I464" s="29"/>
      <c r="J464" s="29"/>
      <c r="K464" s="29"/>
      <c r="L464" s="29"/>
      <c r="M464" s="29"/>
      <c r="N464" s="29"/>
      <c r="O464" s="29"/>
      <c r="P464" s="29"/>
    </row>
    <row r="465">
      <c r="A465" s="1">
        <v>0.0990115816523755</v>
      </c>
      <c r="B465" s="1">
        <v>0.0</v>
      </c>
      <c r="C465" s="1" t="s">
        <v>1533</v>
      </c>
      <c r="D465" s="1" t="s">
        <v>1534</v>
      </c>
      <c r="G465" s="29"/>
      <c r="H465" s="29"/>
      <c r="I465" s="29"/>
      <c r="J465" s="29"/>
      <c r="K465" s="29"/>
      <c r="L465" s="29"/>
      <c r="M465" s="29"/>
      <c r="N465" s="29"/>
      <c r="O465" s="29"/>
      <c r="P465" s="29"/>
    </row>
    <row r="466">
      <c r="A466" s="1">
        <v>0.0990115816523755</v>
      </c>
      <c r="B466" s="1">
        <v>0.0</v>
      </c>
      <c r="C466" s="1" t="s">
        <v>1533</v>
      </c>
      <c r="D466" s="1" t="s">
        <v>1534</v>
      </c>
      <c r="G466" s="29"/>
      <c r="H466" s="29"/>
      <c r="I466" s="29"/>
      <c r="J466" s="29"/>
      <c r="K466" s="29"/>
      <c r="L466" s="29"/>
      <c r="M466" s="29"/>
      <c r="N466" s="29"/>
      <c r="O466" s="29"/>
      <c r="P466" s="29"/>
    </row>
    <row r="467">
      <c r="A467" s="1">
        <v>0.659863417682292</v>
      </c>
      <c r="B467" s="1">
        <v>0.0</v>
      </c>
      <c r="C467" s="1" t="s">
        <v>1533</v>
      </c>
      <c r="D467" s="1" t="s">
        <v>1548</v>
      </c>
      <c r="G467" s="29"/>
      <c r="H467" s="29"/>
      <c r="I467" s="29"/>
      <c r="J467" s="29"/>
      <c r="K467" s="29"/>
      <c r="L467" s="29"/>
      <c r="M467" s="29"/>
      <c r="N467" s="29"/>
      <c r="O467" s="29"/>
      <c r="P467" s="29"/>
    </row>
    <row r="468">
      <c r="A468" s="1">
        <v>0.136852583432451</v>
      </c>
      <c r="B468" s="1">
        <v>0.0</v>
      </c>
      <c r="C468" s="1" t="s">
        <v>1533</v>
      </c>
      <c r="D468" s="1" t="s">
        <v>1534</v>
      </c>
      <c r="G468" s="29"/>
      <c r="H468" s="29"/>
      <c r="I468" s="29"/>
      <c r="J468" s="29"/>
      <c r="K468" s="29"/>
      <c r="L468" s="29"/>
      <c r="M468" s="29"/>
      <c r="N468" s="29"/>
      <c r="O468" s="29"/>
      <c r="P468" s="29"/>
    </row>
    <row r="469">
      <c r="A469" s="1">
        <v>0.315985078637294</v>
      </c>
      <c r="B469" s="1">
        <v>1.0</v>
      </c>
      <c r="C469" s="1" t="s">
        <v>1533</v>
      </c>
      <c r="D469" s="1" t="s">
        <v>1546</v>
      </c>
      <c r="G469" s="29"/>
      <c r="H469" s="29"/>
      <c r="I469" s="29"/>
      <c r="J469" s="29"/>
      <c r="K469" s="29"/>
      <c r="L469" s="29"/>
      <c r="M469" s="29"/>
      <c r="N469" s="29"/>
      <c r="O469" s="29"/>
      <c r="P469" s="29"/>
    </row>
    <row r="470">
      <c r="A470" s="1">
        <v>0.238117697871752</v>
      </c>
      <c r="B470" s="1">
        <v>1.0</v>
      </c>
      <c r="C470" s="1" t="s">
        <v>1533</v>
      </c>
      <c r="D470" s="1" t="s">
        <v>1546</v>
      </c>
      <c r="G470" s="29"/>
      <c r="H470" s="29"/>
      <c r="I470" s="29"/>
      <c r="J470" s="29"/>
      <c r="K470" s="29"/>
      <c r="L470" s="29"/>
      <c r="M470" s="29"/>
      <c r="N470" s="29"/>
      <c r="O470" s="29"/>
      <c r="P470" s="29"/>
    </row>
    <row r="471">
      <c r="A471" s="1">
        <v>0.199065929994881</v>
      </c>
      <c r="B471" s="1">
        <v>1.0</v>
      </c>
      <c r="C471" s="1" t="s">
        <v>1533</v>
      </c>
      <c r="D471" s="1" t="s">
        <v>1534</v>
      </c>
      <c r="G471" s="29"/>
      <c r="H471" s="29"/>
      <c r="I471" s="29"/>
      <c r="J471" s="29"/>
      <c r="K471" s="29"/>
      <c r="L471" s="29"/>
      <c r="M471" s="29"/>
      <c r="N471" s="29"/>
      <c r="O471" s="29"/>
      <c r="P471" s="29"/>
    </row>
    <row r="472">
      <c r="A472" s="1">
        <v>0.79389385773233</v>
      </c>
      <c r="B472" s="1">
        <v>1.0</v>
      </c>
      <c r="C472" s="1" t="s">
        <v>1533</v>
      </c>
      <c r="D472" s="1" t="s">
        <v>1548</v>
      </c>
      <c r="G472" s="29"/>
      <c r="H472" s="29"/>
      <c r="I472" s="29"/>
      <c r="J472" s="29"/>
      <c r="K472" s="29"/>
      <c r="L472" s="29"/>
      <c r="M472" s="29"/>
      <c r="N472" s="29"/>
      <c r="O472" s="29"/>
      <c r="P472" s="29"/>
    </row>
    <row r="473">
      <c r="A473" s="1">
        <v>0.0720479079038626</v>
      </c>
      <c r="B473" s="1">
        <v>0.0</v>
      </c>
      <c r="C473" s="1" t="s">
        <v>1533</v>
      </c>
      <c r="D473" s="1" t="s">
        <v>1534</v>
      </c>
      <c r="G473" s="29"/>
      <c r="H473" s="29"/>
      <c r="I473" s="29"/>
      <c r="J473" s="29"/>
      <c r="K473" s="29"/>
      <c r="L473" s="29"/>
      <c r="M473" s="29"/>
      <c r="N473" s="29"/>
      <c r="O473" s="29"/>
      <c r="P473" s="29"/>
    </row>
    <row r="474">
      <c r="A474" s="1">
        <v>0.0614711429484046</v>
      </c>
      <c r="B474" s="1">
        <v>0.0</v>
      </c>
      <c r="C474" s="1" t="s">
        <v>1533</v>
      </c>
      <c r="D474" s="1" t="s">
        <v>1534</v>
      </c>
      <c r="G474" s="29"/>
      <c r="H474" s="29"/>
      <c r="I474" s="29"/>
      <c r="J474" s="29"/>
      <c r="K474" s="29"/>
      <c r="L474" s="29"/>
      <c r="M474" s="29"/>
      <c r="N474" s="29"/>
      <c r="O474" s="29"/>
      <c r="P474" s="29"/>
    </row>
    <row r="475">
      <c r="A475" s="1">
        <v>0.197301457097299</v>
      </c>
      <c r="B475" s="1">
        <v>0.0</v>
      </c>
      <c r="C475" s="1" t="s">
        <v>1533</v>
      </c>
      <c r="D475" s="1" t="s">
        <v>1534</v>
      </c>
      <c r="G475" s="29"/>
      <c r="H475" s="29"/>
      <c r="I475" s="29"/>
      <c r="J475" s="29"/>
      <c r="K475" s="29"/>
      <c r="L475" s="29"/>
      <c r="M475" s="29"/>
      <c r="N475" s="29"/>
      <c r="O475" s="29"/>
      <c r="P475" s="29"/>
    </row>
    <row r="476">
      <c r="A476" s="1">
        <v>0.0989148792780139</v>
      </c>
      <c r="B476" s="1">
        <v>0.0</v>
      </c>
      <c r="C476" s="1" t="s">
        <v>1533</v>
      </c>
      <c r="D476" s="1" t="s">
        <v>1534</v>
      </c>
      <c r="G476" s="29"/>
      <c r="H476" s="29"/>
      <c r="I476" s="29"/>
      <c r="J476" s="29"/>
      <c r="K476" s="29"/>
      <c r="L476" s="29"/>
      <c r="M476" s="29"/>
      <c r="N476" s="29"/>
      <c r="O476" s="29"/>
      <c r="P476" s="29"/>
    </row>
    <row r="477">
      <c r="A477" s="1">
        <v>0.177224340976223</v>
      </c>
      <c r="B477" s="1">
        <v>0.0</v>
      </c>
      <c r="C477" s="1" t="s">
        <v>1533</v>
      </c>
      <c r="D477" s="1" t="s">
        <v>1534</v>
      </c>
      <c r="G477" s="29"/>
      <c r="H477" s="29"/>
      <c r="I477" s="29"/>
      <c r="J477" s="29"/>
      <c r="K477" s="29"/>
      <c r="L477" s="29"/>
      <c r="M477" s="29"/>
      <c r="N477" s="29"/>
      <c r="O477" s="29"/>
      <c r="P477" s="29"/>
    </row>
    <row r="478">
      <c r="A478" s="1">
        <v>0.0815036118881166</v>
      </c>
      <c r="B478" s="1">
        <v>0.0</v>
      </c>
      <c r="C478" s="1" t="s">
        <v>1533</v>
      </c>
      <c r="D478" s="1" t="s">
        <v>1534</v>
      </c>
      <c r="G478" s="29"/>
      <c r="H478" s="29"/>
      <c r="I478" s="29"/>
      <c r="J478" s="29"/>
      <c r="K478" s="29"/>
      <c r="L478" s="29"/>
      <c r="M478" s="29"/>
      <c r="N478" s="29"/>
      <c r="O478" s="29"/>
      <c r="P478" s="29"/>
    </row>
    <row r="479">
      <c r="A479" s="1">
        <v>0.540936108080399</v>
      </c>
      <c r="B479" s="1">
        <v>0.0</v>
      </c>
      <c r="C479" s="1" t="s">
        <v>1533</v>
      </c>
      <c r="D479" s="1" t="s">
        <v>1547</v>
      </c>
      <c r="G479" s="29"/>
      <c r="H479" s="29"/>
      <c r="I479" s="29"/>
      <c r="J479" s="29"/>
      <c r="K479" s="29"/>
      <c r="L479" s="29"/>
      <c r="M479" s="29"/>
      <c r="N479" s="29"/>
      <c r="O479" s="29"/>
      <c r="P479" s="29"/>
    </row>
    <row r="480">
      <c r="A480" s="1">
        <v>0.54203925791952</v>
      </c>
      <c r="B480" s="1">
        <v>1.0</v>
      </c>
      <c r="C480" s="1" t="s">
        <v>1533</v>
      </c>
      <c r="D480" s="1" t="s">
        <v>1547</v>
      </c>
      <c r="G480" s="29"/>
      <c r="H480" s="29"/>
      <c r="I480" s="29"/>
      <c r="J480" s="29"/>
      <c r="K480" s="29"/>
      <c r="L480" s="29"/>
      <c r="M480" s="29"/>
      <c r="N480" s="29"/>
      <c r="O480" s="29"/>
      <c r="P480" s="29"/>
    </row>
    <row r="481">
      <c r="A481" s="1">
        <v>0.622994287377212</v>
      </c>
      <c r="B481" s="1">
        <v>1.0</v>
      </c>
      <c r="C481" s="1" t="s">
        <v>1533</v>
      </c>
      <c r="D481" s="1" t="s">
        <v>1548</v>
      </c>
      <c r="G481" s="29"/>
      <c r="H481" s="29"/>
      <c r="I481" s="29"/>
      <c r="J481" s="29"/>
      <c r="K481" s="29"/>
      <c r="L481" s="29"/>
      <c r="M481" s="29"/>
      <c r="N481" s="29"/>
      <c r="O481" s="29"/>
      <c r="P481" s="29"/>
    </row>
    <row r="482">
      <c r="A482" s="1">
        <v>0.0989529110886171</v>
      </c>
      <c r="B482" s="1">
        <v>0.0</v>
      </c>
      <c r="C482" s="1" t="s">
        <v>1533</v>
      </c>
      <c r="D482" s="1" t="s">
        <v>1534</v>
      </c>
      <c r="G482" s="29"/>
      <c r="H482" s="29"/>
      <c r="I482" s="29"/>
      <c r="J482" s="29"/>
      <c r="K482" s="29"/>
      <c r="L482" s="29"/>
      <c r="M482" s="29"/>
      <c r="N482" s="29"/>
      <c r="O482" s="29"/>
      <c r="P482" s="29"/>
    </row>
    <row r="483">
      <c r="A483" s="1">
        <v>0.83600790239402</v>
      </c>
      <c r="B483" s="1">
        <v>1.0</v>
      </c>
      <c r="C483" s="1" t="s">
        <v>1533</v>
      </c>
      <c r="D483" s="1" t="s">
        <v>1545</v>
      </c>
      <c r="G483" s="29"/>
      <c r="H483" s="29"/>
      <c r="I483" s="29"/>
      <c r="J483" s="29"/>
      <c r="K483" s="29"/>
      <c r="L483" s="29"/>
      <c r="M483" s="29"/>
      <c r="N483" s="29"/>
      <c r="O483" s="29"/>
      <c r="P483" s="29"/>
    </row>
    <row r="484">
      <c r="A484" s="1">
        <v>0.123330797389395</v>
      </c>
      <c r="B484" s="1">
        <v>0.0</v>
      </c>
      <c r="C484" s="1" t="s">
        <v>1533</v>
      </c>
      <c r="D484" s="1" t="s">
        <v>1534</v>
      </c>
      <c r="G484" s="29"/>
      <c r="H484" s="29"/>
      <c r="I484" s="29"/>
      <c r="J484" s="29"/>
      <c r="K484" s="29"/>
      <c r="L484" s="29"/>
      <c r="M484" s="29"/>
      <c r="N484" s="29"/>
      <c r="O484" s="29"/>
      <c r="P484" s="29"/>
    </row>
    <row r="485">
      <c r="A485" s="1">
        <v>0.0429379039152327</v>
      </c>
      <c r="B485" s="1">
        <v>0.0</v>
      </c>
      <c r="C485" s="1" t="s">
        <v>1533</v>
      </c>
      <c r="D485" s="1" t="s">
        <v>1534</v>
      </c>
      <c r="G485" s="29"/>
      <c r="H485" s="29"/>
      <c r="I485" s="29"/>
      <c r="J485" s="29"/>
      <c r="K485" s="29"/>
      <c r="L485" s="29"/>
      <c r="M485" s="29"/>
      <c r="N485" s="29"/>
      <c r="O485" s="29"/>
      <c r="P485" s="29"/>
    </row>
    <row r="486">
      <c r="A486" s="1">
        <v>0.788822459513709</v>
      </c>
      <c r="B486" s="1">
        <v>1.0</v>
      </c>
      <c r="C486" s="1" t="s">
        <v>1533</v>
      </c>
      <c r="D486" s="1" t="s">
        <v>1548</v>
      </c>
      <c r="G486" s="29"/>
      <c r="H486" s="29"/>
      <c r="I486" s="29"/>
      <c r="J486" s="29"/>
      <c r="K486" s="29"/>
      <c r="L486" s="29"/>
      <c r="M486" s="29"/>
      <c r="N486" s="29"/>
      <c r="O486" s="29"/>
      <c r="P486" s="29"/>
    </row>
    <row r="487">
      <c r="A487" s="1">
        <v>0.674286904686226</v>
      </c>
      <c r="B487" s="1">
        <v>1.0</v>
      </c>
      <c r="C487" s="1" t="s">
        <v>1533</v>
      </c>
      <c r="D487" s="1" t="s">
        <v>1548</v>
      </c>
      <c r="G487" s="29"/>
      <c r="H487" s="29"/>
      <c r="I487" s="29"/>
      <c r="J487" s="29"/>
      <c r="K487" s="29"/>
      <c r="L487" s="29"/>
      <c r="M487" s="29"/>
      <c r="N487" s="29"/>
      <c r="O487" s="29"/>
      <c r="P487" s="29"/>
    </row>
    <row r="488">
      <c r="A488" s="1">
        <v>0.674298616688996</v>
      </c>
      <c r="B488" s="1">
        <v>1.0</v>
      </c>
      <c r="C488" s="1" t="s">
        <v>1533</v>
      </c>
      <c r="D488" s="1" t="s">
        <v>1548</v>
      </c>
      <c r="G488" s="29"/>
      <c r="H488" s="29"/>
      <c r="I488" s="29"/>
      <c r="J488" s="29"/>
      <c r="K488" s="29"/>
      <c r="L488" s="29"/>
      <c r="M488" s="29"/>
      <c r="N488" s="29"/>
      <c r="O488" s="29"/>
      <c r="P488" s="29"/>
    </row>
    <row r="489">
      <c r="A489" s="1">
        <v>0.0515568698461874</v>
      </c>
      <c r="B489" s="1">
        <v>0.0</v>
      </c>
      <c r="C489" s="1" t="s">
        <v>1533</v>
      </c>
      <c r="D489" s="1" t="s">
        <v>1534</v>
      </c>
      <c r="G489" s="29"/>
      <c r="H489" s="29"/>
      <c r="I489" s="29"/>
      <c r="J489" s="29"/>
      <c r="K489" s="29"/>
      <c r="L489" s="29"/>
      <c r="M489" s="29"/>
      <c r="N489" s="29"/>
      <c r="O489" s="29"/>
      <c r="P489" s="29"/>
    </row>
    <row r="490">
      <c r="A490" s="1">
        <v>0.674185422780904</v>
      </c>
      <c r="B490" s="1">
        <v>0.0</v>
      </c>
      <c r="C490" s="1" t="s">
        <v>1533</v>
      </c>
      <c r="D490" s="1" t="s">
        <v>1548</v>
      </c>
      <c r="G490" s="29"/>
      <c r="H490" s="29"/>
      <c r="I490" s="29"/>
      <c r="J490" s="29"/>
      <c r="K490" s="29"/>
      <c r="L490" s="29"/>
      <c r="M490" s="29"/>
      <c r="N490" s="29"/>
      <c r="O490" s="29"/>
      <c r="P490" s="29"/>
    </row>
    <row r="491">
      <c r="A491" s="1">
        <v>0.674298616688996</v>
      </c>
      <c r="B491" s="1">
        <v>1.0</v>
      </c>
      <c r="C491" s="1" t="s">
        <v>1533</v>
      </c>
      <c r="D491" s="1" t="s">
        <v>1548</v>
      </c>
      <c r="G491" s="29"/>
      <c r="H491" s="29"/>
      <c r="I491" s="29"/>
      <c r="J491" s="29"/>
      <c r="K491" s="29"/>
      <c r="L491" s="29"/>
      <c r="M491" s="29"/>
      <c r="N491" s="29"/>
      <c r="O491" s="29"/>
      <c r="P491" s="29"/>
    </row>
    <row r="492">
      <c r="A492" s="1">
        <v>0.674298616688996</v>
      </c>
      <c r="B492" s="1">
        <v>1.0</v>
      </c>
      <c r="C492" s="1" t="s">
        <v>1533</v>
      </c>
      <c r="D492" s="1" t="s">
        <v>1548</v>
      </c>
      <c r="G492" s="29"/>
      <c r="H492" s="29"/>
      <c r="I492" s="29"/>
      <c r="J492" s="29"/>
      <c r="K492" s="29"/>
      <c r="L492" s="29"/>
      <c r="M492" s="29"/>
      <c r="N492" s="29"/>
      <c r="O492" s="29"/>
      <c r="P492" s="29"/>
    </row>
    <row r="493">
      <c r="A493" s="1">
        <v>0.0995647988669399</v>
      </c>
      <c r="B493" s="1">
        <v>0.0</v>
      </c>
      <c r="C493" s="1" t="s">
        <v>1533</v>
      </c>
      <c r="D493" s="1" t="s">
        <v>1534</v>
      </c>
      <c r="G493" s="29"/>
      <c r="H493" s="29"/>
      <c r="I493" s="29"/>
      <c r="J493" s="29"/>
      <c r="K493" s="29"/>
      <c r="L493" s="29"/>
      <c r="M493" s="29"/>
      <c r="N493" s="29"/>
      <c r="O493" s="29"/>
      <c r="P493" s="29"/>
    </row>
    <row r="494">
      <c r="A494" s="1">
        <v>0.306357843367575</v>
      </c>
      <c r="B494" s="1">
        <v>0.0</v>
      </c>
      <c r="C494" s="1" t="s">
        <v>1533</v>
      </c>
      <c r="D494" s="1" t="s">
        <v>1546</v>
      </c>
      <c r="G494" s="29"/>
      <c r="H494" s="29"/>
      <c r="I494" s="29"/>
      <c r="J494" s="29"/>
      <c r="K494" s="29"/>
      <c r="L494" s="29"/>
      <c r="M494" s="29"/>
      <c r="N494" s="29"/>
      <c r="O494" s="29"/>
      <c r="P494" s="29"/>
    </row>
    <row r="495">
      <c r="A495" s="1">
        <v>0.440113635974064</v>
      </c>
      <c r="B495" s="1">
        <v>0.0</v>
      </c>
      <c r="C495" s="1" t="s">
        <v>1533</v>
      </c>
      <c r="D495" s="1" t="s">
        <v>1547</v>
      </c>
      <c r="G495" s="29"/>
      <c r="H495" s="29"/>
      <c r="I495" s="29"/>
      <c r="J495" s="29"/>
      <c r="K495" s="29"/>
      <c r="L495" s="29"/>
      <c r="M495" s="29"/>
      <c r="N495" s="29"/>
      <c r="O495" s="29"/>
      <c r="P495" s="29"/>
    </row>
    <row r="496">
      <c r="A496" s="1">
        <v>0.143514289955932</v>
      </c>
      <c r="B496" s="1">
        <v>0.0</v>
      </c>
      <c r="C496" s="1" t="s">
        <v>1533</v>
      </c>
      <c r="D496" s="1" t="s">
        <v>1534</v>
      </c>
      <c r="G496" s="29"/>
      <c r="H496" s="29"/>
      <c r="I496" s="29"/>
      <c r="J496" s="29"/>
      <c r="K496" s="29"/>
      <c r="L496" s="29"/>
      <c r="M496" s="29"/>
      <c r="N496" s="29"/>
      <c r="O496" s="29"/>
      <c r="P496" s="29"/>
    </row>
    <row r="497">
      <c r="A497" s="1">
        <v>0.843463156642274</v>
      </c>
      <c r="B497" s="1">
        <v>1.0</v>
      </c>
      <c r="C497" s="1" t="s">
        <v>1533</v>
      </c>
      <c r="D497" s="1" t="s">
        <v>1545</v>
      </c>
      <c r="G497" s="29"/>
      <c r="H497" s="29"/>
      <c r="I497" s="29"/>
      <c r="J497" s="29"/>
      <c r="K497" s="29"/>
      <c r="L497" s="29"/>
      <c r="M497" s="29"/>
      <c r="N497" s="29"/>
      <c r="O497" s="29"/>
      <c r="P497" s="29"/>
    </row>
    <row r="498">
      <c r="A498" s="1">
        <v>0.124414498205693</v>
      </c>
      <c r="B498" s="1">
        <v>1.0</v>
      </c>
      <c r="C498" s="1" t="s">
        <v>1533</v>
      </c>
      <c r="D498" s="1" t="s">
        <v>1534</v>
      </c>
      <c r="G498" s="29"/>
      <c r="H498" s="29"/>
      <c r="I498" s="29"/>
      <c r="J498" s="29"/>
      <c r="K498" s="29"/>
      <c r="L498" s="29"/>
      <c r="M498" s="29"/>
      <c r="N498" s="29"/>
      <c r="O498" s="29"/>
      <c r="P498" s="29"/>
    </row>
    <row r="499">
      <c r="A499" s="1">
        <v>0.206729660250527</v>
      </c>
      <c r="B499" s="1">
        <v>0.0</v>
      </c>
      <c r="C499" s="1" t="s">
        <v>1533</v>
      </c>
      <c r="D499" s="1" t="s">
        <v>1546</v>
      </c>
      <c r="G499" s="29"/>
      <c r="H499" s="29"/>
      <c r="I499" s="29"/>
      <c r="J499" s="29"/>
      <c r="K499" s="29"/>
      <c r="L499" s="29"/>
      <c r="M499" s="29"/>
      <c r="N499" s="29"/>
      <c r="O499" s="29"/>
      <c r="P499" s="29"/>
    </row>
    <row r="500">
      <c r="A500" s="1">
        <v>0.208083571278943</v>
      </c>
      <c r="B500" s="1">
        <v>1.0</v>
      </c>
      <c r="C500" s="1" t="s">
        <v>1533</v>
      </c>
      <c r="D500" s="1" t="s">
        <v>1546</v>
      </c>
      <c r="G500" s="29"/>
      <c r="H500" s="29"/>
      <c r="I500" s="29"/>
      <c r="J500" s="29"/>
      <c r="K500" s="29"/>
      <c r="L500" s="29"/>
      <c r="M500" s="29"/>
      <c r="N500" s="29"/>
      <c r="O500" s="29"/>
      <c r="P500" s="29"/>
    </row>
    <row r="501">
      <c r="A501" s="1">
        <v>0.27489212450191</v>
      </c>
      <c r="B501" s="1">
        <v>0.0</v>
      </c>
      <c r="C501" s="1" t="s">
        <v>1533</v>
      </c>
      <c r="D501" s="1" t="s">
        <v>1546</v>
      </c>
      <c r="G501" s="29"/>
      <c r="H501" s="29"/>
      <c r="I501" s="29"/>
      <c r="J501" s="29"/>
      <c r="K501" s="29"/>
      <c r="L501" s="29"/>
      <c r="M501" s="29"/>
      <c r="N501" s="29"/>
      <c r="O501" s="29"/>
      <c r="P501" s="29"/>
    </row>
    <row r="502">
      <c r="A502" s="1">
        <v>0.27601667604138</v>
      </c>
      <c r="B502" s="1">
        <v>0.0</v>
      </c>
      <c r="C502" s="1" t="s">
        <v>1533</v>
      </c>
      <c r="D502" s="1" t="s">
        <v>1546</v>
      </c>
      <c r="G502" s="29"/>
      <c r="H502" s="29"/>
      <c r="I502" s="29"/>
      <c r="J502" s="29"/>
      <c r="K502" s="29"/>
      <c r="L502" s="29"/>
      <c r="M502" s="29"/>
      <c r="N502" s="29"/>
      <c r="O502" s="29"/>
      <c r="P502" s="29"/>
    </row>
    <row r="503">
      <c r="A503" s="1">
        <v>0.119675677651593</v>
      </c>
      <c r="B503" s="1">
        <v>1.0</v>
      </c>
      <c r="C503" s="1" t="s">
        <v>1533</v>
      </c>
      <c r="D503" s="1" t="s">
        <v>1534</v>
      </c>
      <c r="G503" s="29"/>
      <c r="H503" s="29"/>
      <c r="I503" s="29"/>
      <c r="J503" s="29"/>
      <c r="K503" s="29"/>
      <c r="L503" s="29"/>
      <c r="M503" s="29"/>
      <c r="N503" s="29"/>
      <c r="O503" s="29"/>
      <c r="P503" s="29"/>
    </row>
    <row r="504">
      <c r="A504" s="1">
        <v>0.0577537691194082</v>
      </c>
      <c r="B504" s="1">
        <v>0.0</v>
      </c>
      <c r="C504" s="1" t="s">
        <v>1533</v>
      </c>
      <c r="D504" s="1" t="s">
        <v>1534</v>
      </c>
      <c r="G504" s="29"/>
      <c r="H504" s="29"/>
      <c r="I504" s="29"/>
      <c r="J504" s="29"/>
      <c r="K504" s="29"/>
      <c r="L504" s="29"/>
      <c r="M504" s="29"/>
      <c r="N504" s="29"/>
      <c r="O504" s="29"/>
      <c r="P504" s="29"/>
    </row>
    <row r="505">
      <c r="A505" s="1">
        <v>0.889264352832311</v>
      </c>
      <c r="B505" s="1">
        <v>0.0</v>
      </c>
      <c r="C505" s="1" t="s">
        <v>1533</v>
      </c>
      <c r="D505" s="1" t="s">
        <v>1545</v>
      </c>
      <c r="G505" s="29"/>
      <c r="H505" s="29"/>
      <c r="I505" s="29"/>
      <c r="J505" s="29"/>
      <c r="K505" s="29"/>
      <c r="L505" s="29"/>
      <c r="M505" s="29"/>
      <c r="N505" s="29"/>
      <c r="O505" s="29"/>
      <c r="P505" s="29"/>
    </row>
    <row r="506">
      <c r="A506" s="1">
        <v>0.137441599624636</v>
      </c>
      <c r="B506" s="1">
        <v>0.0</v>
      </c>
      <c r="C506" s="1" t="s">
        <v>1533</v>
      </c>
      <c r="D506" s="1" t="s">
        <v>1534</v>
      </c>
      <c r="G506" s="29"/>
      <c r="H506" s="29"/>
      <c r="I506" s="29"/>
      <c r="J506" s="29"/>
      <c r="K506" s="29"/>
      <c r="L506" s="29"/>
      <c r="M506" s="29"/>
      <c r="N506" s="29"/>
      <c r="O506" s="29"/>
      <c r="P506" s="29"/>
    </row>
    <row r="507">
      <c r="A507" s="1">
        <v>0.252182455451109</v>
      </c>
      <c r="B507" s="1">
        <v>0.0</v>
      </c>
      <c r="C507" s="1" t="s">
        <v>1533</v>
      </c>
      <c r="D507" s="1" t="s">
        <v>1546</v>
      </c>
      <c r="G507" s="29"/>
      <c r="H507" s="29"/>
      <c r="I507" s="29"/>
      <c r="J507" s="29"/>
      <c r="K507" s="29"/>
      <c r="L507" s="29"/>
      <c r="M507" s="29"/>
      <c r="N507" s="29"/>
      <c r="O507" s="29"/>
      <c r="P507" s="29"/>
    </row>
    <row r="508">
      <c r="A508" s="1">
        <v>0.075082213462214</v>
      </c>
      <c r="B508" s="1">
        <v>0.0</v>
      </c>
      <c r="C508" s="1" t="s">
        <v>1533</v>
      </c>
      <c r="D508" s="1" t="s">
        <v>1534</v>
      </c>
      <c r="G508" s="29"/>
      <c r="H508" s="29"/>
      <c r="I508" s="29"/>
      <c r="J508" s="29"/>
      <c r="K508" s="29"/>
      <c r="L508" s="29"/>
      <c r="M508" s="29"/>
      <c r="N508" s="29"/>
      <c r="O508" s="29"/>
      <c r="P508" s="29"/>
    </row>
    <row r="509">
      <c r="A509" s="1">
        <v>0.324562694650316</v>
      </c>
      <c r="B509" s="1">
        <v>1.0</v>
      </c>
      <c r="C509" s="1" t="s">
        <v>1533</v>
      </c>
      <c r="D509" s="1" t="s">
        <v>1546</v>
      </c>
      <c r="G509" s="29"/>
      <c r="H509" s="29"/>
      <c r="I509" s="29"/>
      <c r="J509" s="29"/>
      <c r="K509" s="29"/>
      <c r="L509" s="29"/>
      <c r="M509" s="29"/>
      <c r="N509" s="29"/>
      <c r="O509" s="29"/>
      <c r="P509" s="29"/>
    </row>
    <row r="510">
      <c r="A510" s="1">
        <v>0.645191029398851</v>
      </c>
      <c r="B510" s="1">
        <v>1.0</v>
      </c>
      <c r="C510" s="1" t="s">
        <v>1533</v>
      </c>
      <c r="D510" s="1" t="s">
        <v>1548</v>
      </c>
      <c r="G510" s="29"/>
      <c r="H510" s="29"/>
      <c r="I510" s="29"/>
      <c r="J510" s="29"/>
      <c r="K510" s="29"/>
      <c r="L510" s="29"/>
      <c r="M510" s="29"/>
      <c r="N510" s="29"/>
      <c r="O510" s="29"/>
      <c r="P510" s="29"/>
    </row>
    <row r="511">
      <c r="A511" s="1">
        <v>0.367825979133212</v>
      </c>
      <c r="B511" s="1">
        <v>0.0</v>
      </c>
      <c r="C511" s="1" t="s">
        <v>1533</v>
      </c>
      <c r="D511" s="1" t="s">
        <v>1546</v>
      </c>
      <c r="G511" s="29"/>
      <c r="H511" s="29"/>
      <c r="I511" s="29"/>
      <c r="J511" s="29"/>
      <c r="K511" s="29"/>
      <c r="L511" s="29"/>
      <c r="M511" s="29"/>
      <c r="N511" s="29"/>
      <c r="O511" s="29"/>
      <c r="P511" s="29"/>
    </row>
    <row r="512">
      <c r="A512" s="1">
        <v>0.894562051225933</v>
      </c>
      <c r="B512" s="1">
        <v>1.0</v>
      </c>
      <c r="C512" s="1" t="s">
        <v>1533</v>
      </c>
      <c r="D512" s="1" t="s">
        <v>1545</v>
      </c>
      <c r="G512" s="29"/>
      <c r="H512" s="29"/>
      <c r="I512" s="29"/>
      <c r="J512" s="29"/>
      <c r="K512" s="29"/>
      <c r="L512" s="29"/>
      <c r="M512" s="29"/>
      <c r="N512" s="29"/>
      <c r="O512" s="29"/>
      <c r="P512" s="29"/>
    </row>
    <row r="513">
      <c r="A513" s="1">
        <v>0.522302864558149</v>
      </c>
      <c r="B513" s="1">
        <v>0.0</v>
      </c>
      <c r="C513" s="1" t="s">
        <v>1533</v>
      </c>
      <c r="D513" s="1" t="s">
        <v>1547</v>
      </c>
      <c r="G513" s="29"/>
      <c r="H513" s="29"/>
      <c r="I513" s="29"/>
      <c r="J513" s="29"/>
      <c r="K513" s="29"/>
      <c r="L513" s="29"/>
      <c r="M513" s="29"/>
      <c r="N513" s="29"/>
      <c r="O513" s="29"/>
      <c r="P513" s="29"/>
    </row>
    <row r="514">
      <c r="A514" s="1">
        <v>0.664704767356884</v>
      </c>
      <c r="B514" s="1">
        <v>0.0</v>
      </c>
      <c r="C514" s="1" t="s">
        <v>1533</v>
      </c>
      <c r="D514" s="1" t="s">
        <v>1548</v>
      </c>
      <c r="G514" s="29"/>
      <c r="H514" s="29"/>
      <c r="I514" s="29"/>
      <c r="J514" s="29"/>
      <c r="K514" s="29"/>
      <c r="L514" s="29"/>
      <c r="M514" s="29"/>
      <c r="N514" s="29"/>
      <c r="O514" s="29"/>
      <c r="P514" s="29"/>
    </row>
    <row r="515">
      <c r="A515" s="1">
        <v>0.749170891072012</v>
      </c>
      <c r="B515" s="1">
        <v>1.0</v>
      </c>
      <c r="C515" s="1" t="s">
        <v>1533</v>
      </c>
      <c r="D515" s="1" t="s">
        <v>1548</v>
      </c>
      <c r="G515" s="29"/>
      <c r="H515" s="29"/>
      <c r="I515" s="29"/>
      <c r="J515" s="29"/>
      <c r="K515" s="29"/>
      <c r="L515" s="29"/>
      <c r="M515" s="29"/>
      <c r="N515" s="29"/>
      <c r="O515" s="29"/>
      <c r="P515" s="29"/>
    </row>
    <row r="516">
      <c r="A516" s="1">
        <v>0.410602145900019</v>
      </c>
      <c r="B516" s="1">
        <v>0.0</v>
      </c>
      <c r="C516" s="1" t="s">
        <v>1533</v>
      </c>
      <c r="D516" s="1" t="s">
        <v>1547</v>
      </c>
      <c r="G516" s="29"/>
      <c r="H516" s="29"/>
      <c r="I516" s="29"/>
      <c r="J516" s="29"/>
      <c r="K516" s="29"/>
      <c r="L516" s="29"/>
      <c r="M516" s="29"/>
      <c r="N516" s="29"/>
      <c r="O516" s="29"/>
      <c r="P516" s="29"/>
    </row>
    <row r="517">
      <c r="A517" s="1">
        <v>0.204238608843352</v>
      </c>
      <c r="B517" s="1">
        <v>0.0</v>
      </c>
      <c r="C517" s="1" t="s">
        <v>1533</v>
      </c>
      <c r="D517" s="1" t="s">
        <v>1546</v>
      </c>
      <c r="G517" s="29"/>
      <c r="H517" s="29"/>
      <c r="I517" s="29"/>
      <c r="J517" s="29"/>
      <c r="K517" s="29"/>
      <c r="L517" s="29"/>
      <c r="M517" s="29"/>
      <c r="N517" s="29"/>
      <c r="O517" s="29"/>
      <c r="P517" s="29"/>
    </row>
    <row r="518">
      <c r="A518" s="1">
        <v>0.126253555312405</v>
      </c>
      <c r="B518" s="1">
        <v>0.0</v>
      </c>
      <c r="C518" s="1" t="s">
        <v>1533</v>
      </c>
      <c r="D518" s="1" t="s">
        <v>1534</v>
      </c>
      <c r="G518" s="29"/>
      <c r="H518" s="29"/>
      <c r="I518" s="29"/>
      <c r="J518" s="29"/>
      <c r="K518" s="29"/>
      <c r="L518" s="29"/>
      <c r="M518" s="29"/>
      <c r="N518" s="29"/>
      <c r="O518" s="29"/>
      <c r="P518" s="29"/>
    </row>
    <row r="519">
      <c r="A519" s="1">
        <v>0.255140087559059</v>
      </c>
      <c r="B519" s="1">
        <v>1.0</v>
      </c>
      <c r="C519" s="1" t="s">
        <v>1533</v>
      </c>
      <c r="D519" s="1" t="s">
        <v>1546</v>
      </c>
      <c r="G519" s="29"/>
      <c r="H519" s="29"/>
      <c r="I519" s="29"/>
      <c r="J519" s="29"/>
      <c r="K519" s="29"/>
      <c r="L519" s="29"/>
      <c r="M519" s="29"/>
      <c r="N519" s="29"/>
      <c r="O519" s="29"/>
      <c r="P519" s="29"/>
    </row>
    <row r="520">
      <c r="A520" s="1">
        <v>0.833775148579151</v>
      </c>
      <c r="B520" s="1">
        <v>1.0</v>
      </c>
      <c r="C520" s="1" t="s">
        <v>1533</v>
      </c>
      <c r="D520" s="1" t="s">
        <v>1545</v>
      </c>
      <c r="G520" s="29"/>
      <c r="H520" s="29"/>
      <c r="I520" s="29"/>
      <c r="J520" s="29"/>
      <c r="K520" s="29"/>
      <c r="L520" s="29"/>
      <c r="M520" s="29"/>
      <c r="N520" s="29"/>
      <c r="O520" s="29"/>
      <c r="P520" s="29"/>
    </row>
    <row r="521">
      <c r="A521" s="1">
        <v>0.571386758959738</v>
      </c>
      <c r="B521" s="1">
        <v>1.0</v>
      </c>
      <c r="C521" s="1" t="s">
        <v>1533</v>
      </c>
      <c r="D521" s="1" t="s">
        <v>1547</v>
      </c>
      <c r="G521" s="29"/>
      <c r="H521" s="29"/>
      <c r="I521" s="29"/>
      <c r="J521" s="29"/>
      <c r="K521" s="29"/>
      <c r="L521" s="29"/>
      <c r="M521" s="29"/>
      <c r="N521" s="29"/>
      <c r="O521" s="29"/>
      <c r="P521" s="29"/>
    </row>
    <row r="522">
      <c r="A522" s="1">
        <v>0.865776557264704</v>
      </c>
      <c r="B522" s="1">
        <v>1.0</v>
      </c>
      <c r="C522" s="1" t="s">
        <v>1533</v>
      </c>
      <c r="D522" s="1" t="s">
        <v>1545</v>
      </c>
      <c r="G522" s="29"/>
      <c r="H522" s="29"/>
      <c r="I522" s="29"/>
      <c r="J522" s="29"/>
      <c r="K522" s="29"/>
      <c r="L522" s="29"/>
      <c r="M522" s="29"/>
      <c r="N522" s="29"/>
      <c r="O522" s="29"/>
      <c r="P522" s="29"/>
    </row>
    <row r="523">
      <c r="A523" s="1">
        <v>0.931721970728752</v>
      </c>
      <c r="B523" s="1">
        <v>1.0</v>
      </c>
      <c r="C523" s="1" t="s">
        <v>1533</v>
      </c>
      <c r="D523" s="1" t="s">
        <v>1545</v>
      </c>
      <c r="G523" s="29"/>
      <c r="H523" s="29"/>
      <c r="I523" s="29"/>
      <c r="J523" s="29"/>
      <c r="K523" s="29"/>
      <c r="L523" s="29"/>
      <c r="M523" s="29"/>
      <c r="N523" s="29"/>
      <c r="O523" s="29"/>
      <c r="P523" s="29"/>
    </row>
    <row r="524">
      <c r="A524" s="1">
        <v>0.395954867922957</v>
      </c>
      <c r="B524" s="1">
        <v>0.0</v>
      </c>
      <c r="C524" s="1" t="s">
        <v>1533</v>
      </c>
      <c r="D524" s="1" t="s">
        <v>1546</v>
      </c>
      <c r="G524" s="29"/>
      <c r="H524" s="29"/>
      <c r="I524" s="29"/>
      <c r="J524" s="29"/>
      <c r="K524" s="29"/>
      <c r="L524" s="29"/>
      <c r="M524" s="29"/>
      <c r="N524" s="29"/>
      <c r="O524" s="29"/>
      <c r="P524" s="29"/>
    </row>
    <row r="525">
      <c r="A525" s="1">
        <v>0.0861034328134937</v>
      </c>
      <c r="B525" s="1">
        <v>0.0</v>
      </c>
      <c r="C525" s="1" t="s">
        <v>1533</v>
      </c>
      <c r="D525" s="1" t="s">
        <v>1534</v>
      </c>
      <c r="G525" s="29"/>
      <c r="H525" s="29"/>
      <c r="I525" s="29"/>
      <c r="J525" s="29"/>
      <c r="K525" s="29"/>
      <c r="L525" s="29"/>
      <c r="M525" s="29"/>
      <c r="N525" s="29"/>
      <c r="O525" s="29"/>
      <c r="P525" s="29"/>
    </row>
    <row r="526">
      <c r="A526" s="1">
        <v>0.339229073868432</v>
      </c>
      <c r="B526" s="1">
        <v>1.0</v>
      </c>
      <c r="C526" s="1" t="s">
        <v>1533</v>
      </c>
      <c r="D526" s="1" t="s">
        <v>1546</v>
      </c>
      <c r="G526" s="29"/>
      <c r="H526" s="29"/>
      <c r="I526" s="29"/>
      <c r="J526" s="29"/>
      <c r="K526" s="29"/>
      <c r="L526" s="29"/>
      <c r="M526" s="29"/>
      <c r="N526" s="29"/>
      <c r="O526" s="29"/>
      <c r="P526" s="29"/>
    </row>
    <row r="527">
      <c r="A527" s="1">
        <v>0.522302864558149</v>
      </c>
      <c r="B527" s="1">
        <v>0.0</v>
      </c>
      <c r="C527" s="1" t="s">
        <v>1533</v>
      </c>
      <c r="D527" s="1" t="s">
        <v>1547</v>
      </c>
      <c r="G527" s="29"/>
      <c r="H527" s="29"/>
      <c r="I527" s="29"/>
      <c r="J527" s="29"/>
      <c r="K527" s="29"/>
      <c r="L527" s="29"/>
      <c r="M527" s="29"/>
      <c r="N527" s="29"/>
      <c r="O527" s="29"/>
      <c r="P527" s="29"/>
    </row>
    <row r="528">
      <c r="A528" s="1">
        <v>0.317123088695066</v>
      </c>
      <c r="B528" s="1">
        <v>1.0</v>
      </c>
      <c r="C528" s="1" t="s">
        <v>1533</v>
      </c>
      <c r="D528" s="1" t="s">
        <v>1546</v>
      </c>
      <c r="G528" s="29"/>
      <c r="H528" s="29"/>
      <c r="I528" s="29"/>
      <c r="J528" s="29"/>
      <c r="K528" s="29"/>
      <c r="L528" s="29"/>
      <c r="M528" s="29"/>
      <c r="N528" s="29"/>
      <c r="O528" s="29"/>
      <c r="P528" s="29"/>
    </row>
    <row r="529">
      <c r="A529" s="1">
        <v>0.47011646924362</v>
      </c>
      <c r="B529" s="1">
        <v>0.0</v>
      </c>
      <c r="C529" s="1" t="s">
        <v>1533</v>
      </c>
      <c r="D529" s="1" t="s">
        <v>1547</v>
      </c>
      <c r="G529" s="29"/>
      <c r="H529" s="29"/>
      <c r="I529" s="29"/>
      <c r="J529" s="29"/>
      <c r="K529" s="29"/>
      <c r="L529" s="29"/>
      <c r="M529" s="29"/>
      <c r="N529" s="29"/>
      <c r="O529" s="29"/>
      <c r="P529" s="29"/>
    </row>
    <row r="530">
      <c r="A530" s="1">
        <v>0.680159565151187</v>
      </c>
      <c r="B530" s="1">
        <v>1.0</v>
      </c>
      <c r="C530" s="1" t="s">
        <v>1533</v>
      </c>
      <c r="D530" s="1" t="s">
        <v>1548</v>
      </c>
      <c r="G530" s="29"/>
      <c r="H530" s="29"/>
      <c r="I530" s="29"/>
      <c r="J530" s="29"/>
      <c r="K530" s="29"/>
      <c r="L530" s="29"/>
      <c r="M530" s="29"/>
      <c r="N530" s="29"/>
      <c r="O530" s="29"/>
      <c r="P530" s="29"/>
    </row>
    <row r="531">
      <c r="A531" s="1">
        <v>0.0838198802029885</v>
      </c>
      <c r="B531" s="1">
        <v>0.0</v>
      </c>
      <c r="C531" s="1" t="s">
        <v>1533</v>
      </c>
      <c r="D531" s="1" t="s">
        <v>1534</v>
      </c>
      <c r="G531" s="29"/>
      <c r="H531" s="29"/>
      <c r="I531" s="29"/>
      <c r="J531" s="29"/>
      <c r="K531" s="29"/>
      <c r="L531" s="29"/>
      <c r="M531" s="29"/>
      <c r="N531" s="29"/>
      <c r="O531" s="29"/>
      <c r="P531" s="29"/>
    </row>
    <row r="532">
      <c r="A532" s="1">
        <v>0.167546585616876</v>
      </c>
      <c r="B532" s="1">
        <v>1.0</v>
      </c>
      <c r="C532" s="1" t="s">
        <v>1533</v>
      </c>
      <c r="D532" s="1" t="s">
        <v>1534</v>
      </c>
      <c r="G532" s="29"/>
      <c r="H532" s="29"/>
      <c r="I532" s="29"/>
      <c r="J532" s="29"/>
      <c r="K532" s="29"/>
      <c r="L532" s="29"/>
      <c r="M532" s="29"/>
      <c r="N532" s="29"/>
      <c r="O532" s="29"/>
      <c r="P532" s="29"/>
    </row>
    <row r="533">
      <c r="A533" s="1">
        <v>0.900548323494052</v>
      </c>
      <c r="B533" s="1">
        <v>1.0</v>
      </c>
      <c r="C533" s="1" t="s">
        <v>1533</v>
      </c>
      <c r="D533" s="1" t="s">
        <v>1545</v>
      </c>
      <c r="G533" s="29"/>
      <c r="H533" s="29"/>
      <c r="I533" s="29"/>
      <c r="J533" s="29"/>
      <c r="K533" s="29"/>
      <c r="L533" s="29"/>
      <c r="M533" s="29"/>
      <c r="N533" s="29"/>
      <c r="O533" s="29"/>
      <c r="P533" s="29"/>
    </row>
    <row r="534">
      <c r="A534" s="1">
        <v>0.897082771723138</v>
      </c>
      <c r="B534" s="1">
        <v>1.0</v>
      </c>
      <c r="C534" s="1" t="s">
        <v>1533</v>
      </c>
      <c r="D534" s="1" t="s">
        <v>1545</v>
      </c>
      <c r="G534" s="29"/>
      <c r="H534" s="29"/>
      <c r="I534" s="29"/>
      <c r="J534" s="29"/>
      <c r="K534" s="29"/>
      <c r="L534" s="29"/>
      <c r="M534" s="29"/>
      <c r="N534" s="29"/>
      <c r="O534" s="29"/>
      <c r="P534" s="29"/>
    </row>
    <row r="535">
      <c r="A535" s="1">
        <v>0.0146206979442144</v>
      </c>
      <c r="B535" s="1">
        <v>0.0</v>
      </c>
      <c r="C535" s="1" t="s">
        <v>1533</v>
      </c>
      <c r="D535" s="1" t="s">
        <v>1534</v>
      </c>
      <c r="G535" s="29"/>
      <c r="H535" s="29"/>
      <c r="I535" s="29"/>
      <c r="J535" s="29"/>
      <c r="K535" s="29"/>
      <c r="L535" s="29"/>
      <c r="M535" s="29"/>
      <c r="N535" s="29"/>
      <c r="O535" s="29"/>
      <c r="P535" s="29"/>
    </row>
    <row r="536">
      <c r="A536" s="1">
        <v>0.768891778243994</v>
      </c>
      <c r="B536" s="1">
        <v>1.0</v>
      </c>
      <c r="C536" s="1" t="s">
        <v>1533</v>
      </c>
      <c r="D536" s="1" t="s">
        <v>1548</v>
      </c>
      <c r="G536" s="29"/>
      <c r="H536" s="29"/>
      <c r="I536" s="29"/>
      <c r="J536" s="29"/>
      <c r="K536" s="29"/>
      <c r="L536" s="29"/>
      <c r="M536" s="29"/>
      <c r="N536" s="29"/>
      <c r="O536" s="29"/>
      <c r="P536" s="29"/>
    </row>
    <row r="537">
      <c r="A537" s="1">
        <v>0.169285838546462</v>
      </c>
      <c r="B537" s="1">
        <v>0.0</v>
      </c>
      <c r="C537" s="1" t="s">
        <v>1533</v>
      </c>
      <c r="D537" s="1" t="s">
        <v>1534</v>
      </c>
      <c r="G537" s="29"/>
      <c r="H537" s="29"/>
      <c r="I537" s="29"/>
      <c r="J537" s="29"/>
      <c r="K537" s="29"/>
      <c r="L537" s="29"/>
      <c r="M537" s="29"/>
      <c r="N537" s="29"/>
      <c r="O537" s="29"/>
      <c r="P537" s="29"/>
    </row>
    <row r="538">
      <c r="A538" s="1">
        <v>0.522516914514505</v>
      </c>
      <c r="B538" s="1">
        <v>0.0</v>
      </c>
      <c r="C538" s="1" t="s">
        <v>1533</v>
      </c>
      <c r="D538" s="1" t="s">
        <v>1547</v>
      </c>
      <c r="G538" s="29"/>
      <c r="H538" s="29"/>
      <c r="I538" s="29"/>
      <c r="J538" s="29"/>
      <c r="K538" s="29"/>
      <c r="L538" s="29"/>
      <c r="M538" s="29"/>
      <c r="N538" s="29"/>
      <c r="O538" s="29"/>
      <c r="P538" s="29"/>
    </row>
    <row r="539">
      <c r="A539" s="1">
        <v>0.104596923578819</v>
      </c>
      <c r="B539" s="1">
        <v>0.0</v>
      </c>
      <c r="C539" s="1" t="s">
        <v>1533</v>
      </c>
      <c r="D539" s="1" t="s">
        <v>1534</v>
      </c>
      <c r="G539" s="29"/>
      <c r="H539" s="29"/>
      <c r="I539" s="29"/>
      <c r="J539" s="29"/>
      <c r="K539" s="29"/>
      <c r="L539" s="29"/>
      <c r="M539" s="29"/>
      <c r="N539" s="29"/>
      <c r="O539" s="29"/>
      <c r="P539" s="29"/>
    </row>
    <row r="540">
      <c r="A540" s="1">
        <v>0.75550716039836</v>
      </c>
      <c r="B540" s="1">
        <v>0.0</v>
      </c>
      <c r="C540" s="1" t="s">
        <v>1533</v>
      </c>
      <c r="D540" s="1" t="s">
        <v>1548</v>
      </c>
      <c r="G540" s="29"/>
      <c r="H540" s="29"/>
      <c r="I540" s="29"/>
      <c r="J540" s="29"/>
      <c r="K540" s="29"/>
      <c r="L540" s="29"/>
      <c r="M540" s="29"/>
      <c r="N540" s="29"/>
      <c r="O540" s="29"/>
      <c r="P540" s="29"/>
    </row>
    <row r="541">
      <c r="A541" s="1">
        <v>0.21140424395031</v>
      </c>
      <c r="B541" s="1">
        <v>0.0</v>
      </c>
      <c r="C541" s="1" t="s">
        <v>1533</v>
      </c>
      <c r="D541" s="1" t="s">
        <v>1546</v>
      </c>
      <c r="G541" s="29"/>
      <c r="H541" s="29"/>
      <c r="I541" s="29"/>
      <c r="J541" s="29"/>
      <c r="K541" s="29"/>
      <c r="L541" s="29"/>
      <c r="M541" s="29"/>
      <c r="N541" s="29"/>
      <c r="O541" s="29"/>
      <c r="P541" s="29"/>
    </row>
    <row r="542">
      <c r="A542" s="1">
        <v>0.05625037356125</v>
      </c>
      <c r="B542" s="1">
        <v>0.0</v>
      </c>
      <c r="C542" s="1" t="s">
        <v>1533</v>
      </c>
      <c r="D542" s="1" t="s">
        <v>1534</v>
      </c>
      <c r="G542" s="29"/>
      <c r="H542" s="29"/>
      <c r="I542" s="29"/>
      <c r="J542" s="29"/>
      <c r="K542" s="29"/>
      <c r="L542" s="29"/>
      <c r="M542" s="29"/>
      <c r="N542" s="29"/>
      <c r="O542" s="29"/>
      <c r="P542" s="29"/>
    </row>
    <row r="543">
      <c r="A543" s="1">
        <v>0.0989529110886171</v>
      </c>
      <c r="B543" s="1">
        <v>0.0</v>
      </c>
      <c r="C543" s="1" t="s">
        <v>1533</v>
      </c>
      <c r="D543" s="1" t="s">
        <v>1534</v>
      </c>
      <c r="G543" s="29"/>
      <c r="H543" s="29"/>
      <c r="I543" s="29"/>
      <c r="J543" s="29"/>
      <c r="K543" s="29"/>
      <c r="L543" s="29"/>
      <c r="M543" s="29"/>
      <c r="N543" s="29"/>
      <c r="O543" s="29"/>
      <c r="P543" s="29"/>
    </row>
    <row r="544">
      <c r="A544" s="1">
        <v>0.07348597867689</v>
      </c>
      <c r="B544" s="1">
        <v>0.0</v>
      </c>
      <c r="C544" s="1" t="s">
        <v>1533</v>
      </c>
      <c r="D544" s="1" t="s">
        <v>1534</v>
      </c>
      <c r="G544" s="29"/>
      <c r="H544" s="29"/>
      <c r="I544" s="29"/>
      <c r="J544" s="29"/>
      <c r="K544" s="29"/>
      <c r="L544" s="29"/>
      <c r="M544" s="29"/>
      <c r="N544" s="29"/>
      <c r="O544" s="29"/>
      <c r="P544" s="29"/>
    </row>
    <row r="545">
      <c r="A545" s="1">
        <v>0.925876766748375</v>
      </c>
      <c r="B545" s="1">
        <v>1.0</v>
      </c>
      <c r="C545" s="1" t="s">
        <v>1533</v>
      </c>
      <c r="D545" s="1" t="s">
        <v>1545</v>
      </c>
      <c r="G545" s="29"/>
      <c r="H545" s="29"/>
      <c r="I545" s="29"/>
      <c r="J545" s="29"/>
      <c r="K545" s="29"/>
      <c r="L545" s="29"/>
      <c r="M545" s="29"/>
      <c r="N545" s="29"/>
      <c r="O545" s="29"/>
      <c r="P545" s="29"/>
    </row>
    <row r="546">
      <c r="A546" s="1">
        <v>0.898157137292139</v>
      </c>
      <c r="B546" s="1">
        <v>1.0</v>
      </c>
      <c r="C546" s="1" t="s">
        <v>1533</v>
      </c>
      <c r="D546" s="1" t="s">
        <v>1545</v>
      </c>
      <c r="G546" s="29"/>
      <c r="H546" s="29"/>
      <c r="I546" s="29"/>
      <c r="J546" s="29"/>
      <c r="K546" s="29"/>
      <c r="L546" s="29"/>
      <c r="M546" s="29"/>
      <c r="N546" s="29"/>
      <c r="O546" s="29"/>
      <c r="P546" s="29"/>
    </row>
    <row r="547">
      <c r="A547" s="1">
        <v>0.171446259853086</v>
      </c>
      <c r="B547" s="1">
        <v>0.0</v>
      </c>
      <c r="C547" s="1" t="s">
        <v>1533</v>
      </c>
      <c r="D547" s="1" t="s">
        <v>1534</v>
      </c>
      <c r="G547" s="29"/>
      <c r="H547" s="29"/>
      <c r="I547" s="29"/>
      <c r="J547" s="29"/>
      <c r="K547" s="29"/>
      <c r="L547" s="29"/>
      <c r="M547" s="29"/>
      <c r="N547" s="29"/>
      <c r="O547" s="29"/>
      <c r="P547" s="29"/>
    </row>
    <row r="548">
      <c r="A548" s="1">
        <v>0.0707327409622608</v>
      </c>
      <c r="B548" s="1">
        <v>0.0</v>
      </c>
      <c r="C548" s="1" t="s">
        <v>1533</v>
      </c>
      <c r="D548" s="1" t="s">
        <v>1534</v>
      </c>
      <c r="G548" s="29"/>
      <c r="H548" s="29"/>
      <c r="I548" s="29"/>
      <c r="J548" s="29"/>
      <c r="K548" s="29"/>
      <c r="L548" s="29"/>
      <c r="M548" s="29"/>
      <c r="N548" s="29"/>
      <c r="O548" s="29"/>
      <c r="P548" s="29"/>
    </row>
    <row r="549">
      <c r="A549" s="1">
        <v>0.117024364545336</v>
      </c>
      <c r="B549" s="1">
        <v>0.0</v>
      </c>
      <c r="C549" s="1" t="s">
        <v>1533</v>
      </c>
      <c r="D549" s="1" t="s">
        <v>1534</v>
      </c>
      <c r="G549" s="29"/>
      <c r="H549" s="29"/>
      <c r="I549" s="29"/>
      <c r="J549" s="29"/>
      <c r="K549" s="29"/>
      <c r="L549" s="29"/>
      <c r="M549" s="29"/>
      <c r="N549" s="29"/>
      <c r="O549" s="29"/>
      <c r="P549" s="29"/>
    </row>
    <row r="550">
      <c r="A550" s="1">
        <v>0.723840821575843</v>
      </c>
      <c r="B550" s="1">
        <v>0.0</v>
      </c>
      <c r="C550" s="1" t="s">
        <v>1533</v>
      </c>
      <c r="D550" s="1" t="s">
        <v>1548</v>
      </c>
      <c r="G550" s="29"/>
      <c r="H550" s="29"/>
      <c r="I550" s="29"/>
      <c r="J550" s="29"/>
      <c r="K550" s="29"/>
      <c r="L550" s="29"/>
      <c r="M550" s="29"/>
      <c r="N550" s="29"/>
      <c r="O550" s="29"/>
      <c r="P550" s="29"/>
    </row>
    <row r="551">
      <c r="A551" s="1">
        <v>0.5157670183486</v>
      </c>
      <c r="B551" s="1">
        <v>0.0</v>
      </c>
      <c r="C551" s="1" t="s">
        <v>1533</v>
      </c>
      <c r="D551" s="1" t="s">
        <v>1547</v>
      </c>
      <c r="G551" s="29"/>
      <c r="H551" s="29"/>
      <c r="I551" s="29"/>
      <c r="J551" s="29"/>
      <c r="K551" s="29"/>
      <c r="L551" s="29"/>
      <c r="M551" s="29"/>
      <c r="N551" s="29"/>
      <c r="O551" s="29"/>
      <c r="P551" s="29"/>
    </row>
    <row r="552">
      <c r="A552" s="1">
        <v>0.129650014863645</v>
      </c>
      <c r="B552" s="1">
        <v>0.0</v>
      </c>
      <c r="C552" s="1" t="s">
        <v>1533</v>
      </c>
      <c r="D552" s="1" t="s">
        <v>1534</v>
      </c>
      <c r="G552" s="29"/>
      <c r="H552" s="29"/>
      <c r="I552" s="29"/>
      <c r="J552" s="29"/>
      <c r="K552" s="29"/>
      <c r="L552" s="29"/>
      <c r="M552" s="29"/>
      <c r="N552" s="29"/>
      <c r="O552" s="29"/>
      <c r="P552" s="29"/>
    </row>
    <row r="553">
      <c r="A553" s="1">
        <v>0.104658573646777</v>
      </c>
      <c r="B553" s="1">
        <v>0.0</v>
      </c>
      <c r="C553" s="1" t="s">
        <v>1533</v>
      </c>
      <c r="D553" s="1" t="s">
        <v>1534</v>
      </c>
      <c r="G553" s="29"/>
      <c r="H553" s="29"/>
      <c r="I553" s="29"/>
      <c r="J553" s="29"/>
      <c r="K553" s="29"/>
      <c r="L553" s="29"/>
      <c r="M553" s="29"/>
      <c r="N553" s="29"/>
      <c r="O553" s="29"/>
      <c r="P553" s="29"/>
    </row>
    <row r="554">
      <c r="A554" s="1">
        <v>0.868447174838065</v>
      </c>
      <c r="B554" s="1">
        <v>1.0</v>
      </c>
      <c r="C554" s="1" t="s">
        <v>1533</v>
      </c>
      <c r="D554" s="1" t="s">
        <v>1545</v>
      </c>
      <c r="G554" s="29"/>
      <c r="H554" s="29"/>
      <c r="I554" s="29"/>
      <c r="J554" s="29"/>
      <c r="K554" s="29"/>
      <c r="L554" s="29"/>
      <c r="M554" s="29"/>
      <c r="N554" s="29"/>
      <c r="O554" s="29"/>
      <c r="P554" s="29"/>
    </row>
    <row r="555">
      <c r="A555" s="1">
        <v>0.0990115816523755</v>
      </c>
      <c r="B555" s="1">
        <v>0.0</v>
      </c>
      <c r="C555" s="1" t="s">
        <v>1533</v>
      </c>
      <c r="D555" s="1" t="s">
        <v>1534</v>
      </c>
      <c r="G555" s="29"/>
      <c r="H555" s="29"/>
      <c r="I555" s="29"/>
      <c r="J555" s="29"/>
      <c r="K555" s="29"/>
      <c r="L555" s="29"/>
      <c r="M555" s="29"/>
      <c r="N555" s="29"/>
      <c r="O555" s="29"/>
      <c r="P555" s="29"/>
    </row>
    <row r="556">
      <c r="A556" s="1">
        <v>0.820801006487544</v>
      </c>
      <c r="B556" s="1">
        <v>1.0</v>
      </c>
      <c r="C556" s="1" t="s">
        <v>1533</v>
      </c>
      <c r="D556" s="1" t="s">
        <v>1545</v>
      </c>
      <c r="G556" s="29"/>
      <c r="H556" s="29"/>
      <c r="I556" s="29"/>
      <c r="J556" s="29"/>
      <c r="K556" s="29"/>
      <c r="L556" s="29"/>
      <c r="M556" s="29"/>
      <c r="N556" s="29"/>
      <c r="O556" s="29"/>
      <c r="P556" s="29"/>
    </row>
    <row r="557">
      <c r="A557" s="1">
        <v>0.122958439172917</v>
      </c>
      <c r="B557" s="1">
        <v>0.0</v>
      </c>
      <c r="C557" s="1" t="s">
        <v>1533</v>
      </c>
      <c r="D557" s="1" t="s">
        <v>1534</v>
      </c>
      <c r="G557" s="29"/>
      <c r="H557" s="29"/>
      <c r="I557" s="29"/>
      <c r="J557" s="29"/>
      <c r="K557" s="29"/>
      <c r="L557" s="29"/>
      <c r="M557" s="29"/>
      <c r="N557" s="29"/>
      <c r="O557" s="29"/>
      <c r="P557" s="29"/>
    </row>
    <row r="558">
      <c r="A558" s="1">
        <v>0.26246407917711</v>
      </c>
      <c r="B558" s="1">
        <v>0.0</v>
      </c>
      <c r="C558" s="1" t="s">
        <v>1533</v>
      </c>
      <c r="D558" s="1" t="s">
        <v>1546</v>
      </c>
      <c r="G558" s="29"/>
      <c r="H558" s="29"/>
      <c r="I558" s="29"/>
      <c r="J558" s="29"/>
      <c r="K558" s="29"/>
      <c r="L558" s="29"/>
      <c r="M558" s="29"/>
      <c r="N558" s="29"/>
      <c r="O558" s="29"/>
      <c r="P558" s="29"/>
    </row>
    <row r="559">
      <c r="A559" s="1">
        <v>0.564020839298705</v>
      </c>
      <c r="B559" s="1">
        <v>0.0</v>
      </c>
      <c r="C559" s="1" t="s">
        <v>1533</v>
      </c>
      <c r="D559" s="1" t="s">
        <v>1547</v>
      </c>
      <c r="G559" s="29"/>
      <c r="H559" s="29"/>
      <c r="I559" s="29"/>
      <c r="J559" s="29"/>
      <c r="K559" s="29"/>
      <c r="L559" s="29"/>
      <c r="M559" s="29"/>
      <c r="N559" s="29"/>
      <c r="O559" s="29"/>
      <c r="P559" s="29"/>
    </row>
    <row r="560">
      <c r="A560" s="1">
        <v>0.842785032276873</v>
      </c>
      <c r="B560" s="1">
        <v>1.0</v>
      </c>
      <c r="C560" s="1" t="s">
        <v>1533</v>
      </c>
      <c r="D560" s="1" t="s">
        <v>1545</v>
      </c>
      <c r="G560" s="29"/>
      <c r="H560" s="29"/>
      <c r="I560" s="29"/>
      <c r="J560" s="29"/>
      <c r="K560" s="29"/>
      <c r="L560" s="29"/>
      <c r="M560" s="29"/>
      <c r="N560" s="29"/>
      <c r="O560" s="29"/>
      <c r="P560" s="29"/>
    </row>
    <row r="561">
      <c r="A561" s="1">
        <v>0.14955948988442</v>
      </c>
      <c r="B561" s="1">
        <v>0.0</v>
      </c>
      <c r="C561" s="1" t="s">
        <v>1533</v>
      </c>
      <c r="D561" s="1" t="s">
        <v>1534</v>
      </c>
      <c r="G561" s="29"/>
      <c r="H561" s="29"/>
      <c r="I561" s="29"/>
      <c r="J561" s="29"/>
      <c r="K561" s="29"/>
      <c r="L561" s="29"/>
      <c r="M561" s="29"/>
      <c r="N561" s="29"/>
      <c r="O561" s="29"/>
      <c r="P561" s="29"/>
    </row>
    <row r="562">
      <c r="A562" s="1">
        <v>0.622994287377212</v>
      </c>
      <c r="B562" s="1">
        <v>1.0</v>
      </c>
      <c r="C562" s="1" t="s">
        <v>1533</v>
      </c>
      <c r="D562" s="1" t="s">
        <v>1548</v>
      </c>
      <c r="G562" s="29"/>
      <c r="H562" s="29"/>
      <c r="I562" s="29"/>
      <c r="J562" s="29"/>
      <c r="K562" s="29"/>
      <c r="L562" s="29"/>
      <c r="M562" s="29"/>
      <c r="N562" s="29"/>
      <c r="O562" s="29"/>
      <c r="P562" s="29"/>
    </row>
    <row r="563">
      <c r="A563" s="1">
        <v>0.0393212636012138</v>
      </c>
      <c r="B563" s="1">
        <v>0.0</v>
      </c>
      <c r="C563" s="1" t="s">
        <v>1533</v>
      </c>
      <c r="D563" s="1" t="s">
        <v>1534</v>
      </c>
      <c r="G563" s="29"/>
      <c r="H563" s="29"/>
      <c r="I563" s="29"/>
      <c r="J563" s="29"/>
      <c r="K563" s="29"/>
      <c r="L563" s="29"/>
      <c r="M563" s="29"/>
      <c r="N563" s="29"/>
      <c r="O563" s="29"/>
      <c r="P563" s="29"/>
    </row>
    <row r="564">
      <c r="A564" s="1">
        <v>0.578777556962185</v>
      </c>
      <c r="B564" s="1">
        <v>1.0</v>
      </c>
      <c r="C564" s="1" t="s">
        <v>1533</v>
      </c>
      <c r="D564" s="1" t="s">
        <v>1547</v>
      </c>
      <c r="G564" s="29"/>
      <c r="H564" s="29"/>
      <c r="I564" s="29"/>
      <c r="J564" s="29"/>
      <c r="K564" s="29"/>
      <c r="L564" s="29"/>
      <c r="M564" s="29"/>
      <c r="N564" s="29"/>
      <c r="O564" s="29"/>
      <c r="P564" s="29"/>
    </row>
    <row r="565">
      <c r="A565" s="1">
        <v>0.754624166754831</v>
      </c>
      <c r="B565" s="1">
        <v>1.0</v>
      </c>
      <c r="C565" s="1" t="s">
        <v>1533</v>
      </c>
      <c r="D565" s="1" t="s">
        <v>1548</v>
      </c>
      <c r="G565" s="29"/>
      <c r="H565" s="29"/>
      <c r="I565" s="29"/>
      <c r="J565" s="29"/>
      <c r="K565" s="29"/>
      <c r="L565" s="29"/>
      <c r="M565" s="29"/>
      <c r="N565" s="29"/>
      <c r="O565" s="29"/>
      <c r="P565" s="29"/>
    </row>
    <row r="566">
      <c r="A566" s="1">
        <v>0.787935112458533</v>
      </c>
      <c r="B566" s="1">
        <v>1.0</v>
      </c>
      <c r="C566" s="1" t="s">
        <v>1533</v>
      </c>
      <c r="D566" s="1" t="s">
        <v>1548</v>
      </c>
      <c r="G566" s="29"/>
      <c r="H566" s="29"/>
      <c r="I566" s="29"/>
      <c r="J566" s="29"/>
      <c r="K566" s="29"/>
      <c r="L566" s="29"/>
      <c r="M566" s="29"/>
      <c r="N566" s="29"/>
      <c r="O566" s="29"/>
      <c r="P566" s="29"/>
    </row>
    <row r="567">
      <c r="A567" s="1">
        <v>0.431519121799242</v>
      </c>
      <c r="B567" s="1">
        <v>0.0</v>
      </c>
      <c r="C567" s="1" t="s">
        <v>1533</v>
      </c>
      <c r="D567" s="1" t="s">
        <v>1547</v>
      </c>
      <c r="G567" s="29"/>
      <c r="H567" s="29"/>
      <c r="I567" s="29"/>
      <c r="J567" s="29"/>
      <c r="K567" s="29"/>
      <c r="L567" s="29"/>
      <c r="M567" s="29"/>
      <c r="N567" s="29"/>
      <c r="O567" s="29"/>
      <c r="P567" s="29"/>
    </row>
    <row r="568">
      <c r="A568" s="1">
        <v>0.873980087645171</v>
      </c>
      <c r="B568" s="1">
        <v>1.0</v>
      </c>
      <c r="C568" s="1" t="s">
        <v>1533</v>
      </c>
      <c r="D568" s="1" t="s">
        <v>1545</v>
      </c>
      <c r="G568" s="29"/>
      <c r="H568" s="29"/>
      <c r="I568" s="29"/>
      <c r="J568" s="29"/>
      <c r="K568" s="29"/>
      <c r="L568" s="29"/>
      <c r="M568" s="29"/>
      <c r="N568" s="29"/>
      <c r="O568" s="29"/>
      <c r="P568" s="29"/>
    </row>
    <row r="569">
      <c r="A569" s="1">
        <v>0.285057428065514</v>
      </c>
      <c r="B569" s="1">
        <v>0.0</v>
      </c>
      <c r="C569" s="1" t="s">
        <v>1533</v>
      </c>
      <c r="D569" s="1" t="s">
        <v>1546</v>
      </c>
      <c r="G569" s="29"/>
      <c r="H569" s="29"/>
      <c r="I569" s="29"/>
      <c r="J569" s="29"/>
      <c r="K569" s="29"/>
      <c r="L569" s="29"/>
      <c r="M569" s="29"/>
      <c r="N569" s="29"/>
      <c r="O569" s="29"/>
      <c r="P569" s="29"/>
    </row>
    <row r="570">
      <c r="A570" s="1">
        <v>0.126310417670687</v>
      </c>
      <c r="B570" s="1">
        <v>0.0</v>
      </c>
      <c r="C570" s="1" t="s">
        <v>1533</v>
      </c>
      <c r="D570" s="1" t="s">
        <v>1534</v>
      </c>
      <c r="G570" s="29"/>
      <c r="H570" s="29"/>
      <c r="I570" s="29"/>
      <c r="J570" s="29"/>
      <c r="K570" s="29"/>
      <c r="L570" s="29"/>
      <c r="M570" s="29"/>
      <c r="N570" s="29"/>
      <c r="O570" s="29"/>
      <c r="P570" s="29"/>
    </row>
    <row r="571">
      <c r="A571" s="1">
        <v>0.0645673945750944</v>
      </c>
      <c r="B571" s="1">
        <v>0.0</v>
      </c>
      <c r="C571" s="1" t="s">
        <v>1533</v>
      </c>
      <c r="D571" s="1" t="s">
        <v>1534</v>
      </c>
      <c r="G571" s="29"/>
      <c r="H571" s="29"/>
      <c r="I571" s="29"/>
      <c r="J571" s="29"/>
      <c r="K571" s="29"/>
      <c r="L571" s="29"/>
      <c r="M571" s="29"/>
      <c r="N571" s="29"/>
      <c r="O571" s="29"/>
      <c r="P571" s="29"/>
    </row>
    <row r="572">
      <c r="A572" s="1">
        <v>0.548035878657832</v>
      </c>
      <c r="B572" s="1">
        <v>1.0</v>
      </c>
      <c r="C572" s="1" t="s">
        <v>1533</v>
      </c>
      <c r="D572" s="1" t="s">
        <v>1547</v>
      </c>
      <c r="G572" s="29"/>
      <c r="H572" s="29"/>
      <c r="I572" s="29"/>
      <c r="J572" s="29"/>
      <c r="K572" s="29"/>
      <c r="L572" s="29"/>
      <c r="M572" s="29"/>
      <c r="N572" s="29"/>
      <c r="O572" s="29"/>
      <c r="P572" s="29"/>
    </row>
    <row r="573">
      <c r="A573" s="1">
        <v>0.058161395540534</v>
      </c>
      <c r="B573" s="1">
        <v>0.0</v>
      </c>
      <c r="C573" s="1" t="s">
        <v>1533</v>
      </c>
      <c r="D573" s="1" t="s">
        <v>1534</v>
      </c>
      <c r="G573" s="29"/>
      <c r="H573" s="29"/>
      <c r="I573" s="29"/>
      <c r="J573" s="29"/>
      <c r="K573" s="29"/>
      <c r="L573" s="29"/>
      <c r="M573" s="29"/>
      <c r="N573" s="29"/>
      <c r="O573" s="29"/>
      <c r="P573" s="29"/>
    </row>
    <row r="574">
      <c r="A574" s="1">
        <v>0.926628564351059</v>
      </c>
      <c r="B574" s="1">
        <v>1.0</v>
      </c>
      <c r="C574" s="1" t="s">
        <v>1533</v>
      </c>
      <c r="D574" s="1" t="s">
        <v>1545</v>
      </c>
      <c r="G574" s="29"/>
      <c r="H574" s="29"/>
      <c r="I574" s="29"/>
      <c r="J574" s="29"/>
      <c r="K574" s="29"/>
      <c r="L574" s="29"/>
      <c r="M574" s="29"/>
      <c r="N574" s="29"/>
      <c r="O574" s="29"/>
      <c r="P574" s="29"/>
    </row>
    <row r="575">
      <c r="A575" s="1">
        <v>0.398613028677191</v>
      </c>
      <c r="B575" s="1">
        <v>1.0</v>
      </c>
      <c r="C575" s="1" t="s">
        <v>1533</v>
      </c>
      <c r="D575" s="1" t="s">
        <v>1546</v>
      </c>
      <c r="G575" s="29"/>
      <c r="H575" s="29"/>
      <c r="I575" s="29"/>
      <c r="J575" s="29"/>
      <c r="K575" s="29"/>
      <c r="L575" s="29"/>
      <c r="M575" s="29"/>
      <c r="N575" s="29"/>
      <c r="O575" s="29"/>
      <c r="P575" s="29"/>
    </row>
    <row r="576">
      <c r="A576" s="1">
        <v>0.116200338776502</v>
      </c>
      <c r="B576" s="1">
        <v>0.0</v>
      </c>
      <c r="C576" s="1" t="s">
        <v>1533</v>
      </c>
      <c r="D576" s="1" t="s">
        <v>1534</v>
      </c>
      <c r="G576" s="29"/>
      <c r="H576" s="29"/>
      <c r="I576" s="29"/>
      <c r="J576" s="29"/>
      <c r="K576" s="29"/>
      <c r="L576" s="29"/>
      <c r="M576" s="29"/>
      <c r="N576" s="29"/>
      <c r="O576" s="29"/>
      <c r="P576" s="29"/>
    </row>
    <row r="577">
      <c r="A577" s="1">
        <v>0.126310417670687</v>
      </c>
      <c r="B577" s="1">
        <v>0.0</v>
      </c>
      <c r="C577" s="1" t="s">
        <v>1533</v>
      </c>
      <c r="D577" s="1" t="s">
        <v>1534</v>
      </c>
      <c r="G577" s="29"/>
      <c r="H577" s="29"/>
      <c r="I577" s="29"/>
      <c r="J577" s="29"/>
      <c r="K577" s="29"/>
      <c r="L577" s="29"/>
      <c r="M577" s="29"/>
      <c r="N577" s="29"/>
      <c r="O577" s="29"/>
      <c r="P577" s="29"/>
    </row>
    <row r="578">
      <c r="A578" s="1">
        <v>0.287672962617947</v>
      </c>
      <c r="B578" s="1">
        <v>0.0</v>
      </c>
      <c r="C578" s="1" t="s">
        <v>1533</v>
      </c>
      <c r="D578" s="1" t="s">
        <v>1546</v>
      </c>
      <c r="G578" s="29"/>
      <c r="H578" s="29"/>
      <c r="I578" s="29"/>
      <c r="J578" s="29"/>
      <c r="K578" s="29"/>
      <c r="L578" s="29"/>
      <c r="M578" s="29"/>
      <c r="N578" s="29"/>
      <c r="O578" s="29"/>
      <c r="P578" s="29"/>
    </row>
    <row r="579">
      <c r="A579" s="1">
        <v>0.0585265526646114</v>
      </c>
      <c r="B579" s="1">
        <v>0.0</v>
      </c>
      <c r="C579" s="1" t="s">
        <v>1533</v>
      </c>
      <c r="D579" s="1" t="s">
        <v>1534</v>
      </c>
      <c r="G579" s="29"/>
      <c r="H579" s="29"/>
      <c r="I579" s="29"/>
      <c r="J579" s="29"/>
      <c r="K579" s="29"/>
      <c r="L579" s="29"/>
      <c r="M579" s="29"/>
      <c r="N579" s="29"/>
      <c r="O579" s="29"/>
      <c r="P579" s="29"/>
    </row>
    <row r="580">
      <c r="A580" s="1">
        <v>0.0791978270190987</v>
      </c>
      <c r="B580" s="1">
        <v>0.0</v>
      </c>
      <c r="C580" s="1" t="s">
        <v>1533</v>
      </c>
      <c r="D580" s="1" t="s">
        <v>1534</v>
      </c>
      <c r="G580" s="29"/>
      <c r="H580" s="29"/>
      <c r="I580" s="29"/>
      <c r="J580" s="29"/>
      <c r="K580" s="29"/>
      <c r="L580" s="29"/>
      <c r="M580" s="29"/>
      <c r="N580" s="29"/>
      <c r="O580" s="29"/>
      <c r="P580" s="29"/>
    </row>
    <row r="581">
      <c r="A581" s="1">
        <v>0.361721755221266</v>
      </c>
      <c r="B581" s="1">
        <v>0.0</v>
      </c>
      <c r="C581" s="1" t="s">
        <v>1533</v>
      </c>
      <c r="D581" s="1" t="s">
        <v>1546</v>
      </c>
      <c r="G581" s="29"/>
      <c r="H581" s="29"/>
      <c r="I581" s="29"/>
      <c r="J581" s="29"/>
      <c r="K581" s="29"/>
      <c r="L581" s="29"/>
      <c r="M581" s="29"/>
      <c r="N581" s="29"/>
      <c r="O581" s="29"/>
      <c r="P581" s="29"/>
    </row>
    <row r="582">
      <c r="A582" s="1">
        <v>0.0667553966183127</v>
      </c>
      <c r="B582" s="1">
        <v>0.0</v>
      </c>
      <c r="C582" s="1" t="s">
        <v>1533</v>
      </c>
      <c r="D582" s="1" t="s">
        <v>1534</v>
      </c>
      <c r="G582" s="29"/>
      <c r="H582" s="29"/>
      <c r="I582" s="29"/>
      <c r="J582" s="29"/>
      <c r="K582" s="29"/>
      <c r="L582" s="29"/>
      <c r="M582" s="29"/>
      <c r="N582" s="29"/>
      <c r="O582" s="29"/>
      <c r="P582" s="29"/>
    </row>
    <row r="583">
      <c r="A583" s="1">
        <v>0.390908761627739</v>
      </c>
      <c r="B583" s="1">
        <v>0.0</v>
      </c>
      <c r="C583" s="1" t="s">
        <v>1533</v>
      </c>
      <c r="D583" s="1" t="s">
        <v>1546</v>
      </c>
      <c r="G583" s="29"/>
      <c r="H583" s="29"/>
      <c r="I583" s="29"/>
      <c r="J583" s="29"/>
      <c r="K583" s="29"/>
      <c r="L583" s="29"/>
      <c r="M583" s="29"/>
      <c r="N583" s="29"/>
      <c r="O583" s="29"/>
      <c r="P583" s="29"/>
    </row>
    <row r="584">
      <c r="A584" s="1">
        <v>0.581491739925975</v>
      </c>
      <c r="B584" s="1">
        <v>1.0</v>
      </c>
      <c r="C584" s="1" t="s">
        <v>1533</v>
      </c>
      <c r="D584" s="1" t="s">
        <v>1547</v>
      </c>
      <c r="G584" s="29"/>
      <c r="H584" s="29"/>
      <c r="I584" s="29"/>
      <c r="J584" s="29"/>
      <c r="K584" s="29"/>
      <c r="L584" s="29"/>
      <c r="M584" s="29"/>
      <c r="N584" s="29"/>
      <c r="O584" s="29"/>
      <c r="P584" s="29"/>
    </row>
    <row r="585">
      <c r="A585" s="1">
        <v>0.145715512061376</v>
      </c>
      <c r="B585" s="1">
        <v>1.0</v>
      </c>
      <c r="C585" s="1" t="s">
        <v>1533</v>
      </c>
      <c r="D585" s="1" t="s">
        <v>1534</v>
      </c>
      <c r="G585" s="29"/>
      <c r="H585" s="29"/>
      <c r="I585" s="29"/>
      <c r="J585" s="29"/>
      <c r="K585" s="29"/>
      <c r="L585" s="29"/>
      <c r="M585" s="29"/>
      <c r="N585" s="29"/>
      <c r="O585" s="29"/>
      <c r="P585" s="29"/>
    </row>
    <row r="586">
      <c r="A586" s="1">
        <v>0.866119684931663</v>
      </c>
      <c r="B586" s="1">
        <v>1.0</v>
      </c>
      <c r="C586" s="1" t="s">
        <v>1533</v>
      </c>
      <c r="D586" s="1" t="s">
        <v>1545</v>
      </c>
      <c r="G586" s="29"/>
      <c r="H586" s="29"/>
      <c r="I586" s="29"/>
      <c r="J586" s="29"/>
      <c r="K586" s="29"/>
      <c r="L586" s="29"/>
      <c r="M586" s="29"/>
      <c r="N586" s="29"/>
      <c r="O586" s="29"/>
      <c r="P586" s="29"/>
    </row>
    <row r="587">
      <c r="A587" s="1">
        <v>0.610261095894426</v>
      </c>
      <c r="B587" s="1">
        <v>0.0</v>
      </c>
      <c r="C587" s="1" t="s">
        <v>1533</v>
      </c>
      <c r="D587" s="1" t="s">
        <v>1548</v>
      </c>
      <c r="G587" s="29"/>
      <c r="H587" s="29"/>
      <c r="I587" s="29"/>
      <c r="J587" s="29"/>
      <c r="K587" s="29"/>
      <c r="L587" s="29"/>
      <c r="M587" s="29"/>
      <c r="N587" s="29"/>
      <c r="O587" s="29"/>
      <c r="P587" s="29"/>
    </row>
    <row r="588">
      <c r="A588" s="1">
        <v>0.14955948988442</v>
      </c>
      <c r="B588" s="1">
        <v>0.0</v>
      </c>
      <c r="C588" s="1" t="s">
        <v>1533</v>
      </c>
      <c r="D588" s="1" t="s">
        <v>1534</v>
      </c>
      <c r="G588" s="29"/>
      <c r="H588" s="29"/>
      <c r="I588" s="29"/>
      <c r="J588" s="29"/>
      <c r="K588" s="29"/>
      <c r="L588" s="29"/>
      <c r="M588" s="29"/>
      <c r="N588" s="29"/>
      <c r="O588" s="29"/>
      <c r="P588" s="29"/>
    </row>
    <row r="589">
      <c r="A589" s="1">
        <v>0.816948816005209</v>
      </c>
      <c r="B589" s="1">
        <v>1.0</v>
      </c>
      <c r="C589" s="1" t="s">
        <v>1533</v>
      </c>
      <c r="D589" s="1" t="s">
        <v>1545</v>
      </c>
      <c r="G589" s="29"/>
      <c r="H589" s="29"/>
      <c r="I589" s="29"/>
      <c r="J589" s="29"/>
      <c r="K589" s="29"/>
      <c r="L589" s="29"/>
      <c r="M589" s="29"/>
      <c r="N589" s="29"/>
      <c r="O589" s="29"/>
      <c r="P589" s="29"/>
    </row>
    <row r="590">
      <c r="A590" s="1">
        <v>0.169285838546462</v>
      </c>
      <c r="B590" s="1">
        <v>0.0</v>
      </c>
      <c r="C590" s="1" t="s">
        <v>1533</v>
      </c>
      <c r="D590" s="1" t="s">
        <v>1534</v>
      </c>
      <c r="G590" s="29"/>
      <c r="H590" s="29"/>
      <c r="I590" s="29"/>
      <c r="J590" s="29"/>
      <c r="K590" s="29"/>
      <c r="L590" s="29"/>
      <c r="M590" s="29"/>
      <c r="N590" s="29"/>
      <c r="O590" s="29"/>
      <c r="P590" s="29"/>
    </row>
    <row r="591">
      <c r="A591" s="1">
        <v>0.251216804217201</v>
      </c>
      <c r="B591" s="1">
        <v>1.0</v>
      </c>
      <c r="C591" s="1" t="s">
        <v>1533</v>
      </c>
      <c r="D591" s="1" t="s">
        <v>1546</v>
      </c>
      <c r="G591" s="29"/>
      <c r="H591" s="29"/>
      <c r="I591" s="29"/>
      <c r="J591" s="29"/>
      <c r="K591" s="29"/>
      <c r="L591" s="29"/>
      <c r="M591" s="29"/>
      <c r="N591" s="29"/>
      <c r="O591" s="29"/>
      <c r="P591" s="29"/>
    </row>
    <row r="592">
      <c r="A592" s="1">
        <v>0.0989529110886171</v>
      </c>
      <c r="B592" s="1">
        <v>0.0</v>
      </c>
      <c r="C592" s="1" t="s">
        <v>1533</v>
      </c>
      <c r="D592" s="1" t="s">
        <v>1534</v>
      </c>
      <c r="G592" s="29"/>
      <c r="H592" s="29"/>
      <c r="I592" s="29"/>
      <c r="J592" s="29"/>
      <c r="K592" s="29"/>
      <c r="L592" s="29"/>
      <c r="M592" s="29"/>
      <c r="N592" s="29"/>
      <c r="O592" s="29"/>
      <c r="P592" s="29"/>
    </row>
    <row r="593">
      <c r="A593" s="1">
        <v>0.14955948988442</v>
      </c>
      <c r="B593" s="1">
        <v>0.0</v>
      </c>
      <c r="C593" s="1" t="s">
        <v>1533</v>
      </c>
      <c r="D593" s="1" t="s">
        <v>1534</v>
      </c>
      <c r="G593" s="29"/>
      <c r="H593" s="29"/>
      <c r="I593" s="29"/>
      <c r="J593" s="29"/>
      <c r="K593" s="29"/>
      <c r="L593" s="29"/>
      <c r="M593" s="29"/>
      <c r="N593" s="29"/>
      <c r="O593" s="29"/>
      <c r="P593" s="29"/>
    </row>
    <row r="594">
      <c r="A594" s="1">
        <v>0.0594618267455855</v>
      </c>
      <c r="B594" s="1">
        <v>0.0</v>
      </c>
      <c r="C594" s="1" t="s">
        <v>1533</v>
      </c>
      <c r="D594" s="1" t="s">
        <v>1534</v>
      </c>
      <c r="G594" s="29"/>
      <c r="H594" s="29"/>
      <c r="I594" s="29"/>
      <c r="J594" s="29"/>
      <c r="K594" s="29"/>
      <c r="L594" s="29"/>
      <c r="M594" s="29"/>
      <c r="N594" s="29"/>
      <c r="O594" s="29"/>
      <c r="P594" s="29"/>
    </row>
    <row r="595">
      <c r="A595" s="1">
        <v>0.434602589544961</v>
      </c>
      <c r="B595" s="1">
        <v>0.0</v>
      </c>
      <c r="C595" s="1" t="s">
        <v>1533</v>
      </c>
      <c r="D595" s="1" t="s">
        <v>1547</v>
      </c>
      <c r="G595" s="29"/>
      <c r="H595" s="29"/>
      <c r="I595" s="29"/>
      <c r="J595" s="29"/>
      <c r="K595" s="29"/>
      <c r="L595" s="29"/>
      <c r="M595" s="29"/>
      <c r="N595" s="29"/>
      <c r="O595" s="29"/>
      <c r="P595" s="29"/>
    </row>
    <row r="596">
      <c r="A596" s="1">
        <v>0.346623316666545</v>
      </c>
      <c r="B596" s="1">
        <v>0.0</v>
      </c>
      <c r="C596" s="1" t="s">
        <v>1533</v>
      </c>
      <c r="D596" s="1" t="s">
        <v>1546</v>
      </c>
      <c r="G596" s="29"/>
      <c r="H596" s="29"/>
      <c r="I596" s="29"/>
      <c r="J596" s="29"/>
      <c r="K596" s="29"/>
      <c r="L596" s="29"/>
      <c r="M596" s="29"/>
      <c r="N596" s="29"/>
      <c r="O596" s="29"/>
      <c r="P596" s="29"/>
    </row>
    <row r="597">
      <c r="A597" s="1">
        <v>0.414532376586546</v>
      </c>
      <c r="B597" s="1">
        <v>0.0</v>
      </c>
      <c r="C597" s="1" t="s">
        <v>1533</v>
      </c>
      <c r="D597" s="1" t="s">
        <v>1547</v>
      </c>
      <c r="G597" s="29"/>
      <c r="H597" s="29"/>
      <c r="I597" s="29"/>
      <c r="J597" s="29"/>
      <c r="K597" s="29"/>
      <c r="L597" s="29"/>
      <c r="M597" s="29"/>
      <c r="N597" s="29"/>
      <c r="O597" s="29"/>
      <c r="P597" s="29"/>
    </row>
    <row r="598">
      <c r="A598" s="1">
        <v>0.0910341852884683</v>
      </c>
      <c r="B598" s="1">
        <v>0.0</v>
      </c>
      <c r="C598" s="1" t="s">
        <v>1533</v>
      </c>
      <c r="D598" s="1" t="s">
        <v>1534</v>
      </c>
      <c r="G598" s="29"/>
      <c r="H598" s="29"/>
      <c r="I598" s="29"/>
      <c r="J598" s="29"/>
      <c r="K598" s="29"/>
      <c r="L598" s="29"/>
      <c r="M598" s="29"/>
      <c r="N598" s="29"/>
      <c r="O598" s="29"/>
      <c r="P598" s="29"/>
    </row>
    <row r="599">
      <c r="A599" s="1">
        <v>0.27601667604138</v>
      </c>
      <c r="B599" s="1">
        <v>0.0</v>
      </c>
      <c r="C599" s="1" t="s">
        <v>1533</v>
      </c>
      <c r="D599" s="1" t="s">
        <v>1546</v>
      </c>
      <c r="G599" s="29"/>
      <c r="H599" s="29"/>
      <c r="I599" s="29"/>
      <c r="J599" s="29"/>
      <c r="K599" s="29"/>
      <c r="L599" s="29"/>
      <c r="M599" s="29"/>
      <c r="N599" s="29"/>
      <c r="O599" s="29"/>
      <c r="P599" s="29"/>
    </row>
    <row r="600">
      <c r="A600" s="1">
        <v>0.119430577974103</v>
      </c>
      <c r="B600" s="1">
        <v>0.0</v>
      </c>
      <c r="C600" s="1" t="s">
        <v>1533</v>
      </c>
      <c r="D600" s="1" t="s">
        <v>1534</v>
      </c>
      <c r="G600" s="29"/>
      <c r="H600" s="29"/>
      <c r="I600" s="29"/>
      <c r="J600" s="29"/>
      <c r="K600" s="29"/>
      <c r="L600" s="29"/>
      <c r="M600" s="29"/>
      <c r="N600" s="29"/>
      <c r="O600" s="29"/>
      <c r="P600" s="29"/>
    </row>
    <row r="601">
      <c r="A601" s="1">
        <v>0.306357843367575</v>
      </c>
      <c r="B601" s="1">
        <v>0.0</v>
      </c>
      <c r="C601" s="1" t="s">
        <v>1533</v>
      </c>
      <c r="D601" s="1" t="s">
        <v>1546</v>
      </c>
      <c r="G601" s="29"/>
      <c r="H601" s="29"/>
      <c r="I601" s="29"/>
      <c r="J601" s="29"/>
      <c r="K601" s="29"/>
      <c r="L601" s="29"/>
      <c r="M601" s="29"/>
      <c r="N601" s="29"/>
      <c r="O601" s="29"/>
      <c r="P601" s="29"/>
    </row>
    <row r="602">
      <c r="A602" s="1">
        <v>0.0887402970715007</v>
      </c>
      <c r="B602" s="1">
        <v>0.0</v>
      </c>
      <c r="C602" s="1" t="s">
        <v>1533</v>
      </c>
      <c r="D602" s="1" t="s">
        <v>1534</v>
      </c>
      <c r="G602" s="29"/>
      <c r="H602" s="29"/>
      <c r="I602" s="29"/>
      <c r="J602" s="29"/>
      <c r="K602" s="29"/>
      <c r="L602" s="29"/>
      <c r="M602" s="29"/>
      <c r="N602" s="29"/>
      <c r="O602" s="29"/>
      <c r="P602" s="29"/>
    </row>
    <row r="603">
      <c r="A603" s="1">
        <v>0.366991296167675</v>
      </c>
      <c r="B603" s="1">
        <v>0.0</v>
      </c>
      <c r="C603" s="1" t="s">
        <v>1533</v>
      </c>
      <c r="D603" s="1" t="s">
        <v>1546</v>
      </c>
      <c r="G603" s="29"/>
      <c r="H603" s="29"/>
      <c r="I603" s="29"/>
      <c r="J603" s="29"/>
      <c r="K603" s="29"/>
      <c r="L603" s="29"/>
      <c r="M603" s="29"/>
      <c r="N603" s="29"/>
      <c r="O603" s="29"/>
      <c r="P603" s="29"/>
    </row>
    <row r="604">
      <c r="A604" s="1">
        <v>0.125427845333415</v>
      </c>
      <c r="B604" s="1">
        <v>0.0</v>
      </c>
      <c r="C604" s="1" t="s">
        <v>1533</v>
      </c>
      <c r="D604" s="1" t="s">
        <v>1534</v>
      </c>
      <c r="G604" s="29"/>
      <c r="H604" s="29"/>
      <c r="I604" s="29"/>
      <c r="J604" s="29"/>
      <c r="K604" s="29"/>
      <c r="L604" s="29"/>
      <c r="M604" s="29"/>
      <c r="N604" s="29"/>
      <c r="O604" s="29"/>
      <c r="P604" s="29"/>
    </row>
    <row r="605">
      <c r="A605" s="1">
        <v>0.151188813555275</v>
      </c>
      <c r="B605" s="1">
        <v>0.0</v>
      </c>
      <c r="C605" s="1" t="s">
        <v>1533</v>
      </c>
      <c r="D605" s="1" t="s">
        <v>1534</v>
      </c>
      <c r="G605" s="29"/>
      <c r="H605" s="29"/>
      <c r="I605" s="29"/>
      <c r="J605" s="29"/>
      <c r="K605" s="29"/>
      <c r="L605" s="29"/>
      <c r="M605" s="29"/>
      <c r="N605" s="29"/>
      <c r="O605" s="29"/>
      <c r="P605" s="29"/>
    </row>
    <row r="606">
      <c r="A606" s="1">
        <v>0.079073469233933</v>
      </c>
      <c r="B606" s="1">
        <v>0.0</v>
      </c>
      <c r="C606" s="1" t="s">
        <v>1533</v>
      </c>
      <c r="D606" s="1" t="s">
        <v>1534</v>
      </c>
      <c r="G606" s="29"/>
      <c r="H606" s="29"/>
      <c r="I606" s="29"/>
      <c r="J606" s="29"/>
      <c r="K606" s="29"/>
      <c r="L606" s="29"/>
      <c r="M606" s="29"/>
      <c r="N606" s="29"/>
      <c r="O606" s="29"/>
      <c r="P606" s="29"/>
    </row>
    <row r="607">
      <c r="A607" s="1">
        <v>0.747872083548176</v>
      </c>
      <c r="B607" s="1">
        <v>1.0</v>
      </c>
      <c r="C607" s="1" t="s">
        <v>1533</v>
      </c>
      <c r="D607" s="1" t="s">
        <v>1548</v>
      </c>
      <c r="G607" s="29"/>
      <c r="H607" s="29"/>
      <c r="I607" s="29"/>
      <c r="J607" s="29"/>
      <c r="K607" s="29"/>
      <c r="L607" s="29"/>
      <c r="M607" s="29"/>
      <c r="N607" s="29"/>
      <c r="O607" s="29"/>
      <c r="P607" s="29"/>
    </row>
    <row r="608">
      <c r="A608" s="1">
        <v>0.214982312343271</v>
      </c>
      <c r="B608" s="1">
        <v>0.0</v>
      </c>
      <c r="C608" s="1" t="s">
        <v>1533</v>
      </c>
      <c r="D608" s="1" t="s">
        <v>1546</v>
      </c>
      <c r="G608" s="29"/>
      <c r="H608" s="29"/>
      <c r="I608" s="29"/>
      <c r="J608" s="29"/>
      <c r="K608" s="29"/>
      <c r="L608" s="29"/>
      <c r="M608" s="29"/>
      <c r="N608" s="29"/>
      <c r="O608" s="29"/>
      <c r="P608" s="29"/>
    </row>
    <row r="609">
      <c r="A609" s="1">
        <v>0.126383033735265</v>
      </c>
      <c r="B609" s="1">
        <v>0.0</v>
      </c>
      <c r="C609" s="1" t="s">
        <v>1533</v>
      </c>
      <c r="D609" s="1" t="s">
        <v>1534</v>
      </c>
      <c r="G609" s="29"/>
      <c r="H609" s="29"/>
      <c r="I609" s="29"/>
      <c r="J609" s="29"/>
      <c r="K609" s="29"/>
      <c r="L609" s="29"/>
      <c r="M609" s="29"/>
      <c r="N609" s="29"/>
      <c r="O609" s="29"/>
      <c r="P609" s="29"/>
    </row>
    <row r="610">
      <c r="A610" s="1">
        <v>0.0990115816523755</v>
      </c>
      <c r="B610" s="1">
        <v>0.0</v>
      </c>
      <c r="C610" s="1" t="s">
        <v>1533</v>
      </c>
      <c r="D610" s="1" t="s">
        <v>1534</v>
      </c>
      <c r="G610" s="29"/>
      <c r="H610" s="29"/>
      <c r="I610" s="29"/>
      <c r="J610" s="29"/>
      <c r="K610" s="29"/>
      <c r="L610" s="29"/>
      <c r="M610" s="29"/>
      <c r="N610" s="29"/>
      <c r="O610" s="29"/>
      <c r="P610" s="29"/>
    </row>
    <row r="611">
      <c r="A611" s="1">
        <v>0.70561632728149</v>
      </c>
      <c r="B611" s="1">
        <v>1.0</v>
      </c>
      <c r="C611" s="1" t="s">
        <v>1533</v>
      </c>
      <c r="D611" s="1" t="s">
        <v>1548</v>
      </c>
      <c r="G611" s="29"/>
      <c r="H611" s="29"/>
      <c r="I611" s="29"/>
      <c r="J611" s="29"/>
      <c r="K611" s="29"/>
      <c r="L611" s="29"/>
      <c r="M611" s="29"/>
      <c r="N611" s="29"/>
      <c r="O611" s="29"/>
      <c r="P611" s="29"/>
    </row>
    <row r="612">
      <c r="A612" s="1">
        <v>0.568776712859006</v>
      </c>
      <c r="B612" s="1">
        <v>1.0</v>
      </c>
      <c r="C612" s="1" t="s">
        <v>1533</v>
      </c>
      <c r="D612" s="1" t="s">
        <v>1547</v>
      </c>
      <c r="G612" s="29"/>
      <c r="H612" s="29"/>
      <c r="I612" s="29"/>
      <c r="J612" s="29"/>
      <c r="K612" s="29"/>
      <c r="L612" s="29"/>
      <c r="M612" s="29"/>
      <c r="N612" s="29"/>
      <c r="O612" s="29"/>
      <c r="P612" s="29"/>
    </row>
    <row r="613">
      <c r="A613" s="1">
        <v>0.119566818118439</v>
      </c>
      <c r="B613" s="1">
        <v>0.0</v>
      </c>
      <c r="C613" s="1" t="s">
        <v>1533</v>
      </c>
      <c r="D613" s="1" t="s">
        <v>1534</v>
      </c>
      <c r="G613" s="29"/>
      <c r="H613" s="29"/>
      <c r="I613" s="29"/>
      <c r="J613" s="29"/>
      <c r="K613" s="29"/>
      <c r="L613" s="29"/>
      <c r="M613" s="29"/>
      <c r="N613" s="29"/>
      <c r="O613" s="29"/>
      <c r="P613" s="29"/>
    </row>
    <row r="614">
      <c r="A614" s="1">
        <v>0.27601667604138</v>
      </c>
      <c r="B614" s="1">
        <v>0.0</v>
      </c>
      <c r="C614" s="1" t="s">
        <v>1533</v>
      </c>
      <c r="D614" s="1" t="s">
        <v>1546</v>
      </c>
      <c r="G614" s="29"/>
      <c r="H614" s="29"/>
      <c r="I614" s="29"/>
      <c r="J614" s="29"/>
      <c r="K614" s="29"/>
      <c r="L614" s="29"/>
      <c r="M614" s="29"/>
      <c r="N614" s="29"/>
      <c r="O614" s="29"/>
      <c r="P614" s="29"/>
    </row>
    <row r="615">
      <c r="A615" s="1">
        <v>0.0990115816523755</v>
      </c>
      <c r="B615" s="1">
        <v>0.0</v>
      </c>
      <c r="C615" s="1" t="s">
        <v>1533</v>
      </c>
      <c r="D615" s="1" t="s">
        <v>1534</v>
      </c>
      <c r="G615" s="29"/>
      <c r="H615" s="29"/>
      <c r="I615" s="29"/>
      <c r="J615" s="29"/>
      <c r="K615" s="29"/>
      <c r="L615" s="29"/>
      <c r="M615" s="29"/>
      <c r="N615" s="29"/>
      <c r="O615" s="29"/>
      <c r="P615" s="29"/>
    </row>
    <row r="616">
      <c r="A616" s="1">
        <v>0.0815036118881166</v>
      </c>
      <c r="B616" s="1">
        <v>0.0</v>
      </c>
      <c r="C616" s="1" t="s">
        <v>1533</v>
      </c>
      <c r="D616" s="1" t="s">
        <v>1534</v>
      </c>
      <c r="G616" s="29"/>
      <c r="H616" s="29"/>
      <c r="I616" s="29"/>
      <c r="J616" s="29"/>
      <c r="K616" s="29"/>
      <c r="L616" s="29"/>
      <c r="M616" s="29"/>
      <c r="N616" s="29"/>
      <c r="O616" s="29"/>
      <c r="P616" s="29"/>
    </row>
    <row r="617">
      <c r="A617" s="1">
        <v>0.25593214057432</v>
      </c>
      <c r="B617" s="1">
        <v>0.0</v>
      </c>
      <c r="C617" s="1" t="s">
        <v>1533</v>
      </c>
      <c r="D617" s="1" t="s">
        <v>1546</v>
      </c>
      <c r="G617" s="29"/>
      <c r="H617" s="29"/>
      <c r="I617" s="29"/>
      <c r="J617" s="29"/>
      <c r="K617" s="29"/>
      <c r="L617" s="29"/>
      <c r="M617" s="29"/>
      <c r="N617" s="29"/>
      <c r="O617" s="29"/>
      <c r="P617" s="29"/>
    </row>
    <row r="618">
      <c r="A618" s="1">
        <v>0.969363151454759</v>
      </c>
      <c r="B618" s="1">
        <v>1.0</v>
      </c>
      <c r="C618" s="1" t="s">
        <v>1533</v>
      </c>
      <c r="D618" s="1" t="s">
        <v>1545</v>
      </c>
      <c r="G618" s="29"/>
      <c r="H618" s="29"/>
      <c r="I618" s="29"/>
      <c r="J618" s="29"/>
      <c r="K618" s="29"/>
      <c r="L618" s="29"/>
      <c r="M618" s="29"/>
      <c r="N618" s="29"/>
      <c r="O618" s="29"/>
      <c r="P618" s="29"/>
    </row>
    <row r="619">
      <c r="A619" s="1">
        <v>0.331932694870494</v>
      </c>
      <c r="B619" s="1">
        <v>0.0</v>
      </c>
      <c r="C619" s="1" t="s">
        <v>1533</v>
      </c>
      <c r="D619" s="1" t="s">
        <v>1546</v>
      </c>
      <c r="G619" s="29"/>
      <c r="H619" s="29"/>
      <c r="I619" s="29"/>
      <c r="J619" s="29"/>
      <c r="K619" s="29"/>
      <c r="L619" s="29"/>
      <c r="M619" s="29"/>
      <c r="N619" s="29"/>
      <c r="O619" s="29"/>
      <c r="P619" s="29"/>
    </row>
    <row r="620">
      <c r="A620" s="1">
        <v>0.615295070865407</v>
      </c>
      <c r="B620" s="1">
        <v>1.0</v>
      </c>
      <c r="C620" s="1" t="s">
        <v>1533</v>
      </c>
      <c r="D620" s="1" t="s">
        <v>1548</v>
      </c>
      <c r="G620" s="29"/>
      <c r="H620" s="29"/>
      <c r="I620" s="29"/>
      <c r="J620" s="29"/>
      <c r="K620" s="29"/>
      <c r="L620" s="29"/>
      <c r="M620" s="29"/>
      <c r="N620" s="29"/>
      <c r="O620" s="29"/>
      <c r="P620" s="29"/>
    </row>
    <row r="621">
      <c r="A621" s="1">
        <v>0.369797667573219</v>
      </c>
      <c r="B621" s="1">
        <v>0.0</v>
      </c>
      <c r="C621" s="1" t="s">
        <v>1533</v>
      </c>
      <c r="D621" s="1" t="s">
        <v>1546</v>
      </c>
      <c r="G621" s="29"/>
      <c r="H621" s="29"/>
      <c r="I621" s="29"/>
      <c r="J621" s="29"/>
      <c r="K621" s="29"/>
      <c r="L621" s="29"/>
      <c r="M621" s="29"/>
      <c r="N621" s="29"/>
      <c r="O621" s="29"/>
      <c r="P621" s="29"/>
    </row>
    <row r="622">
      <c r="A622" s="1">
        <v>0.0432523302855941</v>
      </c>
      <c r="B622" s="1">
        <v>0.0</v>
      </c>
      <c r="C622" s="1" t="s">
        <v>1533</v>
      </c>
      <c r="D622" s="1" t="s">
        <v>1534</v>
      </c>
      <c r="G622" s="29"/>
      <c r="H622" s="29"/>
      <c r="I622" s="29"/>
      <c r="J622" s="29"/>
      <c r="K622" s="29"/>
      <c r="L622" s="29"/>
      <c r="M622" s="29"/>
      <c r="N622" s="29"/>
      <c r="O622" s="29"/>
      <c r="P622" s="29"/>
    </row>
    <row r="623">
      <c r="A623" s="1">
        <v>0.907599885817413</v>
      </c>
      <c r="B623" s="1">
        <v>1.0</v>
      </c>
      <c r="C623" s="1" t="s">
        <v>1533</v>
      </c>
      <c r="D623" s="1" t="s">
        <v>1545</v>
      </c>
      <c r="G623" s="29"/>
      <c r="H623" s="29"/>
      <c r="I623" s="29"/>
      <c r="J623" s="29"/>
      <c r="K623" s="29"/>
      <c r="L623" s="29"/>
      <c r="M623" s="29"/>
      <c r="N623" s="29"/>
      <c r="O623" s="29"/>
      <c r="P623" s="29"/>
    </row>
    <row r="624">
      <c r="A624" s="1">
        <v>0.445167466245331</v>
      </c>
      <c r="B624" s="1">
        <v>0.0</v>
      </c>
      <c r="C624" s="1" t="s">
        <v>1533</v>
      </c>
      <c r="D624" s="1" t="s">
        <v>1547</v>
      </c>
      <c r="G624" s="29"/>
      <c r="H624" s="29"/>
      <c r="I624" s="29"/>
      <c r="J624" s="29"/>
      <c r="K624" s="29"/>
      <c r="L624" s="29"/>
      <c r="M624" s="29"/>
      <c r="N624" s="29"/>
      <c r="O624" s="29"/>
      <c r="P624" s="29"/>
    </row>
    <row r="625">
      <c r="A625" s="1">
        <v>0.130320375743257</v>
      </c>
      <c r="B625" s="1">
        <v>1.0</v>
      </c>
      <c r="C625" s="1" t="s">
        <v>1532</v>
      </c>
      <c r="D625" s="1" t="s">
        <v>1534</v>
      </c>
      <c r="G625" s="29"/>
      <c r="H625" s="29"/>
      <c r="I625" s="29"/>
      <c r="J625" s="29"/>
      <c r="K625" s="29"/>
      <c r="L625" s="29"/>
      <c r="M625" s="29"/>
      <c r="N625" s="29"/>
      <c r="O625" s="29"/>
      <c r="P625" s="29"/>
    </row>
    <row r="626">
      <c r="A626" s="1">
        <v>0.266753845648394</v>
      </c>
      <c r="B626" s="1">
        <v>0.0</v>
      </c>
      <c r="C626" s="1" t="s">
        <v>1532</v>
      </c>
      <c r="D626" s="1" t="s">
        <v>1546</v>
      </c>
      <c r="G626" s="29"/>
      <c r="H626" s="29"/>
      <c r="I626" s="29"/>
      <c r="J626" s="29"/>
      <c r="K626" s="29"/>
      <c r="L626" s="29"/>
      <c r="M626" s="29"/>
      <c r="N626" s="29"/>
      <c r="O626" s="29"/>
      <c r="P626" s="29"/>
    </row>
    <row r="627">
      <c r="A627" s="1">
        <v>0.122991015827091</v>
      </c>
      <c r="B627" s="1">
        <v>0.0</v>
      </c>
      <c r="C627" s="1" t="s">
        <v>1532</v>
      </c>
      <c r="D627" s="1" t="s">
        <v>1534</v>
      </c>
      <c r="G627" s="29"/>
      <c r="H627" s="29"/>
      <c r="I627" s="29"/>
      <c r="J627" s="29"/>
      <c r="K627" s="29"/>
      <c r="L627" s="29"/>
      <c r="M627" s="29"/>
      <c r="N627" s="29"/>
      <c r="O627" s="29"/>
      <c r="P627" s="29"/>
    </row>
    <row r="628">
      <c r="A628" s="1">
        <v>0.9016633754443</v>
      </c>
      <c r="B628" s="1">
        <v>1.0</v>
      </c>
      <c r="C628" s="1" t="s">
        <v>1532</v>
      </c>
      <c r="D628" s="1" t="s">
        <v>1545</v>
      </c>
      <c r="G628" s="29"/>
      <c r="H628" s="29"/>
      <c r="I628" s="29"/>
      <c r="J628" s="29"/>
      <c r="K628" s="29"/>
      <c r="L628" s="29"/>
      <c r="M628" s="29"/>
      <c r="N628" s="29"/>
      <c r="O628" s="29"/>
      <c r="P628" s="29"/>
    </row>
    <row r="629">
      <c r="A629" s="1">
        <v>0.745859588855794</v>
      </c>
      <c r="B629" s="1">
        <v>1.0</v>
      </c>
      <c r="C629" s="1" t="s">
        <v>1532</v>
      </c>
      <c r="D629" s="1" t="s">
        <v>1548</v>
      </c>
      <c r="G629" s="29"/>
      <c r="H629" s="29"/>
      <c r="I629" s="29"/>
      <c r="J629" s="29"/>
      <c r="K629" s="29"/>
      <c r="L629" s="29"/>
      <c r="M629" s="29"/>
      <c r="N629" s="29"/>
      <c r="O629" s="29"/>
      <c r="P629" s="29"/>
    </row>
    <row r="630">
      <c r="A630" s="1">
        <v>0.900061015121102</v>
      </c>
      <c r="B630" s="1">
        <v>1.0</v>
      </c>
      <c r="C630" s="1" t="s">
        <v>1532</v>
      </c>
      <c r="D630" s="1" t="s">
        <v>1545</v>
      </c>
      <c r="G630" s="29"/>
      <c r="H630" s="29"/>
      <c r="I630" s="29"/>
      <c r="J630" s="29"/>
      <c r="K630" s="29"/>
      <c r="L630" s="29"/>
      <c r="M630" s="29"/>
      <c r="N630" s="29"/>
      <c r="O630" s="29"/>
      <c r="P630" s="29"/>
    </row>
    <row r="631">
      <c r="A631" s="1">
        <v>0.674298616688996</v>
      </c>
      <c r="B631" s="1">
        <v>1.0</v>
      </c>
      <c r="C631" s="1" t="s">
        <v>1532</v>
      </c>
      <c r="D631" s="1" t="s">
        <v>1548</v>
      </c>
      <c r="G631" s="29"/>
      <c r="H631" s="29"/>
      <c r="I631" s="29"/>
      <c r="J631" s="29"/>
      <c r="K631" s="29"/>
      <c r="L631" s="29"/>
      <c r="M631" s="29"/>
      <c r="N631" s="29"/>
      <c r="O631" s="29"/>
      <c r="P631" s="29"/>
    </row>
    <row r="632">
      <c r="A632" s="1">
        <v>0.0897910402415385</v>
      </c>
      <c r="B632" s="1">
        <v>0.0</v>
      </c>
      <c r="C632" s="1" t="s">
        <v>1532</v>
      </c>
      <c r="D632" s="1" t="s">
        <v>1534</v>
      </c>
      <c r="G632" s="29"/>
      <c r="H632" s="29"/>
      <c r="I632" s="29"/>
      <c r="J632" s="29"/>
      <c r="K632" s="29"/>
      <c r="L632" s="29"/>
      <c r="M632" s="29"/>
      <c r="N632" s="29"/>
      <c r="O632" s="29"/>
      <c r="P632" s="29"/>
    </row>
    <row r="633">
      <c r="A633" s="1">
        <v>0.749184278983612</v>
      </c>
      <c r="B633" s="1">
        <v>1.0</v>
      </c>
      <c r="C633" s="1" t="s">
        <v>1532</v>
      </c>
      <c r="D633" s="1" t="s">
        <v>1548</v>
      </c>
      <c r="G633" s="29"/>
      <c r="H633" s="29"/>
      <c r="I633" s="29"/>
      <c r="J633" s="29"/>
      <c r="K633" s="29"/>
      <c r="L633" s="29"/>
      <c r="M633" s="29"/>
      <c r="N633" s="29"/>
      <c r="O633" s="29"/>
      <c r="P633" s="29"/>
    </row>
    <row r="634">
      <c r="A634" s="1">
        <v>0.879806244519286</v>
      </c>
      <c r="B634" s="1">
        <v>1.0</v>
      </c>
      <c r="C634" s="1" t="s">
        <v>1532</v>
      </c>
      <c r="D634" s="1" t="s">
        <v>1545</v>
      </c>
      <c r="G634" s="29"/>
      <c r="H634" s="29"/>
      <c r="I634" s="29"/>
      <c r="J634" s="29"/>
      <c r="K634" s="29"/>
      <c r="L634" s="29"/>
      <c r="M634" s="29"/>
      <c r="N634" s="29"/>
      <c r="O634" s="29"/>
      <c r="P634" s="29"/>
    </row>
    <row r="635">
      <c r="A635" s="1">
        <v>0.274440167878888</v>
      </c>
      <c r="B635" s="1">
        <v>0.0</v>
      </c>
      <c r="C635" s="1" t="s">
        <v>1532</v>
      </c>
      <c r="D635" s="1" t="s">
        <v>1546</v>
      </c>
      <c r="G635" s="29"/>
      <c r="H635" s="29"/>
      <c r="I635" s="29"/>
      <c r="J635" s="29"/>
      <c r="K635" s="29"/>
      <c r="L635" s="29"/>
      <c r="M635" s="29"/>
      <c r="N635" s="29"/>
      <c r="O635" s="29"/>
      <c r="P635" s="29"/>
    </row>
    <row r="636">
      <c r="A636" s="1">
        <v>0.0631493436726517</v>
      </c>
      <c r="B636" s="1">
        <v>0.0</v>
      </c>
      <c r="C636" s="1" t="s">
        <v>1532</v>
      </c>
      <c r="D636" s="1" t="s">
        <v>1534</v>
      </c>
      <c r="G636" s="29"/>
      <c r="H636" s="29"/>
      <c r="I636" s="29"/>
      <c r="J636" s="29"/>
      <c r="K636" s="29"/>
      <c r="L636" s="29"/>
      <c r="M636" s="29"/>
      <c r="N636" s="29"/>
      <c r="O636" s="29"/>
      <c r="P636" s="29"/>
    </row>
    <row r="637">
      <c r="A637" s="1">
        <v>0.367705182687819</v>
      </c>
      <c r="B637" s="1">
        <v>0.0</v>
      </c>
      <c r="C637" s="1" t="s">
        <v>1532</v>
      </c>
      <c r="D637" s="1" t="s">
        <v>1546</v>
      </c>
      <c r="G637" s="29"/>
      <c r="H637" s="29"/>
      <c r="I637" s="29"/>
      <c r="J637" s="29"/>
      <c r="K637" s="29"/>
      <c r="L637" s="29"/>
      <c r="M637" s="29"/>
      <c r="N637" s="29"/>
      <c r="O637" s="29"/>
      <c r="P637" s="29"/>
    </row>
    <row r="638">
      <c r="A638" s="1">
        <v>0.162938394991815</v>
      </c>
      <c r="B638" s="1">
        <v>0.0</v>
      </c>
      <c r="C638" s="1" t="s">
        <v>1532</v>
      </c>
      <c r="D638" s="1" t="s">
        <v>1534</v>
      </c>
      <c r="G638" s="29"/>
      <c r="H638" s="29"/>
      <c r="I638" s="29"/>
      <c r="J638" s="29"/>
      <c r="K638" s="29"/>
      <c r="L638" s="29"/>
      <c r="M638" s="29"/>
      <c r="N638" s="29"/>
      <c r="O638" s="29"/>
      <c r="P638" s="29"/>
    </row>
    <row r="639">
      <c r="A639" s="1">
        <v>0.239899807904788</v>
      </c>
      <c r="B639" s="1">
        <v>0.0</v>
      </c>
      <c r="C639" s="1" t="s">
        <v>1532</v>
      </c>
      <c r="D639" s="1" t="s">
        <v>1546</v>
      </c>
      <c r="G639" s="29"/>
      <c r="H639" s="29"/>
      <c r="I639" s="29"/>
      <c r="J639" s="29"/>
      <c r="K639" s="29"/>
      <c r="L639" s="29"/>
      <c r="M639" s="29"/>
      <c r="N639" s="29"/>
      <c r="O639" s="29"/>
      <c r="P639" s="29"/>
    </row>
    <row r="640">
      <c r="A640" s="1">
        <v>0.903491770478939</v>
      </c>
      <c r="B640" s="1">
        <v>1.0</v>
      </c>
      <c r="C640" s="1" t="s">
        <v>1532</v>
      </c>
      <c r="D640" s="1" t="s">
        <v>1545</v>
      </c>
      <c r="G640" s="29"/>
      <c r="H640" s="29"/>
      <c r="I640" s="29"/>
      <c r="J640" s="29"/>
      <c r="K640" s="29"/>
      <c r="L640" s="29"/>
      <c r="M640" s="29"/>
      <c r="N640" s="29"/>
      <c r="O640" s="29"/>
      <c r="P640" s="29"/>
    </row>
    <row r="641">
      <c r="A641" s="1">
        <v>0.244663765241978</v>
      </c>
      <c r="B641" s="1">
        <v>1.0</v>
      </c>
      <c r="C641" s="1" t="s">
        <v>1532</v>
      </c>
      <c r="D641" s="1" t="s">
        <v>1546</v>
      </c>
      <c r="G641" s="29"/>
      <c r="H641" s="29"/>
      <c r="I641" s="29"/>
      <c r="J641" s="29"/>
      <c r="K641" s="29"/>
      <c r="L641" s="29"/>
      <c r="M641" s="29"/>
      <c r="N641" s="29"/>
      <c r="O641" s="29"/>
      <c r="P641" s="29"/>
    </row>
    <row r="642">
      <c r="A642" s="1">
        <v>0.674372818878108</v>
      </c>
      <c r="B642" s="1">
        <v>1.0</v>
      </c>
      <c r="C642" s="1" t="s">
        <v>1532</v>
      </c>
      <c r="D642" s="1" t="s">
        <v>1548</v>
      </c>
      <c r="G642" s="29"/>
      <c r="H642" s="29"/>
      <c r="I642" s="29"/>
      <c r="J642" s="29"/>
      <c r="K642" s="29"/>
      <c r="L642" s="29"/>
      <c r="M642" s="29"/>
      <c r="N642" s="29"/>
      <c r="O642" s="29"/>
      <c r="P642" s="29"/>
    </row>
    <row r="643">
      <c r="A643" s="1">
        <v>0.293530579840566</v>
      </c>
      <c r="B643" s="1">
        <v>0.0</v>
      </c>
      <c r="C643" s="1" t="s">
        <v>1532</v>
      </c>
      <c r="D643" s="1" t="s">
        <v>1546</v>
      </c>
      <c r="G643" s="29"/>
      <c r="H643" s="29"/>
      <c r="I643" s="29"/>
      <c r="J643" s="29"/>
      <c r="K643" s="29"/>
      <c r="L643" s="29"/>
      <c r="M643" s="29"/>
      <c r="N643" s="29"/>
      <c r="O643" s="29"/>
      <c r="P643" s="29"/>
    </row>
    <row r="644">
      <c r="A644" s="1">
        <v>0.264267774908563</v>
      </c>
      <c r="B644" s="1">
        <v>0.0</v>
      </c>
      <c r="C644" s="1" t="s">
        <v>1532</v>
      </c>
      <c r="D644" s="1" t="s">
        <v>1546</v>
      </c>
      <c r="G644" s="29"/>
      <c r="H644" s="29"/>
      <c r="I644" s="29"/>
      <c r="J644" s="29"/>
      <c r="K644" s="29"/>
      <c r="L644" s="29"/>
      <c r="M644" s="29"/>
      <c r="N644" s="29"/>
      <c r="O644" s="29"/>
      <c r="P644" s="29"/>
    </row>
    <row r="645">
      <c r="A645" s="1">
        <v>0.110394090312382</v>
      </c>
      <c r="B645" s="1">
        <v>0.0</v>
      </c>
      <c r="C645" s="1" t="s">
        <v>1532</v>
      </c>
      <c r="D645" s="1" t="s">
        <v>1534</v>
      </c>
      <c r="G645" s="29"/>
      <c r="H645" s="29"/>
      <c r="I645" s="29"/>
      <c r="J645" s="29"/>
      <c r="K645" s="29"/>
      <c r="L645" s="29"/>
      <c r="M645" s="29"/>
      <c r="N645" s="29"/>
      <c r="O645" s="29"/>
      <c r="P645" s="29"/>
    </row>
    <row r="646">
      <c r="A646" s="1">
        <v>0.324020299347858</v>
      </c>
      <c r="B646" s="1">
        <v>1.0</v>
      </c>
      <c r="C646" s="1" t="s">
        <v>1532</v>
      </c>
      <c r="D646" s="1" t="s">
        <v>1546</v>
      </c>
      <c r="G646" s="29"/>
      <c r="H646" s="29"/>
      <c r="I646" s="29"/>
      <c r="J646" s="29"/>
      <c r="K646" s="29"/>
      <c r="L646" s="29"/>
      <c r="M646" s="29"/>
      <c r="N646" s="29"/>
      <c r="O646" s="29"/>
      <c r="P646" s="29"/>
    </row>
    <row r="647">
      <c r="A647" s="1">
        <v>0.56785716954361</v>
      </c>
      <c r="B647" s="1">
        <v>1.0</v>
      </c>
      <c r="C647" s="1" t="s">
        <v>1532</v>
      </c>
      <c r="D647" s="1" t="s">
        <v>1547</v>
      </c>
      <c r="G647" s="29"/>
      <c r="H647" s="29"/>
      <c r="I647" s="29"/>
      <c r="J647" s="29"/>
      <c r="K647" s="29"/>
      <c r="L647" s="29"/>
      <c r="M647" s="29"/>
      <c r="N647" s="29"/>
      <c r="O647" s="29"/>
      <c r="P647" s="29"/>
    </row>
    <row r="648">
      <c r="A648" s="1">
        <v>0.12359049478582</v>
      </c>
      <c r="B648" s="1">
        <v>0.0</v>
      </c>
      <c r="C648" s="1" t="s">
        <v>1532</v>
      </c>
      <c r="D648" s="1" t="s">
        <v>1534</v>
      </c>
      <c r="G648" s="29"/>
      <c r="H648" s="29"/>
      <c r="I648" s="29"/>
      <c r="J648" s="29"/>
      <c r="K648" s="29"/>
      <c r="L648" s="29"/>
      <c r="M648" s="29"/>
      <c r="N648" s="29"/>
      <c r="O648" s="29"/>
      <c r="P648" s="29"/>
    </row>
    <row r="649">
      <c r="A649" s="1">
        <v>0.101493578005857</v>
      </c>
      <c r="B649" s="1">
        <v>0.0</v>
      </c>
      <c r="C649" s="1" t="s">
        <v>1532</v>
      </c>
      <c r="D649" s="1" t="s">
        <v>1534</v>
      </c>
      <c r="G649" s="29"/>
      <c r="H649" s="29"/>
      <c r="I649" s="29"/>
      <c r="J649" s="29"/>
      <c r="K649" s="29"/>
      <c r="L649" s="29"/>
      <c r="M649" s="29"/>
      <c r="N649" s="29"/>
      <c r="O649" s="29"/>
      <c r="P649" s="29"/>
    </row>
    <row r="650">
      <c r="A650" s="1">
        <v>0.072694086024796</v>
      </c>
      <c r="B650" s="1">
        <v>0.0</v>
      </c>
      <c r="C650" s="1" t="s">
        <v>1532</v>
      </c>
      <c r="D650" s="1" t="s">
        <v>1534</v>
      </c>
      <c r="G650" s="29"/>
      <c r="H650" s="29"/>
      <c r="I650" s="29"/>
      <c r="J650" s="29"/>
      <c r="K650" s="29"/>
      <c r="L650" s="29"/>
      <c r="M650" s="29"/>
      <c r="N650" s="29"/>
      <c r="O650" s="29"/>
      <c r="P650" s="29"/>
    </row>
    <row r="651">
      <c r="A651" s="1">
        <v>0.431114934627859</v>
      </c>
      <c r="B651" s="1">
        <v>0.0</v>
      </c>
      <c r="C651" s="1" t="s">
        <v>1532</v>
      </c>
      <c r="D651" s="1" t="s">
        <v>1547</v>
      </c>
      <c r="G651" s="29"/>
      <c r="H651" s="29"/>
      <c r="I651" s="29"/>
      <c r="J651" s="29"/>
      <c r="K651" s="29"/>
      <c r="L651" s="29"/>
      <c r="M651" s="29"/>
      <c r="N651" s="29"/>
      <c r="O651" s="29"/>
      <c r="P651" s="29"/>
    </row>
    <row r="652">
      <c r="A652" s="1">
        <v>0.268845179437466</v>
      </c>
      <c r="B652" s="1">
        <v>1.0</v>
      </c>
      <c r="C652" s="1" t="s">
        <v>1532</v>
      </c>
      <c r="D652" s="1" t="s">
        <v>1546</v>
      </c>
      <c r="G652" s="29"/>
      <c r="H652" s="29"/>
      <c r="I652" s="29"/>
      <c r="J652" s="29"/>
      <c r="K652" s="29"/>
      <c r="L652" s="29"/>
      <c r="M652" s="29"/>
      <c r="N652" s="29"/>
      <c r="O652" s="29"/>
      <c r="P652" s="29"/>
    </row>
    <row r="653">
      <c r="A653" s="1">
        <v>0.0860587344942629</v>
      </c>
      <c r="B653" s="1">
        <v>0.0</v>
      </c>
      <c r="C653" s="1" t="s">
        <v>1532</v>
      </c>
      <c r="D653" s="1" t="s">
        <v>1534</v>
      </c>
      <c r="G653" s="29"/>
      <c r="H653" s="29"/>
      <c r="I653" s="29"/>
      <c r="J653" s="29"/>
      <c r="K653" s="29"/>
      <c r="L653" s="29"/>
      <c r="M653" s="29"/>
      <c r="N653" s="29"/>
      <c r="O653" s="29"/>
      <c r="P653" s="29"/>
    </row>
    <row r="654">
      <c r="A654" s="1">
        <v>0.541161094618934</v>
      </c>
      <c r="B654" s="1">
        <v>0.0</v>
      </c>
      <c r="C654" s="1" t="s">
        <v>1532</v>
      </c>
      <c r="D654" s="1" t="s">
        <v>1547</v>
      </c>
      <c r="G654" s="29"/>
      <c r="H654" s="29"/>
      <c r="I654" s="29"/>
      <c r="J654" s="29"/>
      <c r="K654" s="29"/>
      <c r="L654" s="29"/>
      <c r="M654" s="29"/>
      <c r="N654" s="29"/>
      <c r="O654" s="29"/>
      <c r="P654" s="29"/>
    </row>
    <row r="655">
      <c r="A655" s="1">
        <v>0.126310417670687</v>
      </c>
      <c r="B655" s="1">
        <v>0.0</v>
      </c>
      <c r="C655" s="1" t="s">
        <v>1532</v>
      </c>
      <c r="D655" s="1" t="s">
        <v>1534</v>
      </c>
      <c r="G655" s="29"/>
      <c r="H655" s="29"/>
      <c r="I655" s="29"/>
      <c r="J655" s="29"/>
      <c r="K655" s="29"/>
      <c r="L655" s="29"/>
      <c r="M655" s="29"/>
      <c r="N655" s="29"/>
      <c r="O655" s="29"/>
      <c r="P655" s="29"/>
    </row>
    <row r="656">
      <c r="A656" s="1">
        <v>0.608140856157639</v>
      </c>
      <c r="B656" s="1">
        <v>1.0</v>
      </c>
      <c r="C656" s="1" t="s">
        <v>1532</v>
      </c>
      <c r="D656" s="1" t="s">
        <v>1548</v>
      </c>
      <c r="G656" s="29"/>
      <c r="H656" s="29"/>
      <c r="I656" s="29"/>
      <c r="J656" s="29"/>
      <c r="K656" s="29"/>
      <c r="L656" s="29"/>
      <c r="M656" s="29"/>
      <c r="N656" s="29"/>
      <c r="O656" s="29"/>
      <c r="P656" s="29"/>
    </row>
    <row r="657">
      <c r="A657" s="1">
        <v>0.525468628392178</v>
      </c>
      <c r="B657" s="1">
        <v>0.0</v>
      </c>
      <c r="C657" s="1" t="s">
        <v>1532</v>
      </c>
      <c r="D657" s="1" t="s">
        <v>1547</v>
      </c>
      <c r="G657" s="29"/>
      <c r="H657" s="29"/>
      <c r="I657" s="29"/>
      <c r="J657" s="29"/>
      <c r="K657" s="29"/>
      <c r="L657" s="29"/>
      <c r="M657" s="29"/>
      <c r="N657" s="29"/>
      <c r="O657" s="29"/>
      <c r="P657" s="29"/>
    </row>
    <row r="658">
      <c r="A658" s="1">
        <v>0.56349623085169</v>
      </c>
      <c r="B658" s="1">
        <v>0.0</v>
      </c>
      <c r="C658" s="1" t="s">
        <v>1532</v>
      </c>
      <c r="D658" s="1" t="s">
        <v>1547</v>
      </c>
      <c r="G658" s="29"/>
      <c r="H658" s="29"/>
      <c r="I658" s="29"/>
      <c r="J658" s="29"/>
      <c r="K658" s="29"/>
      <c r="L658" s="29"/>
      <c r="M658" s="29"/>
      <c r="N658" s="29"/>
      <c r="O658" s="29"/>
      <c r="P658" s="29"/>
    </row>
    <row r="659">
      <c r="A659" s="1">
        <v>0.129794505213319</v>
      </c>
      <c r="B659" s="1">
        <v>1.0</v>
      </c>
      <c r="C659" s="1" t="s">
        <v>1532</v>
      </c>
      <c r="D659" s="1" t="s">
        <v>1534</v>
      </c>
      <c r="G659" s="29"/>
      <c r="H659" s="29"/>
      <c r="I659" s="29"/>
      <c r="J659" s="29"/>
      <c r="K659" s="29"/>
      <c r="L659" s="29"/>
      <c r="M659" s="29"/>
      <c r="N659" s="29"/>
      <c r="O659" s="29"/>
      <c r="P659" s="29"/>
    </row>
    <row r="660">
      <c r="A660" s="1">
        <v>0.145229366076174</v>
      </c>
      <c r="B660" s="1">
        <v>0.0</v>
      </c>
      <c r="C660" s="1" t="s">
        <v>1532</v>
      </c>
      <c r="D660" s="1" t="s">
        <v>1534</v>
      </c>
      <c r="G660" s="29"/>
      <c r="H660" s="29"/>
      <c r="I660" s="29"/>
      <c r="J660" s="29"/>
      <c r="K660" s="29"/>
      <c r="L660" s="29"/>
      <c r="M660" s="29"/>
      <c r="N660" s="29"/>
      <c r="O660" s="29"/>
      <c r="P660" s="29"/>
    </row>
    <row r="661">
      <c r="A661" s="1">
        <v>0.374282802340412</v>
      </c>
      <c r="B661" s="1">
        <v>1.0</v>
      </c>
      <c r="C661" s="1" t="s">
        <v>1532</v>
      </c>
      <c r="D661" s="1" t="s">
        <v>1546</v>
      </c>
      <c r="G661" s="29"/>
      <c r="H661" s="29"/>
      <c r="I661" s="29"/>
      <c r="J661" s="29"/>
      <c r="K661" s="29"/>
      <c r="L661" s="29"/>
      <c r="M661" s="29"/>
      <c r="N661" s="29"/>
      <c r="O661" s="29"/>
      <c r="P661" s="29"/>
    </row>
    <row r="662">
      <c r="A662" s="1">
        <v>0.674298616688996</v>
      </c>
      <c r="B662" s="1">
        <v>1.0</v>
      </c>
      <c r="C662" s="1" t="s">
        <v>1532</v>
      </c>
      <c r="D662" s="1" t="s">
        <v>1548</v>
      </c>
      <c r="G662" s="29"/>
      <c r="H662" s="29"/>
      <c r="I662" s="29"/>
      <c r="J662" s="29"/>
      <c r="K662" s="29"/>
      <c r="L662" s="29"/>
      <c r="M662" s="29"/>
      <c r="N662" s="29"/>
      <c r="O662" s="29"/>
      <c r="P662" s="29"/>
    </row>
    <row r="663">
      <c r="A663" s="1">
        <v>0.924694980873109</v>
      </c>
      <c r="B663" s="1">
        <v>1.0</v>
      </c>
      <c r="C663" s="1" t="s">
        <v>1532</v>
      </c>
      <c r="D663" s="1" t="s">
        <v>1545</v>
      </c>
      <c r="G663" s="29"/>
      <c r="H663" s="29"/>
      <c r="I663" s="29"/>
      <c r="J663" s="29"/>
      <c r="K663" s="29"/>
      <c r="L663" s="29"/>
      <c r="M663" s="29"/>
      <c r="N663" s="29"/>
      <c r="O663" s="29"/>
      <c r="P663" s="29"/>
    </row>
    <row r="664">
      <c r="A664" s="1">
        <v>0.0989529110886171</v>
      </c>
      <c r="B664" s="1">
        <v>0.0</v>
      </c>
      <c r="C664" s="1" t="s">
        <v>1532</v>
      </c>
      <c r="D664" s="1" t="s">
        <v>1534</v>
      </c>
      <c r="G664" s="29"/>
      <c r="H664" s="29"/>
      <c r="I664" s="29"/>
      <c r="J664" s="29"/>
      <c r="K664" s="29"/>
      <c r="L664" s="29"/>
      <c r="M664" s="29"/>
      <c r="N664" s="29"/>
      <c r="O664" s="29"/>
      <c r="P664" s="29"/>
    </row>
    <row r="665">
      <c r="A665" s="1">
        <v>0.278109146265051</v>
      </c>
      <c r="B665" s="1">
        <v>0.0</v>
      </c>
      <c r="C665" s="1" t="s">
        <v>1532</v>
      </c>
      <c r="D665" s="1" t="s">
        <v>1546</v>
      </c>
      <c r="G665" s="29"/>
      <c r="H665" s="29"/>
      <c r="I665" s="29"/>
      <c r="J665" s="29"/>
      <c r="K665" s="29"/>
      <c r="L665" s="29"/>
      <c r="M665" s="29"/>
      <c r="N665" s="29"/>
      <c r="O665" s="29"/>
      <c r="P665" s="29"/>
    </row>
    <row r="666">
      <c r="A666" s="1">
        <v>0.0757484669744281</v>
      </c>
      <c r="B666" s="1">
        <v>0.0</v>
      </c>
      <c r="C666" s="1" t="s">
        <v>1532</v>
      </c>
      <c r="D666" s="1" t="s">
        <v>1534</v>
      </c>
      <c r="G666" s="29"/>
      <c r="H666" s="29"/>
      <c r="I666" s="29"/>
      <c r="J666" s="29"/>
      <c r="K666" s="29"/>
      <c r="L666" s="29"/>
      <c r="M666" s="29"/>
      <c r="N666" s="29"/>
      <c r="O666" s="29"/>
      <c r="P666" s="29"/>
    </row>
    <row r="667">
      <c r="A667" s="1">
        <v>0.0990115816523755</v>
      </c>
      <c r="B667" s="1">
        <v>0.0</v>
      </c>
      <c r="C667" s="1" t="s">
        <v>1532</v>
      </c>
      <c r="D667" s="1" t="s">
        <v>1534</v>
      </c>
      <c r="G667" s="29"/>
      <c r="H667" s="29"/>
      <c r="I667" s="29"/>
      <c r="J667" s="29"/>
      <c r="K667" s="29"/>
      <c r="L667" s="29"/>
      <c r="M667" s="29"/>
      <c r="N667" s="29"/>
      <c r="O667" s="29"/>
      <c r="P667" s="29"/>
    </row>
    <row r="668">
      <c r="A668" s="1">
        <v>0.14955948988442</v>
      </c>
      <c r="B668" s="1">
        <v>0.0</v>
      </c>
      <c r="C668" s="1" t="s">
        <v>1532</v>
      </c>
      <c r="D668" s="1" t="s">
        <v>1534</v>
      </c>
      <c r="G668" s="29"/>
      <c r="H668" s="29"/>
      <c r="I668" s="29"/>
      <c r="J668" s="29"/>
      <c r="K668" s="29"/>
      <c r="L668" s="29"/>
      <c r="M668" s="29"/>
      <c r="N668" s="29"/>
      <c r="O668" s="29"/>
      <c r="P668" s="29"/>
    </row>
    <row r="669">
      <c r="A669" s="1">
        <v>0.575276116388223</v>
      </c>
      <c r="B669" s="1">
        <v>0.0</v>
      </c>
      <c r="C669" s="1" t="s">
        <v>1532</v>
      </c>
      <c r="D669" s="1" t="s">
        <v>1547</v>
      </c>
      <c r="G669" s="29"/>
      <c r="H669" s="29"/>
      <c r="I669" s="29"/>
      <c r="J669" s="29"/>
      <c r="K669" s="29"/>
      <c r="L669" s="29"/>
      <c r="M669" s="29"/>
      <c r="N669" s="29"/>
      <c r="O669" s="29"/>
      <c r="P669" s="29"/>
    </row>
    <row r="670">
      <c r="A670" s="1">
        <v>0.0925264922333311</v>
      </c>
      <c r="B670" s="1">
        <v>0.0</v>
      </c>
      <c r="C670" s="1" t="s">
        <v>1532</v>
      </c>
      <c r="D670" s="1" t="s">
        <v>1534</v>
      </c>
      <c r="G670" s="29"/>
      <c r="H670" s="29"/>
      <c r="I670" s="29"/>
      <c r="J670" s="29"/>
      <c r="K670" s="29"/>
      <c r="L670" s="29"/>
      <c r="M670" s="29"/>
      <c r="N670" s="29"/>
      <c r="O670" s="29"/>
      <c r="P670" s="29"/>
    </row>
    <row r="671">
      <c r="A671" s="1">
        <v>0.126434055855945</v>
      </c>
      <c r="B671" s="1">
        <v>0.0</v>
      </c>
      <c r="C671" s="1" t="s">
        <v>1532</v>
      </c>
      <c r="D671" s="1" t="s">
        <v>1534</v>
      </c>
      <c r="G671" s="29"/>
      <c r="H671" s="29"/>
      <c r="I671" s="29"/>
      <c r="J671" s="29"/>
      <c r="K671" s="29"/>
      <c r="L671" s="29"/>
      <c r="M671" s="29"/>
      <c r="N671" s="29"/>
      <c r="O671" s="29"/>
      <c r="P671" s="29"/>
    </row>
    <row r="672">
      <c r="A672" s="1">
        <v>0.11400152415441</v>
      </c>
      <c r="B672" s="1">
        <v>0.0</v>
      </c>
      <c r="C672" s="1" t="s">
        <v>1532</v>
      </c>
      <c r="D672" s="1" t="s">
        <v>1534</v>
      </c>
      <c r="G672" s="29"/>
      <c r="H672" s="29"/>
      <c r="I672" s="29"/>
      <c r="J672" s="29"/>
      <c r="K672" s="29"/>
      <c r="L672" s="29"/>
      <c r="M672" s="29"/>
      <c r="N672" s="29"/>
      <c r="O672" s="29"/>
      <c r="P672" s="29"/>
    </row>
    <row r="673">
      <c r="A673" s="1">
        <v>0.110040218625637</v>
      </c>
      <c r="B673" s="1">
        <v>0.0</v>
      </c>
      <c r="C673" s="1" t="s">
        <v>1532</v>
      </c>
      <c r="D673" s="1" t="s">
        <v>1534</v>
      </c>
      <c r="G673" s="29"/>
      <c r="H673" s="29"/>
      <c r="I673" s="29"/>
      <c r="J673" s="29"/>
      <c r="K673" s="29"/>
      <c r="L673" s="29"/>
      <c r="M673" s="29"/>
      <c r="N673" s="29"/>
      <c r="O673" s="29"/>
      <c r="P673" s="29"/>
    </row>
    <row r="674">
      <c r="A674" s="1">
        <v>0.34095314739582</v>
      </c>
      <c r="B674" s="1">
        <v>0.0</v>
      </c>
      <c r="C674" s="1" t="s">
        <v>1532</v>
      </c>
      <c r="D674" s="1" t="s">
        <v>1546</v>
      </c>
      <c r="G674" s="29"/>
      <c r="H674" s="29"/>
      <c r="I674" s="29"/>
      <c r="J674" s="29"/>
      <c r="K674" s="29"/>
      <c r="L674" s="29"/>
      <c r="M674" s="29"/>
      <c r="N674" s="29"/>
      <c r="O674" s="29"/>
      <c r="P674" s="29"/>
    </row>
    <row r="675">
      <c r="A675" s="1">
        <v>0.736695605159306</v>
      </c>
      <c r="B675" s="1">
        <v>1.0</v>
      </c>
      <c r="C675" s="1" t="s">
        <v>1532</v>
      </c>
      <c r="D675" s="1" t="s">
        <v>1548</v>
      </c>
      <c r="G675" s="29"/>
      <c r="H675" s="29"/>
      <c r="I675" s="29"/>
      <c r="J675" s="29"/>
      <c r="K675" s="29"/>
      <c r="L675" s="29"/>
      <c r="M675" s="29"/>
      <c r="N675" s="29"/>
      <c r="O675" s="29"/>
      <c r="P675" s="29"/>
    </row>
    <row r="676">
      <c r="A676" s="1">
        <v>0.751987518566773</v>
      </c>
      <c r="B676" s="1">
        <v>1.0</v>
      </c>
      <c r="C676" s="1" t="s">
        <v>1532</v>
      </c>
      <c r="D676" s="1" t="s">
        <v>1548</v>
      </c>
      <c r="G676" s="29"/>
      <c r="H676" s="29"/>
      <c r="I676" s="29"/>
      <c r="J676" s="29"/>
      <c r="K676" s="29"/>
      <c r="L676" s="29"/>
      <c r="M676" s="29"/>
      <c r="N676" s="29"/>
      <c r="O676" s="29"/>
      <c r="P676" s="29"/>
    </row>
    <row r="677">
      <c r="A677" s="1">
        <v>0.0413925181358488</v>
      </c>
      <c r="B677" s="1">
        <v>0.0</v>
      </c>
      <c r="C677" s="1" t="s">
        <v>1532</v>
      </c>
      <c r="D677" s="1" t="s">
        <v>1534</v>
      </c>
      <c r="G677" s="29"/>
      <c r="H677" s="29"/>
      <c r="I677" s="29"/>
      <c r="J677" s="29"/>
      <c r="K677" s="29"/>
      <c r="L677" s="29"/>
      <c r="M677" s="29"/>
      <c r="N677" s="29"/>
      <c r="O677" s="29"/>
      <c r="P677" s="29"/>
    </row>
    <row r="678">
      <c r="A678" s="1">
        <v>0.477656561182984</v>
      </c>
      <c r="B678" s="1">
        <v>1.0</v>
      </c>
      <c r="C678" s="1" t="s">
        <v>1532</v>
      </c>
      <c r="D678" s="1" t="s">
        <v>1547</v>
      </c>
      <c r="G678" s="29"/>
      <c r="H678" s="29"/>
      <c r="I678" s="29"/>
      <c r="J678" s="29"/>
      <c r="K678" s="29"/>
      <c r="L678" s="29"/>
      <c r="M678" s="29"/>
      <c r="N678" s="29"/>
      <c r="O678" s="29"/>
      <c r="P678" s="29"/>
    </row>
    <row r="679">
      <c r="A679" s="1">
        <v>0.0537414495975508</v>
      </c>
      <c r="B679" s="1">
        <v>0.0</v>
      </c>
      <c r="C679" s="1" t="s">
        <v>1532</v>
      </c>
      <c r="D679" s="1" t="s">
        <v>1534</v>
      </c>
      <c r="G679" s="29"/>
      <c r="H679" s="29"/>
      <c r="I679" s="29"/>
      <c r="J679" s="29"/>
      <c r="K679" s="29"/>
      <c r="L679" s="29"/>
      <c r="M679" s="29"/>
      <c r="N679" s="29"/>
      <c r="O679" s="29"/>
      <c r="P679" s="29"/>
    </row>
    <row r="680">
      <c r="A680" s="1">
        <v>0.904548670420414</v>
      </c>
      <c r="B680" s="1">
        <v>1.0</v>
      </c>
      <c r="C680" s="1" t="s">
        <v>1532</v>
      </c>
      <c r="D680" s="1" t="s">
        <v>1545</v>
      </c>
      <c r="G680" s="29"/>
      <c r="H680" s="29"/>
      <c r="I680" s="29"/>
      <c r="J680" s="29"/>
      <c r="K680" s="29"/>
      <c r="L680" s="29"/>
      <c r="M680" s="29"/>
      <c r="N680" s="29"/>
      <c r="O680" s="29"/>
      <c r="P680" s="29"/>
    </row>
    <row r="681">
      <c r="A681" s="1">
        <v>0.260821528285148</v>
      </c>
      <c r="B681" s="1">
        <v>0.0</v>
      </c>
      <c r="C681" s="1" t="s">
        <v>1532</v>
      </c>
      <c r="D681" s="1" t="s">
        <v>1546</v>
      </c>
      <c r="G681" s="29"/>
      <c r="H681" s="29"/>
      <c r="I681" s="29"/>
      <c r="J681" s="29"/>
      <c r="K681" s="29"/>
      <c r="L681" s="29"/>
      <c r="M681" s="29"/>
      <c r="N681" s="29"/>
      <c r="O681" s="29"/>
      <c r="P681" s="29"/>
    </row>
    <row r="682">
      <c r="A682" s="1">
        <v>0.93832686555371</v>
      </c>
      <c r="B682" s="1">
        <v>1.0</v>
      </c>
      <c r="C682" s="1" t="s">
        <v>1532</v>
      </c>
      <c r="D682" s="1" t="s">
        <v>1545</v>
      </c>
      <c r="G682" s="29"/>
      <c r="H682" s="29"/>
      <c r="I682" s="29"/>
      <c r="J682" s="29"/>
      <c r="K682" s="29"/>
      <c r="L682" s="29"/>
      <c r="M682" s="29"/>
      <c r="N682" s="29"/>
      <c r="O682" s="29"/>
      <c r="P682" s="29"/>
    </row>
    <row r="683">
      <c r="A683" s="1">
        <v>0.798541128343686</v>
      </c>
      <c r="B683" s="1">
        <v>1.0</v>
      </c>
      <c r="C683" s="1" t="s">
        <v>1532</v>
      </c>
      <c r="D683" s="1" t="s">
        <v>1548</v>
      </c>
      <c r="G683" s="29"/>
      <c r="H683" s="29"/>
      <c r="I683" s="29"/>
      <c r="J683" s="29"/>
      <c r="K683" s="29"/>
      <c r="L683" s="29"/>
      <c r="M683" s="29"/>
      <c r="N683" s="29"/>
      <c r="O683" s="29"/>
      <c r="P683" s="29"/>
    </row>
    <row r="684">
      <c r="A684" s="1">
        <v>0.731682186022623</v>
      </c>
      <c r="B684" s="1">
        <v>1.0</v>
      </c>
      <c r="C684" s="1" t="s">
        <v>1532</v>
      </c>
      <c r="D684" s="1" t="s">
        <v>1548</v>
      </c>
      <c r="G684" s="29"/>
      <c r="H684" s="29"/>
      <c r="I684" s="29"/>
      <c r="J684" s="29"/>
      <c r="K684" s="29"/>
      <c r="L684" s="29"/>
      <c r="M684" s="29"/>
      <c r="N684" s="29"/>
      <c r="O684" s="29"/>
      <c r="P684" s="29"/>
    </row>
    <row r="685">
      <c r="A685" s="1">
        <v>0.119666329138962</v>
      </c>
      <c r="B685" s="1">
        <v>0.0</v>
      </c>
      <c r="C685" s="1" t="s">
        <v>1532</v>
      </c>
      <c r="D685" s="1" t="s">
        <v>1534</v>
      </c>
      <c r="G685" s="29"/>
      <c r="H685" s="29"/>
      <c r="I685" s="29"/>
      <c r="J685" s="29"/>
      <c r="K685" s="29"/>
      <c r="L685" s="29"/>
      <c r="M685" s="29"/>
      <c r="N685" s="29"/>
      <c r="O685" s="29"/>
      <c r="P685" s="29"/>
    </row>
    <row r="686">
      <c r="A686" s="1">
        <v>0.874836422201759</v>
      </c>
      <c r="B686" s="1">
        <v>1.0</v>
      </c>
      <c r="C686" s="1" t="s">
        <v>1532</v>
      </c>
      <c r="D686" s="1" t="s">
        <v>1545</v>
      </c>
      <c r="G686" s="29"/>
      <c r="H686" s="29"/>
      <c r="I686" s="29"/>
      <c r="J686" s="29"/>
      <c r="K686" s="29"/>
      <c r="L686" s="29"/>
      <c r="M686" s="29"/>
      <c r="N686" s="29"/>
      <c r="O686" s="29"/>
      <c r="P686" s="29"/>
    </row>
    <row r="687">
      <c r="A687" s="1">
        <v>0.794764709862128</v>
      </c>
      <c r="B687" s="1">
        <v>1.0</v>
      </c>
      <c r="C687" s="1" t="s">
        <v>1532</v>
      </c>
      <c r="D687" s="1" t="s">
        <v>1548</v>
      </c>
      <c r="G687" s="29"/>
      <c r="H687" s="29"/>
      <c r="I687" s="29"/>
      <c r="J687" s="29"/>
      <c r="K687" s="29"/>
      <c r="L687" s="29"/>
      <c r="M687" s="29"/>
      <c r="N687" s="29"/>
      <c r="O687" s="29"/>
      <c r="P687" s="29"/>
    </row>
    <row r="688">
      <c r="A688" s="1">
        <v>0.364766300766928</v>
      </c>
      <c r="B688" s="1">
        <v>0.0</v>
      </c>
      <c r="C688" s="1" t="s">
        <v>1532</v>
      </c>
      <c r="D688" s="1" t="s">
        <v>1546</v>
      </c>
      <c r="G688" s="29"/>
      <c r="H688" s="29"/>
      <c r="I688" s="29"/>
      <c r="J688" s="29"/>
      <c r="K688" s="29"/>
      <c r="L688" s="29"/>
      <c r="M688" s="29"/>
      <c r="N688" s="29"/>
      <c r="O688" s="29"/>
      <c r="P688" s="29"/>
    </row>
    <row r="689">
      <c r="A689" s="1">
        <v>0.14955948988442</v>
      </c>
      <c r="B689" s="1">
        <v>0.0</v>
      </c>
      <c r="C689" s="1" t="s">
        <v>1532</v>
      </c>
      <c r="D689" s="1" t="s">
        <v>1534</v>
      </c>
      <c r="G689" s="29"/>
      <c r="H689" s="29"/>
      <c r="I689" s="29"/>
      <c r="J689" s="29"/>
      <c r="K689" s="29"/>
      <c r="L689" s="29"/>
      <c r="M689" s="29"/>
      <c r="N689" s="29"/>
      <c r="O689" s="29"/>
      <c r="P689" s="29"/>
    </row>
    <row r="690">
      <c r="A690" s="1">
        <v>0.659339603383622</v>
      </c>
      <c r="B690" s="1">
        <v>0.0</v>
      </c>
      <c r="C690" s="1" t="s">
        <v>1532</v>
      </c>
      <c r="D690" s="1" t="s">
        <v>1548</v>
      </c>
      <c r="G690" s="29"/>
      <c r="H690" s="29"/>
      <c r="I690" s="29"/>
      <c r="J690" s="29"/>
      <c r="K690" s="29"/>
      <c r="L690" s="29"/>
      <c r="M690" s="29"/>
      <c r="N690" s="29"/>
      <c r="O690" s="29"/>
      <c r="P690" s="29"/>
    </row>
    <row r="691">
      <c r="A691" s="1">
        <v>0.392479073761487</v>
      </c>
      <c r="B691" s="1">
        <v>0.0</v>
      </c>
      <c r="C691" s="1" t="s">
        <v>1532</v>
      </c>
      <c r="D691" s="1" t="s">
        <v>1546</v>
      </c>
      <c r="G691" s="29"/>
      <c r="H691" s="29"/>
      <c r="I691" s="29"/>
      <c r="J691" s="29"/>
      <c r="K691" s="29"/>
      <c r="L691" s="29"/>
      <c r="M691" s="29"/>
      <c r="N691" s="29"/>
      <c r="O691" s="29"/>
      <c r="P691" s="29"/>
    </row>
    <row r="692">
      <c r="A692" s="1">
        <v>0.0962546772295604</v>
      </c>
      <c r="B692" s="1">
        <v>0.0</v>
      </c>
      <c r="C692" s="1" t="s">
        <v>1532</v>
      </c>
      <c r="D692" s="1" t="s">
        <v>1534</v>
      </c>
      <c r="G692" s="29"/>
      <c r="H692" s="29"/>
      <c r="I692" s="29"/>
      <c r="J692" s="29"/>
      <c r="K692" s="29"/>
      <c r="L692" s="29"/>
      <c r="M692" s="29"/>
      <c r="N692" s="29"/>
      <c r="O692" s="29"/>
      <c r="P692" s="29"/>
    </row>
    <row r="693">
      <c r="A693" s="1">
        <v>0.16849891970745</v>
      </c>
      <c r="B693" s="1">
        <v>0.0</v>
      </c>
      <c r="C693" s="1" t="s">
        <v>1532</v>
      </c>
      <c r="D693" s="1" t="s">
        <v>1534</v>
      </c>
      <c r="G693" s="29"/>
      <c r="H693" s="29"/>
      <c r="I693" s="29"/>
      <c r="J693" s="29"/>
      <c r="K693" s="29"/>
      <c r="L693" s="29"/>
      <c r="M693" s="29"/>
      <c r="N693" s="29"/>
      <c r="O693" s="29"/>
      <c r="P693" s="29"/>
    </row>
    <row r="694">
      <c r="A694" s="1">
        <v>0.855577878281993</v>
      </c>
      <c r="B694" s="1">
        <v>1.0</v>
      </c>
      <c r="C694" s="1" t="s">
        <v>1532</v>
      </c>
      <c r="D694" s="1" t="s">
        <v>1545</v>
      </c>
      <c r="G694" s="29"/>
      <c r="H694" s="29"/>
      <c r="I694" s="29"/>
      <c r="J694" s="29"/>
      <c r="K694" s="29"/>
      <c r="L694" s="29"/>
      <c r="M694" s="29"/>
      <c r="N694" s="29"/>
      <c r="O694" s="29"/>
      <c r="P694" s="29"/>
    </row>
    <row r="695">
      <c r="A695" s="1">
        <v>0.788606354554703</v>
      </c>
      <c r="B695" s="1">
        <v>0.0</v>
      </c>
      <c r="C695" s="1" t="s">
        <v>1532</v>
      </c>
      <c r="D695" s="1" t="s">
        <v>1548</v>
      </c>
      <c r="G695" s="29"/>
      <c r="H695" s="29"/>
      <c r="I695" s="29"/>
      <c r="J695" s="29"/>
      <c r="K695" s="29"/>
      <c r="L695" s="29"/>
      <c r="M695" s="29"/>
      <c r="N695" s="29"/>
      <c r="O695" s="29"/>
      <c r="P695" s="29"/>
    </row>
    <row r="696">
      <c r="A696" s="1">
        <v>0.958820243617404</v>
      </c>
      <c r="B696" s="1">
        <v>1.0</v>
      </c>
      <c r="C696" s="1" t="s">
        <v>1532</v>
      </c>
      <c r="D696" s="1" t="s">
        <v>1545</v>
      </c>
      <c r="G696" s="29"/>
      <c r="H696" s="29"/>
      <c r="I696" s="29"/>
      <c r="J696" s="29"/>
      <c r="K696" s="29"/>
      <c r="L696" s="29"/>
      <c r="M696" s="29"/>
      <c r="N696" s="29"/>
      <c r="O696" s="29"/>
      <c r="P696" s="29"/>
    </row>
    <row r="697">
      <c r="A697" s="1">
        <v>0.539937251369482</v>
      </c>
      <c r="B697" s="1">
        <v>1.0</v>
      </c>
      <c r="C697" s="1" t="s">
        <v>1532</v>
      </c>
      <c r="D697" s="1" t="s">
        <v>1547</v>
      </c>
      <c r="G697" s="29"/>
      <c r="H697" s="29"/>
      <c r="I697" s="29"/>
      <c r="J697" s="29"/>
      <c r="K697" s="29"/>
      <c r="L697" s="29"/>
      <c r="M697" s="29"/>
      <c r="N697" s="29"/>
      <c r="O697" s="29"/>
      <c r="P697" s="29"/>
    </row>
    <row r="698">
      <c r="A698" s="1">
        <v>0.890765884344564</v>
      </c>
      <c r="B698" s="1">
        <v>1.0</v>
      </c>
      <c r="C698" s="1" t="s">
        <v>1532</v>
      </c>
      <c r="D698" s="1" t="s">
        <v>1545</v>
      </c>
      <c r="G698" s="29"/>
      <c r="H698" s="29"/>
      <c r="I698" s="29"/>
      <c r="J698" s="29"/>
      <c r="K698" s="29"/>
      <c r="L698" s="29"/>
      <c r="M698" s="29"/>
      <c r="N698" s="29"/>
      <c r="O698" s="29"/>
      <c r="P698" s="29"/>
    </row>
    <row r="699">
      <c r="A699" s="1">
        <v>0.113412161687332</v>
      </c>
      <c r="B699" s="1">
        <v>0.0</v>
      </c>
      <c r="C699" s="1" t="s">
        <v>1532</v>
      </c>
      <c r="D699" s="1" t="s">
        <v>1534</v>
      </c>
      <c r="G699" s="29"/>
      <c r="H699" s="29"/>
      <c r="I699" s="29"/>
      <c r="J699" s="29"/>
      <c r="K699" s="29"/>
      <c r="L699" s="29"/>
      <c r="M699" s="29"/>
      <c r="N699" s="29"/>
      <c r="O699" s="29"/>
      <c r="P699" s="29"/>
    </row>
    <row r="700">
      <c r="A700" s="1">
        <v>0.0642167284903327</v>
      </c>
      <c r="B700" s="1">
        <v>0.0</v>
      </c>
      <c r="C700" s="1" t="s">
        <v>1532</v>
      </c>
      <c r="D700" s="1" t="s">
        <v>1534</v>
      </c>
      <c r="G700" s="29"/>
      <c r="H700" s="29"/>
      <c r="I700" s="29"/>
      <c r="J700" s="29"/>
      <c r="K700" s="29"/>
      <c r="L700" s="29"/>
      <c r="M700" s="29"/>
      <c r="N700" s="29"/>
      <c r="O700" s="29"/>
      <c r="P700" s="29"/>
    </row>
    <row r="701">
      <c r="A701" s="1">
        <v>0.657308409572058</v>
      </c>
      <c r="B701" s="1">
        <v>0.0</v>
      </c>
      <c r="C701" s="1" t="s">
        <v>1532</v>
      </c>
      <c r="D701" s="1" t="s">
        <v>1548</v>
      </c>
      <c r="G701" s="29"/>
      <c r="H701" s="29"/>
      <c r="I701" s="29"/>
      <c r="J701" s="29"/>
      <c r="K701" s="29"/>
      <c r="L701" s="29"/>
      <c r="M701" s="29"/>
      <c r="N701" s="29"/>
      <c r="O701" s="29"/>
      <c r="P701" s="29"/>
    </row>
    <row r="702">
      <c r="A702" s="1">
        <v>0.9330396167732</v>
      </c>
      <c r="B702" s="1">
        <v>1.0</v>
      </c>
      <c r="C702" s="1" t="s">
        <v>1532</v>
      </c>
      <c r="D702" s="1" t="s">
        <v>1545</v>
      </c>
      <c r="G702" s="29"/>
      <c r="H702" s="29"/>
      <c r="I702" s="29"/>
      <c r="J702" s="29"/>
      <c r="K702" s="29"/>
      <c r="L702" s="29"/>
      <c r="M702" s="29"/>
      <c r="N702" s="29"/>
      <c r="O702" s="29"/>
      <c r="P702" s="29"/>
    </row>
    <row r="703">
      <c r="A703" s="1">
        <v>0.777546906553892</v>
      </c>
      <c r="B703" s="1">
        <v>0.0</v>
      </c>
      <c r="C703" s="1" t="s">
        <v>1532</v>
      </c>
      <c r="D703" s="1" t="s">
        <v>1548</v>
      </c>
      <c r="G703" s="29"/>
      <c r="H703" s="29"/>
      <c r="I703" s="29"/>
      <c r="J703" s="29"/>
      <c r="K703" s="29"/>
      <c r="L703" s="29"/>
      <c r="M703" s="29"/>
      <c r="N703" s="29"/>
      <c r="O703" s="29"/>
      <c r="P703" s="29"/>
    </row>
    <row r="704">
      <c r="A704" s="1">
        <v>0.429322379801146</v>
      </c>
      <c r="B704" s="1">
        <v>0.0</v>
      </c>
      <c r="C704" s="1" t="s">
        <v>1532</v>
      </c>
      <c r="D704" s="1" t="s">
        <v>1547</v>
      </c>
      <c r="G704" s="29"/>
      <c r="H704" s="29"/>
      <c r="I704" s="29"/>
      <c r="J704" s="29"/>
      <c r="K704" s="29"/>
      <c r="L704" s="29"/>
      <c r="M704" s="29"/>
      <c r="N704" s="29"/>
      <c r="O704" s="29"/>
      <c r="P704" s="29"/>
    </row>
    <row r="705">
      <c r="A705" s="1">
        <v>0.055249512878963</v>
      </c>
      <c r="B705" s="1">
        <v>0.0</v>
      </c>
      <c r="C705" s="1" t="s">
        <v>1532</v>
      </c>
      <c r="D705" s="1" t="s">
        <v>1534</v>
      </c>
      <c r="G705" s="29"/>
      <c r="H705" s="29"/>
      <c r="I705" s="29"/>
      <c r="J705" s="29"/>
      <c r="K705" s="29"/>
      <c r="L705" s="29"/>
      <c r="M705" s="29"/>
      <c r="N705" s="29"/>
      <c r="O705" s="29"/>
      <c r="P705" s="29"/>
    </row>
    <row r="706">
      <c r="A706" s="1">
        <v>0.819903362872042</v>
      </c>
      <c r="B706" s="1">
        <v>1.0</v>
      </c>
      <c r="C706" s="1" t="s">
        <v>1532</v>
      </c>
      <c r="D706" s="1" t="s">
        <v>1545</v>
      </c>
      <c r="G706" s="29"/>
      <c r="H706" s="29"/>
      <c r="I706" s="29"/>
      <c r="J706" s="29"/>
      <c r="K706" s="29"/>
      <c r="L706" s="29"/>
      <c r="M706" s="29"/>
      <c r="N706" s="29"/>
      <c r="O706" s="29"/>
      <c r="P706" s="29"/>
    </row>
    <row r="707">
      <c r="A707" s="1">
        <v>0.90780103596932</v>
      </c>
      <c r="B707" s="1">
        <v>1.0</v>
      </c>
      <c r="C707" s="1" t="s">
        <v>1532</v>
      </c>
      <c r="D707" s="1" t="s">
        <v>1545</v>
      </c>
      <c r="G707" s="29"/>
      <c r="H707" s="29"/>
      <c r="I707" s="29"/>
      <c r="J707" s="29"/>
      <c r="K707" s="29"/>
      <c r="L707" s="29"/>
      <c r="M707" s="29"/>
      <c r="N707" s="29"/>
      <c r="O707" s="29"/>
      <c r="P707" s="29"/>
    </row>
    <row r="708">
      <c r="A708" s="1">
        <v>0.149552707146194</v>
      </c>
      <c r="B708" s="1">
        <v>0.0</v>
      </c>
      <c r="C708" s="1" t="s">
        <v>1532</v>
      </c>
      <c r="D708" s="1" t="s">
        <v>1534</v>
      </c>
      <c r="G708" s="29"/>
      <c r="H708" s="29"/>
      <c r="I708" s="29"/>
      <c r="J708" s="29"/>
      <c r="K708" s="29"/>
      <c r="L708" s="29"/>
      <c r="M708" s="29"/>
      <c r="N708" s="29"/>
      <c r="O708" s="29"/>
      <c r="P708" s="29"/>
    </row>
    <row r="709">
      <c r="A709" s="1">
        <v>0.320085808910637</v>
      </c>
      <c r="B709" s="1">
        <v>0.0</v>
      </c>
      <c r="C709" s="1" t="s">
        <v>1532</v>
      </c>
      <c r="D709" s="1" t="s">
        <v>1546</v>
      </c>
      <c r="G709" s="29"/>
      <c r="H709" s="29"/>
      <c r="I709" s="29"/>
      <c r="J709" s="29"/>
      <c r="K709" s="29"/>
      <c r="L709" s="29"/>
      <c r="M709" s="29"/>
      <c r="N709" s="29"/>
      <c r="O709" s="29"/>
      <c r="P709" s="29"/>
    </row>
    <row r="710">
      <c r="A710" s="1">
        <v>0.24391124959484</v>
      </c>
      <c r="B710" s="1">
        <v>0.0</v>
      </c>
      <c r="C710" s="1" t="s">
        <v>1532</v>
      </c>
      <c r="D710" s="1" t="s">
        <v>1546</v>
      </c>
      <c r="G710" s="29"/>
      <c r="H710" s="29"/>
      <c r="I710" s="29"/>
      <c r="J710" s="29"/>
      <c r="K710" s="29"/>
      <c r="L710" s="29"/>
      <c r="M710" s="29"/>
      <c r="N710" s="29"/>
      <c r="O710" s="29"/>
      <c r="P710" s="29"/>
    </row>
    <row r="711">
      <c r="A711" s="1">
        <v>0.928898807067094</v>
      </c>
      <c r="B711" s="1">
        <v>1.0</v>
      </c>
      <c r="C711" s="1" t="s">
        <v>1532</v>
      </c>
      <c r="D711" s="1" t="s">
        <v>1545</v>
      </c>
      <c r="G711" s="29"/>
      <c r="H711" s="29"/>
      <c r="I711" s="29"/>
      <c r="J711" s="29"/>
      <c r="K711" s="29"/>
      <c r="L711" s="29"/>
      <c r="M711" s="29"/>
      <c r="N711" s="29"/>
      <c r="O711" s="29"/>
      <c r="P711" s="29"/>
    </row>
    <row r="712">
      <c r="A712" s="1">
        <v>0.932045123515274</v>
      </c>
      <c r="B712" s="1">
        <v>1.0</v>
      </c>
      <c r="C712" s="1" t="s">
        <v>1532</v>
      </c>
      <c r="D712" s="1" t="s">
        <v>1545</v>
      </c>
      <c r="G712" s="29"/>
      <c r="H712" s="29"/>
      <c r="I712" s="29"/>
      <c r="J712" s="29"/>
      <c r="K712" s="29"/>
      <c r="L712" s="29"/>
      <c r="M712" s="29"/>
      <c r="N712" s="29"/>
      <c r="O712" s="29"/>
      <c r="P712" s="29"/>
    </row>
    <row r="713">
      <c r="A713" s="1">
        <v>0.274717685405576</v>
      </c>
      <c r="B713" s="1">
        <v>0.0</v>
      </c>
      <c r="C713" s="1" t="s">
        <v>1532</v>
      </c>
      <c r="D713" s="1" t="s">
        <v>1546</v>
      </c>
      <c r="G713" s="29"/>
      <c r="H713" s="29"/>
      <c r="I713" s="29"/>
      <c r="J713" s="29"/>
      <c r="K713" s="29"/>
      <c r="L713" s="29"/>
      <c r="M713" s="29"/>
      <c r="N713" s="29"/>
      <c r="O713" s="29"/>
      <c r="P713" s="29"/>
    </row>
    <row r="714">
      <c r="A714" s="1">
        <v>0.0987075309147145</v>
      </c>
      <c r="B714" s="1">
        <v>0.0</v>
      </c>
      <c r="C714" s="1" t="s">
        <v>1532</v>
      </c>
      <c r="D714" s="1" t="s">
        <v>1534</v>
      </c>
      <c r="G714" s="29"/>
      <c r="H714" s="29"/>
      <c r="I714" s="29"/>
      <c r="J714" s="29"/>
      <c r="K714" s="29"/>
      <c r="L714" s="29"/>
      <c r="M714" s="29"/>
      <c r="N714" s="29"/>
      <c r="O714" s="29"/>
      <c r="P714" s="29"/>
    </row>
    <row r="715">
      <c r="A715" s="1">
        <v>0.145355419555493</v>
      </c>
      <c r="B715" s="1">
        <v>1.0</v>
      </c>
      <c r="C715" s="1" t="s">
        <v>1532</v>
      </c>
      <c r="D715" s="1" t="s">
        <v>1534</v>
      </c>
      <c r="G715" s="29"/>
      <c r="H715" s="29"/>
      <c r="I715" s="29"/>
      <c r="J715" s="29"/>
      <c r="K715" s="29"/>
      <c r="L715" s="29"/>
      <c r="M715" s="29"/>
      <c r="N715" s="29"/>
      <c r="O715" s="29"/>
      <c r="P715" s="29"/>
    </row>
    <row r="716">
      <c r="A716" s="1">
        <v>0.427073041116892</v>
      </c>
      <c r="B716" s="1">
        <v>0.0</v>
      </c>
      <c r="C716" s="1" t="s">
        <v>1532</v>
      </c>
      <c r="D716" s="1" t="s">
        <v>1547</v>
      </c>
      <c r="G716" s="29"/>
      <c r="H716" s="29"/>
      <c r="I716" s="29"/>
      <c r="J716" s="29"/>
      <c r="K716" s="29"/>
      <c r="L716" s="29"/>
      <c r="M716" s="29"/>
      <c r="N716" s="29"/>
      <c r="O716" s="29"/>
      <c r="P716" s="29"/>
    </row>
    <row r="717">
      <c r="A717" s="1">
        <v>0.177186072638096</v>
      </c>
      <c r="B717" s="1">
        <v>0.0</v>
      </c>
      <c r="C717" s="1" t="s">
        <v>1532</v>
      </c>
      <c r="D717" s="1" t="s">
        <v>1534</v>
      </c>
      <c r="G717" s="29"/>
      <c r="H717" s="29"/>
      <c r="I717" s="29"/>
      <c r="J717" s="29"/>
      <c r="K717" s="29"/>
      <c r="L717" s="29"/>
      <c r="M717" s="29"/>
      <c r="N717" s="29"/>
      <c r="O717" s="29"/>
      <c r="P717" s="29"/>
    </row>
    <row r="718">
      <c r="A718" s="1">
        <v>0.149548203548066</v>
      </c>
      <c r="B718" s="1">
        <v>0.0</v>
      </c>
      <c r="C718" s="1" t="s">
        <v>1532</v>
      </c>
      <c r="D718" s="1" t="s">
        <v>1534</v>
      </c>
      <c r="G718" s="29"/>
      <c r="H718" s="29"/>
      <c r="I718" s="29"/>
      <c r="J718" s="29"/>
      <c r="K718" s="29"/>
      <c r="L718" s="29"/>
      <c r="M718" s="29"/>
      <c r="N718" s="29"/>
      <c r="O718" s="29"/>
      <c r="P718" s="29"/>
    </row>
    <row r="719">
      <c r="A719" s="1">
        <v>0.0989529110886171</v>
      </c>
      <c r="B719" s="1">
        <v>0.0</v>
      </c>
      <c r="C719" s="1" t="s">
        <v>1532</v>
      </c>
      <c r="D719" s="1" t="s">
        <v>1534</v>
      </c>
      <c r="G719" s="29"/>
      <c r="H719" s="29"/>
      <c r="I719" s="29"/>
      <c r="J719" s="29"/>
      <c r="K719" s="29"/>
      <c r="L719" s="29"/>
      <c r="M719" s="29"/>
      <c r="N719" s="29"/>
      <c r="O719" s="29"/>
      <c r="P719" s="29"/>
    </row>
    <row r="720">
      <c r="A720" s="1">
        <v>0.0989370882744589</v>
      </c>
      <c r="B720" s="1">
        <v>0.0</v>
      </c>
      <c r="C720" s="1" t="s">
        <v>1532</v>
      </c>
      <c r="D720" s="1" t="s">
        <v>1534</v>
      </c>
      <c r="G720" s="29"/>
      <c r="H720" s="29"/>
      <c r="I720" s="29"/>
      <c r="J720" s="29"/>
      <c r="K720" s="29"/>
      <c r="L720" s="29"/>
      <c r="M720" s="29"/>
      <c r="N720" s="29"/>
      <c r="O720" s="29"/>
      <c r="P720" s="29"/>
    </row>
    <row r="721">
      <c r="A721" s="1">
        <v>0.211997019142114</v>
      </c>
      <c r="B721" s="1">
        <v>1.0</v>
      </c>
      <c r="C721" s="1" t="s">
        <v>1532</v>
      </c>
      <c r="D721" s="1" t="s">
        <v>1546</v>
      </c>
      <c r="G721" s="29"/>
      <c r="H721" s="29"/>
      <c r="I721" s="29"/>
      <c r="J721" s="29"/>
      <c r="K721" s="29"/>
      <c r="L721" s="29"/>
      <c r="M721" s="29"/>
      <c r="N721" s="29"/>
      <c r="O721" s="29"/>
      <c r="P721" s="29"/>
    </row>
    <row r="722">
      <c r="A722" s="1">
        <v>0.061366022811769</v>
      </c>
      <c r="B722" s="1">
        <v>1.0</v>
      </c>
      <c r="C722" s="1" t="s">
        <v>1532</v>
      </c>
      <c r="D722" s="1" t="s">
        <v>1534</v>
      </c>
      <c r="G722" s="29"/>
      <c r="H722" s="29"/>
      <c r="I722" s="29"/>
      <c r="J722" s="29"/>
      <c r="K722" s="29"/>
      <c r="L722" s="29"/>
      <c r="M722" s="29"/>
      <c r="N722" s="29"/>
      <c r="O722" s="29"/>
      <c r="P722" s="29"/>
    </row>
    <row r="723">
      <c r="A723" s="1">
        <v>0.787935112458533</v>
      </c>
      <c r="B723" s="1">
        <v>1.0</v>
      </c>
      <c r="C723" s="1" t="s">
        <v>1532</v>
      </c>
      <c r="D723" s="1" t="s">
        <v>1548</v>
      </c>
      <c r="G723" s="29"/>
      <c r="H723" s="29"/>
      <c r="I723" s="29"/>
      <c r="J723" s="29"/>
      <c r="K723" s="29"/>
      <c r="L723" s="29"/>
      <c r="M723" s="29"/>
      <c r="N723" s="29"/>
      <c r="O723" s="29"/>
      <c r="P723" s="29"/>
    </row>
    <row r="724">
      <c r="A724" s="1">
        <v>0.101710161495534</v>
      </c>
      <c r="B724" s="1">
        <v>0.0</v>
      </c>
      <c r="C724" s="1" t="s">
        <v>1532</v>
      </c>
      <c r="D724" s="1" t="s">
        <v>1534</v>
      </c>
      <c r="G724" s="29"/>
      <c r="H724" s="29"/>
      <c r="I724" s="29"/>
      <c r="J724" s="29"/>
      <c r="K724" s="29"/>
      <c r="L724" s="29"/>
      <c r="M724" s="29"/>
      <c r="N724" s="29"/>
      <c r="O724" s="29"/>
      <c r="P724" s="29"/>
    </row>
    <row r="725">
      <c r="A725" s="1">
        <v>0.160550296968549</v>
      </c>
      <c r="B725" s="1">
        <v>0.0</v>
      </c>
      <c r="C725" s="1" t="s">
        <v>1532</v>
      </c>
      <c r="D725" s="1" t="s">
        <v>1534</v>
      </c>
      <c r="G725" s="29"/>
      <c r="H725" s="29"/>
      <c r="I725" s="29"/>
      <c r="J725" s="29"/>
      <c r="K725" s="29"/>
      <c r="L725" s="29"/>
      <c r="M725" s="29"/>
      <c r="N725" s="29"/>
      <c r="O725" s="29"/>
      <c r="P725" s="29"/>
    </row>
    <row r="726">
      <c r="A726" s="1">
        <v>0.0812086784068186</v>
      </c>
      <c r="B726" s="1">
        <v>0.0</v>
      </c>
      <c r="C726" s="1" t="s">
        <v>1532</v>
      </c>
      <c r="D726" s="1" t="s">
        <v>1534</v>
      </c>
      <c r="G726" s="29"/>
      <c r="H726" s="29"/>
      <c r="I726" s="29"/>
      <c r="J726" s="29"/>
      <c r="K726" s="29"/>
      <c r="L726" s="29"/>
      <c r="M726" s="29"/>
      <c r="N726" s="29"/>
      <c r="O726" s="29"/>
      <c r="P726" s="29"/>
    </row>
    <row r="727">
      <c r="A727" s="1">
        <v>0.944892090723253</v>
      </c>
      <c r="B727" s="1">
        <v>1.0</v>
      </c>
      <c r="C727" s="1" t="s">
        <v>1532</v>
      </c>
      <c r="D727" s="1" t="s">
        <v>1545</v>
      </c>
      <c r="G727" s="29"/>
      <c r="H727" s="29"/>
      <c r="I727" s="29"/>
      <c r="J727" s="29"/>
      <c r="K727" s="29"/>
      <c r="L727" s="29"/>
      <c r="M727" s="29"/>
      <c r="N727" s="29"/>
      <c r="O727" s="29"/>
      <c r="P727" s="29"/>
    </row>
    <row r="728">
      <c r="A728" s="1">
        <v>0.0746058748285969</v>
      </c>
      <c r="B728" s="1">
        <v>0.0</v>
      </c>
      <c r="C728" s="1" t="s">
        <v>1532</v>
      </c>
      <c r="D728" s="1" t="s">
        <v>1534</v>
      </c>
      <c r="G728" s="29"/>
      <c r="H728" s="29"/>
      <c r="I728" s="29"/>
      <c r="J728" s="29"/>
      <c r="K728" s="29"/>
      <c r="L728" s="29"/>
      <c r="M728" s="29"/>
      <c r="N728" s="29"/>
      <c r="O728" s="29"/>
      <c r="P728" s="29"/>
    </row>
    <row r="729">
      <c r="A729" s="1">
        <v>0.0924043219923071</v>
      </c>
      <c r="B729" s="1">
        <v>0.0</v>
      </c>
      <c r="C729" s="1" t="s">
        <v>1532</v>
      </c>
      <c r="D729" s="1" t="s">
        <v>1534</v>
      </c>
      <c r="G729" s="29"/>
      <c r="H729" s="29"/>
      <c r="I729" s="29"/>
      <c r="J729" s="29"/>
      <c r="K729" s="29"/>
      <c r="L729" s="29"/>
      <c r="M729" s="29"/>
      <c r="N729" s="29"/>
      <c r="O729" s="29"/>
      <c r="P729" s="29"/>
    </row>
    <row r="730">
      <c r="A730" s="1">
        <v>0.08500071275651</v>
      </c>
      <c r="B730" s="1">
        <v>0.0</v>
      </c>
      <c r="C730" s="1" t="s">
        <v>1532</v>
      </c>
      <c r="D730" s="1" t="s">
        <v>1534</v>
      </c>
      <c r="G730" s="29"/>
      <c r="H730" s="29"/>
      <c r="I730" s="29"/>
      <c r="J730" s="29"/>
      <c r="K730" s="29"/>
      <c r="L730" s="29"/>
      <c r="M730" s="29"/>
      <c r="N730" s="29"/>
      <c r="O730" s="29"/>
      <c r="P730" s="29"/>
    </row>
    <row r="731">
      <c r="A731" s="1">
        <v>0.719974728465673</v>
      </c>
      <c r="B731" s="1">
        <v>1.0</v>
      </c>
      <c r="C731" s="1" t="s">
        <v>1532</v>
      </c>
      <c r="D731" s="1" t="s">
        <v>1548</v>
      </c>
      <c r="G731" s="29"/>
      <c r="H731" s="29"/>
      <c r="I731" s="29"/>
      <c r="J731" s="29"/>
      <c r="K731" s="29"/>
      <c r="L731" s="29"/>
      <c r="M731" s="29"/>
      <c r="N731" s="29"/>
      <c r="O731" s="29"/>
      <c r="P731" s="29"/>
    </row>
    <row r="732">
      <c r="A732" s="1">
        <v>0.253222719156304</v>
      </c>
      <c r="B732" s="1">
        <v>0.0</v>
      </c>
      <c r="C732" s="1" t="s">
        <v>1532</v>
      </c>
      <c r="D732" s="1" t="s">
        <v>1546</v>
      </c>
      <c r="G732" s="29"/>
      <c r="H732" s="29"/>
      <c r="I732" s="29"/>
      <c r="J732" s="29"/>
      <c r="K732" s="29"/>
      <c r="L732" s="29"/>
      <c r="M732" s="29"/>
      <c r="N732" s="29"/>
      <c r="O732" s="29"/>
      <c r="P732" s="29"/>
    </row>
    <row r="733">
      <c r="A733" s="1">
        <v>0.0942198907257424</v>
      </c>
      <c r="B733" s="1">
        <v>1.0</v>
      </c>
      <c r="C733" s="1" t="s">
        <v>1532</v>
      </c>
      <c r="D733" s="1" t="s">
        <v>1534</v>
      </c>
      <c r="G733" s="29"/>
      <c r="H733" s="29"/>
      <c r="I733" s="29"/>
      <c r="J733" s="29"/>
      <c r="K733" s="29"/>
      <c r="L733" s="29"/>
      <c r="M733" s="29"/>
      <c r="N733" s="29"/>
      <c r="O733" s="29"/>
      <c r="P733" s="29"/>
    </row>
    <row r="734">
      <c r="A734" s="1">
        <v>0.434549267514985</v>
      </c>
      <c r="B734" s="1">
        <v>1.0</v>
      </c>
      <c r="C734" s="1" t="s">
        <v>1532</v>
      </c>
      <c r="D734" s="1" t="s">
        <v>1547</v>
      </c>
      <c r="G734" s="29"/>
      <c r="H734" s="29"/>
      <c r="I734" s="29"/>
      <c r="J734" s="29"/>
      <c r="K734" s="29"/>
      <c r="L734" s="29"/>
      <c r="M734" s="29"/>
      <c r="N734" s="29"/>
      <c r="O734" s="29"/>
      <c r="P734" s="29"/>
    </row>
    <row r="735">
      <c r="A735" s="1">
        <v>0.853682445252102</v>
      </c>
      <c r="B735" s="1">
        <v>1.0</v>
      </c>
      <c r="C735" s="1" t="s">
        <v>1532</v>
      </c>
      <c r="D735" s="1" t="s">
        <v>1545</v>
      </c>
      <c r="G735" s="29"/>
      <c r="H735" s="29"/>
      <c r="I735" s="29"/>
      <c r="J735" s="29"/>
      <c r="K735" s="29"/>
      <c r="L735" s="29"/>
      <c r="M735" s="29"/>
      <c r="N735" s="29"/>
      <c r="O735" s="29"/>
      <c r="P735" s="29"/>
    </row>
    <row r="736">
      <c r="A736" s="1">
        <v>0.121046250543958</v>
      </c>
      <c r="B736" s="1">
        <v>0.0</v>
      </c>
      <c r="C736" s="1" t="s">
        <v>1532</v>
      </c>
      <c r="D736" s="1" t="s">
        <v>1534</v>
      </c>
      <c r="G736" s="29"/>
      <c r="H736" s="29"/>
      <c r="I736" s="29"/>
      <c r="J736" s="29"/>
      <c r="K736" s="29"/>
      <c r="L736" s="29"/>
      <c r="M736" s="29"/>
      <c r="N736" s="29"/>
      <c r="O736" s="29"/>
      <c r="P736" s="29"/>
    </row>
    <row r="737">
      <c r="A737" s="1">
        <v>0.928137202890896</v>
      </c>
      <c r="B737" s="1">
        <v>1.0</v>
      </c>
      <c r="C737" s="1" t="s">
        <v>1532</v>
      </c>
      <c r="D737" s="1" t="s">
        <v>1545</v>
      </c>
      <c r="G737" s="29"/>
      <c r="H737" s="29"/>
      <c r="I737" s="29"/>
      <c r="J737" s="29"/>
      <c r="K737" s="29"/>
      <c r="L737" s="29"/>
      <c r="M737" s="29"/>
      <c r="N737" s="29"/>
      <c r="O737" s="29"/>
      <c r="P737" s="29"/>
    </row>
    <row r="738">
      <c r="A738" s="1">
        <v>0.310545023841215</v>
      </c>
      <c r="B738" s="1">
        <v>1.0</v>
      </c>
      <c r="C738" s="1" t="s">
        <v>1532</v>
      </c>
      <c r="D738" s="1" t="s">
        <v>1546</v>
      </c>
      <c r="G738" s="29"/>
      <c r="H738" s="29"/>
      <c r="I738" s="29"/>
      <c r="J738" s="29"/>
      <c r="K738" s="29"/>
      <c r="L738" s="29"/>
      <c r="M738" s="29"/>
      <c r="N738" s="29"/>
      <c r="O738" s="29"/>
      <c r="P738" s="29"/>
    </row>
    <row r="739">
      <c r="A739" s="1">
        <v>0.569748438613033</v>
      </c>
      <c r="B739" s="1">
        <v>0.0</v>
      </c>
      <c r="C739" s="1" t="s">
        <v>1532</v>
      </c>
      <c r="D739" s="1" t="s">
        <v>1547</v>
      </c>
      <c r="G739" s="29"/>
      <c r="H739" s="29"/>
      <c r="I739" s="29"/>
      <c r="J739" s="29"/>
      <c r="K739" s="29"/>
      <c r="L739" s="29"/>
      <c r="M739" s="29"/>
      <c r="N739" s="29"/>
      <c r="O739" s="29"/>
      <c r="P739" s="29"/>
    </row>
    <row r="740">
      <c r="A740" s="1">
        <v>0.123877653512637</v>
      </c>
      <c r="B740" s="1">
        <v>0.0</v>
      </c>
      <c r="C740" s="1" t="s">
        <v>1532</v>
      </c>
      <c r="D740" s="1" t="s">
        <v>1534</v>
      </c>
      <c r="G740" s="29"/>
      <c r="H740" s="29"/>
      <c r="I740" s="29"/>
      <c r="J740" s="29"/>
      <c r="K740" s="29"/>
      <c r="L740" s="29"/>
      <c r="M740" s="29"/>
      <c r="N740" s="29"/>
      <c r="O740" s="29"/>
      <c r="P740" s="29"/>
    </row>
    <row r="741">
      <c r="A741" s="1">
        <v>0.232417972357159</v>
      </c>
      <c r="B741" s="1">
        <v>0.0</v>
      </c>
      <c r="C741" s="1" t="s">
        <v>1532</v>
      </c>
      <c r="D741" s="1" t="s">
        <v>1546</v>
      </c>
      <c r="G741" s="29"/>
      <c r="H741" s="29"/>
      <c r="I741" s="29"/>
      <c r="J741" s="29"/>
      <c r="K741" s="29"/>
      <c r="L741" s="29"/>
      <c r="M741" s="29"/>
      <c r="N741" s="29"/>
      <c r="O741" s="29"/>
      <c r="P741" s="29"/>
    </row>
    <row r="742">
      <c r="A742" s="1">
        <v>0.373456493929235</v>
      </c>
      <c r="B742" s="1">
        <v>0.0</v>
      </c>
      <c r="C742" s="1" t="s">
        <v>1532</v>
      </c>
      <c r="D742" s="1" t="s">
        <v>1546</v>
      </c>
      <c r="G742" s="29"/>
      <c r="H742" s="29"/>
      <c r="I742" s="29"/>
      <c r="J742" s="29"/>
      <c r="K742" s="29"/>
      <c r="L742" s="29"/>
      <c r="M742" s="29"/>
      <c r="N742" s="29"/>
      <c r="O742" s="29"/>
      <c r="P742" s="29"/>
    </row>
    <row r="743">
      <c r="A743" s="1">
        <v>0.810234628535854</v>
      </c>
      <c r="B743" s="1">
        <v>1.0</v>
      </c>
      <c r="C743" s="1" t="s">
        <v>1532</v>
      </c>
      <c r="D743" s="1" t="s">
        <v>1545</v>
      </c>
      <c r="G743" s="29"/>
      <c r="H743" s="29"/>
      <c r="I743" s="29"/>
      <c r="J743" s="29"/>
      <c r="K743" s="29"/>
      <c r="L743" s="29"/>
      <c r="M743" s="29"/>
      <c r="N743" s="29"/>
      <c r="O743" s="29"/>
      <c r="P743" s="29"/>
    </row>
    <row r="744">
      <c r="A744" s="1">
        <v>0.311107065785192</v>
      </c>
      <c r="B744" s="1">
        <v>0.0</v>
      </c>
      <c r="C744" s="1" t="s">
        <v>1532</v>
      </c>
      <c r="D744" s="1" t="s">
        <v>1546</v>
      </c>
      <c r="G744" s="29"/>
      <c r="H744" s="29"/>
      <c r="I744" s="29"/>
      <c r="J744" s="29"/>
      <c r="K744" s="29"/>
      <c r="L744" s="29"/>
      <c r="M744" s="29"/>
      <c r="N744" s="29"/>
      <c r="O744" s="29"/>
      <c r="P744" s="29"/>
    </row>
    <row r="745">
      <c r="A745" s="1">
        <v>0.201346096149316</v>
      </c>
      <c r="B745" s="1">
        <v>0.0</v>
      </c>
      <c r="C745" s="1" t="s">
        <v>1532</v>
      </c>
      <c r="D745" s="1" t="s">
        <v>1546</v>
      </c>
      <c r="G745" s="29"/>
      <c r="H745" s="29"/>
      <c r="I745" s="29"/>
      <c r="J745" s="29"/>
      <c r="K745" s="29"/>
      <c r="L745" s="29"/>
      <c r="M745" s="29"/>
      <c r="N745" s="29"/>
      <c r="O745" s="29"/>
      <c r="P745" s="29"/>
    </row>
    <row r="746">
      <c r="A746" s="1">
        <v>0.933394865176838</v>
      </c>
      <c r="B746" s="1">
        <v>1.0</v>
      </c>
      <c r="C746" s="1" t="s">
        <v>1532</v>
      </c>
      <c r="D746" s="1" t="s">
        <v>1545</v>
      </c>
      <c r="G746" s="29"/>
      <c r="H746" s="29"/>
      <c r="I746" s="29"/>
      <c r="J746" s="29"/>
      <c r="K746" s="29"/>
      <c r="L746" s="29"/>
      <c r="M746" s="29"/>
      <c r="N746" s="29"/>
      <c r="O746" s="29"/>
      <c r="P746" s="29"/>
    </row>
    <row r="747">
      <c r="A747" s="1">
        <v>0.691117521494116</v>
      </c>
      <c r="B747" s="1">
        <v>1.0</v>
      </c>
      <c r="C747" s="1" t="s">
        <v>1532</v>
      </c>
      <c r="D747" s="1" t="s">
        <v>1548</v>
      </c>
      <c r="G747" s="29"/>
      <c r="H747" s="29"/>
      <c r="I747" s="29"/>
      <c r="J747" s="29"/>
      <c r="K747" s="29"/>
      <c r="L747" s="29"/>
      <c r="M747" s="29"/>
      <c r="N747" s="29"/>
      <c r="O747" s="29"/>
      <c r="P747" s="29"/>
    </row>
    <row r="748">
      <c r="A748" s="1">
        <v>0.448315375947483</v>
      </c>
      <c r="B748" s="1">
        <v>1.0</v>
      </c>
      <c r="C748" s="1" t="s">
        <v>1532</v>
      </c>
      <c r="D748" s="1" t="s">
        <v>1547</v>
      </c>
      <c r="G748" s="29"/>
      <c r="H748" s="29"/>
      <c r="I748" s="29"/>
      <c r="J748" s="29"/>
      <c r="K748" s="29"/>
      <c r="L748" s="29"/>
      <c r="M748" s="29"/>
      <c r="N748" s="29"/>
      <c r="O748" s="29"/>
      <c r="P748" s="29"/>
    </row>
    <row r="749">
      <c r="A749" s="1">
        <v>0.107165681548726</v>
      </c>
      <c r="B749" s="1">
        <v>0.0</v>
      </c>
      <c r="C749" s="1" t="s">
        <v>1532</v>
      </c>
      <c r="D749" s="1" t="s">
        <v>1534</v>
      </c>
      <c r="G749" s="29"/>
      <c r="H749" s="29"/>
      <c r="I749" s="29"/>
      <c r="J749" s="29"/>
      <c r="K749" s="29"/>
      <c r="L749" s="29"/>
      <c r="M749" s="29"/>
      <c r="N749" s="29"/>
      <c r="O749" s="29"/>
      <c r="P749" s="29"/>
    </row>
    <row r="750">
      <c r="A750" s="1">
        <v>0.467655411235321</v>
      </c>
      <c r="B750" s="1">
        <v>1.0</v>
      </c>
      <c r="C750" s="1" t="s">
        <v>1532</v>
      </c>
      <c r="D750" s="1" t="s">
        <v>1547</v>
      </c>
      <c r="G750" s="29"/>
      <c r="H750" s="29"/>
      <c r="I750" s="29"/>
      <c r="J750" s="29"/>
      <c r="K750" s="29"/>
      <c r="L750" s="29"/>
      <c r="M750" s="29"/>
      <c r="N750" s="29"/>
      <c r="O750" s="29"/>
      <c r="P750" s="29"/>
    </row>
    <row r="751">
      <c r="A751" s="1">
        <v>0.780662105722129</v>
      </c>
      <c r="B751" s="1">
        <v>1.0</v>
      </c>
      <c r="C751" s="1" t="s">
        <v>1532</v>
      </c>
      <c r="D751" s="1" t="s">
        <v>1548</v>
      </c>
      <c r="G751" s="29"/>
      <c r="H751" s="29"/>
      <c r="I751" s="29"/>
      <c r="J751" s="29"/>
      <c r="K751" s="29"/>
      <c r="L751" s="29"/>
      <c r="M751" s="29"/>
      <c r="N751" s="29"/>
      <c r="O751" s="29"/>
      <c r="P751" s="29"/>
    </row>
    <row r="752">
      <c r="A752" s="1">
        <v>0.606132669992742</v>
      </c>
      <c r="B752" s="1">
        <v>0.0</v>
      </c>
      <c r="C752" s="1" t="s">
        <v>1532</v>
      </c>
      <c r="D752" s="1" t="s">
        <v>1548</v>
      </c>
      <c r="G752" s="29"/>
      <c r="H752" s="29"/>
      <c r="I752" s="29"/>
      <c r="J752" s="29"/>
      <c r="K752" s="29"/>
      <c r="L752" s="29"/>
      <c r="M752" s="29"/>
      <c r="N752" s="29"/>
      <c r="O752" s="29"/>
      <c r="P752" s="29"/>
    </row>
    <row r="753">
      <c r="A753" s="1">
        <v>0.659867343546584</v>
      </c>
      <c r="B753" s="1">
        <v>0.0</v>
      </c>
      <c r="C753" s="1" t="s">
        <v>1532</v>
      </c>
      <c r="D753" s="1" t="s">
        <v>1548</v>
      </c>
      <c r="G753" s="29"/>
      <c r="H753" s="29"/>
      <c r="I753" s="29"/>
      <c r="J753" s="29"/>
      <c r="K753" s="29"/>
      <c r="L753" s="29"/>
      <c r="M753" s="29"/>
      <c r="N753" s="29"/>
      <c r="O753" s="29"/>
      <c r="P753" s="29"/>
    </row>
    <row r="754">
      <c r="A754" s="1">
        <v>0.119789978251064</v>
      </c>
      <c r="B754" s="1">
        <v>0.0</v>
      </c>
      <c r="C754" s="1" t="s">
        <v>1532</v>
      </c>
      <c r="D754" s="1" t="s">
        <v>1534</v>
      </c>
      <c r="G754" s="29"/>
      <c r="H754" s="29"/>
      <c r="I754" s="29"/>
      <c r="J754" s="29"/>
      <c r="K754" s="29"/>
      <c r="L754" s="29"/>
      <c r="M754" s="29"/>
      <c r="N754" s="29"/>
      <c r="O754" s="29"/>
      <c r="P754" s="29"/>
    </row>
    <row r="755">
      <c r="A755" s="1">
        <v>0.67441965919246</v>
      </c>
      <c r="B755" s="1">
        <v>1.0</v>
      </c>
      <c r="C755" s="1" t="s">
        <v>1532</v>
      </c>
      <c r="D755" s="1" t="s">
        <v>1548</v>
      </c>
      <c r="G755" s="29"/>
      <c r="H755" s="29"/>
      <c r="I755" s="29"/>
      <c r="J755" s="29"/>
      <c r="K755" s="29"/>
      <c r="L755" s="29"/>
      <c r="M755" s="29"/>
      <c r="N755" s="29"/>
      <c r="O755" s="29"/>
      <c r="P755" s="29"/>
    </row>
    <row r="756">
      <c r="A756" s="1">
        <v>0.130320375743257</v>
      </c>
      <c r="B756" s="1">
        <v>1.0</v>
      </c>
      <c r="C756" s="1" t="s">
        <v>1532</v>
      </c>
      <c r="D756" s="1" t="s">
        <v>1534</v>
      </c>
      <c r="G756" s="29"/>
      <c r="H756" s="29"/>
      <c r="I756" s="29"/>
      <c r="J756" s="29"/>
      <c r="K756" s="29"/>
      <c r="L756" s="29"/>
      <c r="M756" s="29"/>
      <c r="N756" s="29"/>
      <c r="O756" s="29"/>
      <c r="P756" s="29"/>
    </row>
    <row r="757">
      <c r="A757" s="1">
        <v>0.27601667604138</v>
      </c>
      <c r="B757" s="1">
        <v>0.0</v>
      </c>
      <c r="C757" s="1" t="s">
        <v>1532</v>
      </c>
      <c r="D757" s="1" t="s">
        <v>1546</v>
      </c>
      <c r="G757" s="29"/>
      <c r="H757" s="29"/>
      <c r="I757" s="29"/>
      <c r="J757" s="29"/>
      <c r="K757" s="29"/>
      <c r="L757" s="29"/>
      <c r="M757" s="29"/>
      <c r="N757" s="29"/>
      <c r="O757" s="29"/>
      <c r="P757" s="29"/>
    </row>
    <row r="758">
      <c r="A758" s="1">
        <v>0.726904941784475</v>
      </c>
      <c r="B758" s="1">
        <v>1.0</v>
      </c>
      <c r="C758" s="1" t="s">
        <v>1532</v>
      </c>
      <c r="D758" s="1" t="s">
        <v>1548</v>
      </c>
      <c r="G758" s="29"/>
      <c r="H758" s="29"/>
      <c r="I758" s="29"/>
      <c r="J758" s="29"/>
      <c r="K758" s="29"/>
      <c r="L758" s="29"/>
      <c r="M758" s="29"/>
      <c r="N758" s="29"/>
      <c r="O758" s="29"/>
      <c r="P758" s="29"/>
    </row>
    <row r="759">
      <c r="A759" s="1">
        <v>0.334900560633956</v>
      </c>
      <c r="B759" s="1">
        <v>1.0</v>
      </c>
      <c r="C759" s="1" t="s">
        <v>1532</v>
      </c>
      <c r="D759" s="1" t="s">
        <v>1546</v>
      </c>
      <c r="G759" s="29"/>
      <c r="H759" s="29"/>
      <c r="I759" s="29"/>
      <c r="J759" s="29"/>
      <c r="K759" s="29"/>
      <c r="L759" s="29"/>
      <c r="M759" s="29"/>
      <c r="N759" s="29"/>
      <c r="O759" s="29"/>
      <c r="P759" s="29"/>
    </row>
    <row r="760">
      <c r="A760" s="1">
        <v>0.7426538289344</v>
      </c>
      <c r="B760" s="1">
        <v>1.0</v>
      </c>
      <c r="C760" s="1" t="s">
        <v>1532</v>
      </c>
      <c r="D760" s="1" t="s">
        <v>1548</v>
      </c>
      <c r="G760" s="29"/>
      <c r="H760" s="29"/>
      <c r="I760" s="29"/>
      <c r="J760" s="29"/>
      <c r="K760" s="29"/>
      <c r="L760" s="29"/>
      <c r="M760" s="29"/>
      <c r="N760" s="29"/>
      <c r="O760" s="29"/>
      <c r="P760" s="29"/>
    </row>
    <row r="761">
      <c r="A761" s="1">
        <v>0.948329459819845</v>
      </c>
      <c r="B761" s="1">
        <v>1.0</v>
      </c>
      <c r="C761" s="1" t="s">
        <v>1532</v>
      </c>
      <c r="D761" s="1" t="s">
        <v>1545</v>
      </c>
      <c r="G761" s="29"/>
      <c r="H761" s="29"/>
      <c r="I761" s="29"/>
      <c r="J761" s="29"/>
      <c r="K761" s="29"/>
      <c r="L761" s="29"/>
      <c r="M761" s="29"/>
      <c r="N761" s="29"/>
      <c r="O761" s="29"/>
      <c r="P761" s="29"/>
    </row>
    <row r="762">
      <c r="A762" s="1">
        <v>0.0962175717248399</v>
      </c>
      <c r="B762" s="1">
        <v>0.0</v>
      </c>
      <c r="C762" s="1" t="s">
        <v>1532</v>
      </c>
      <c r="D762" s="1" t="s">
        <v>1534</v>
      </c>
      <c r="G762" s="29"/>
      <c r="H762" s="29"/>
      <c r="I762" s="29"/>
      <c r="J762" s="29"/>
      <c r="K762" s="29"/>
      <c r="L762" s="29"/>
      <c r="M762" s="29"/>
      <c r="N762" s="29"/>
      <c r="O762" s="29"/>
      <c r="P762" s="29"/>
    </row>
    <row r="763">
      <c r="A763" s="1">
        <v>0.0667288232356324</v>
      </c>
      <c r="B763" s="1">
        <v>0.0</v>
      </c>
      <c r="C763" s="1" t="s">
        <v>1532</v>
      </c>
      <c r="D763" s="1" t="s">
        <v>1534</v>
      </c>
      <c r="G763" s="29"/>
      <c r="H763" s="29"/>
      <c r="I763" s="29"/>
      <c r="J763" s="29"/>
      <c r="K763" s="29"/>
      <c r="L763" s="29"/>
      <c r="M763" s="29"/>
      <c r="N763" s="29"/>
      <c r="O763" s="29"/>
      <c r="P763" s="29"/>
    </row>
    <row r="764">
      <c r="A764" s="1">
        <v>0.585669772896767</v>
      </c>
      <c r="B764" s="1">
        <v>0.0</v>
      </c>
      <c r="C764" s="1" t="s">
        <v>1532</v>
      </c>
      <c r="D764" s="1" t="s">
        <v>1547</v>
      </c>
      <c r="G764" s="29"/>
      <c r="H764" s="29"/>
      <c r="I764" s="29"/>
      <c r="J764" s="29"/>
      <c r="K764" s="29"/>
      <c r="L764" s="29"/>
      <c r="M764" s="29"/>
      <c r="N764" s="29"/>
      <c r="O764" s="29"/>
      <c r="P764" s="29"/>
    </row>
    <row r="765">
      <c r="A765" s="1">
        <v>0.11996250675797</v>
      </c>
      <c r="B765" s="1">
        <v>0.0</v>
      </c>
      <c r="C765" s="1" t="s">
        <v>1532</v>
      </c>
      <c r="D765" s="1" t="s">
        <v>1534</v>
      </c>
      <c r="G765" s="29"/>
      <c r="H765" s="29"/>
      <c r="I765" s="29"/>
      <c r="J765" s="29"/>
      <c r="K765" s="29"/>
      <c r="L765" s="29"/>
      <c r="M765" s="29"/>
      <c r="N765" s="29"/>
      <c r="O765" s="29"/>
      <c r="P765" s="29"/>
    </row>
    <row r="766">
      <c r="A766" s="1">
        <v>0.70372991996554</v>
      </c>
      <c r="B766" s="1">
        <v>0.0</v>
      </c>
      <c r="C766" s="1" t="s">
        <v>1532</v>
      </c>
      <c r="D766" s="1" t="s">
        <v>1548</v>
      </c>
      <c r="G766" s="29"/>
      <c r="H766" s="29"/>
      <c r="I766" s="29"/>
      <c r="J766" s="29"/>
      <c r="K766" s="29"/>
      <c r="L766" s="29"/>
      <c r="M766" s="29"/>
      <c r="N766" s="29"/>
      <c r="O766" s="29"/>
      <c r="P766" s="29"/>
    </row>
    <row r="767">
      <c r="A767" s="1">
        <v>0.287236047669392</v>
      </c>
      <c r="B767" s="1">
        <v>0.0</v>
      </c>
      <c r="C767" s="1" t="s">
        <v>1532</v>
      </c>
      <c r="D767" s="1" t="s">
        <v>1546</v>
      </c>
      <c r="G767" s="29"/>
      <c r="H767" s="29"/>
      <c r="I767" s="29"/>
      <c r="J767" s="29"/>
      <c r="K767" s="29"/>
      <c r="L767" s="29"/>
      <c r="M767" s="29"/>
      <c r="N767" s="29"/>
      <c r="O767" s="29"/>
      <c r="P767" s="29"/>
    </row>
    <row r="768">
      <c r="A768" s="1">
        <v>0.19992005522385</v>
      </c>
      <c r="B768" s="1">
        <v>0.0</v>
      </c>
      <c r="C768" s="1" t="s">
        <v>1532</v>
      </c>
      <c r="D768" s="1" t="s">
        <v>1534</v>
      </c>
      <c r="G768" s="29"/>
      <c r="H768" s="29"/>
      <c r="I768" s="29"/>
      <c r="J768" s="29"/>
      <c r="K768" s="29"/>
      <c r="L768" s="29"/>
      <c r="M768" s="29"/>
      <c r="N768" s="29"/>
      <c r="O768" s="29"/>
      <c r="P768" s="29"/>
    </row>
    <row r="769">
      <c r="A769" s="1">
        <v>0.497664758817101</v>
      </c>
      <c r="B769" s="1">
        <v>0.0</v>
      </c>
      <c r="C769" s="1" t="s">
        <v>1532</v>
      </c>
      <c r="D769" s="1" t="s">
        <v>1547</v>
      </c>
      <c r="G769" s="29"/>
      <c r="H769" s="29"/>
      <c r="I769" s="29"/>
      <c r="J769" s="29"/>
      <c r="K769" s="29"/>
      <c r="L769" s="29"/>
      <c r="M769" s="29"/>
      <c r="N769" s="29"/>
      <c r="O769" s="29"/>
      <c r="P769" s="29"/>
    </row>
    <row r="770">
      <c r="A770" s="1">
        <v>0.750240036935159</v>
      </c>
      <c r="B770" s="1">
        <v>1.0</v>
      </c>
      <c r="C770" s="1" t="s">
        <v>1532</v>
      </c>
      <c r="D770" s="1" t="s">
        <v>1548</v>
      </c>
      <c r="G770" s="29"/>
      <c r="H770" s="29"/>
      <c r="I770" s="29"/>
      <c r="J770" s="29"/>
      <c r="K770" s="29"/>
      <c r="L770" s="29"/>
      <c r="M770" s="29"/>
      <c r="N770" s="29"/>
      <c r="O770" s="29"/>
      <c r="P770" s="29"/>
    </row>
    <row r="771">
      <c r="A771" s="1">
        <v>0.27489212450191</v>
      </c>
      <c r="B771" s="1">
        <v>0.0</v>
      </c>
      <c r="C771" s="1" t="s">
        <v>1532</v>
      </c>
      <c r="D771" s="1" t="s">
        <v>1546</v>
      </c>
      <c r="G771" s="29"/>
      <c r="H771" s="29"/>
      <c r="I771" s="29"/>
      <c r="J771" s="29"/>
      <c r="K771" s="29"/>
      <c r="L771" s="29"/>
      <c r="M771" s="29"/>
      <c r="N771" s="29"/>
      <c r="O771" s="29"/>
      <c r="P771" s="29"/>
    </row>
    <row r="772">
      <c r="A772" s="1">
        <v>0.111023346550728</v>
      </c>
      <c r="B772" s="1">
        <v>0.0</v>
      </c>
      <c r="C772" s="1" t="s">
        <v>1532</v>
      </c>
      <c r="D772" s="1" t="s">
        <v>1534</v>
      </c>
      <c r="G772" s="29"/>
      <c r="H772" s="29"/>
      <c r="I772" s="29"/>
      <c r="J772" s="29"/>
      <c r="K772" s="29"/>
      <c r="L772" s="29"/>
      <c r="M772" s="29"/>
      <c r="N772" s="29"/>
      <c r="O772" s="29"/>
      <c r="P772" s="29"/>
    </row>
    <row r="773">
      <c r="A773" s="1">
        <v>0.942857867908755</v>
      </c>
      <c r="B773" s="1">
        <v>1.0</v>
      </c>
      <c r="C773" s="1" t="s">
        <v>1532</v>
      </c>
      <c r="D773" s="1" t="s">
        <v>1545</v>
      </c>
      <c r="G773" s="29"/>
      <c r="H773" s="29"/>
      <c r="I773" s="29"/>
      <c r="J773" s="29"/>
      <c r="K773" s="29"/>
      <c r="L773" s="29"/>
      <c r="M773" s="29"/>
      <c r="N773" s="29"/>
      <c r="O773" s="29"/>
      <c r="P773" s="29"/>
    </row>
    <row r="774">
      <c r="A774" s="1">
        <v>0.0649809008062764</v>
      </c>
      <c r="B774" s="1">
        <v>0.0</v>
      </c>
      <c r="C774" s="1" t="s">
        <v>1532</v>
      </c>
      <c r="D774" s="1" t="s">
        <v>1534</v>
      </c>
      <c r="G774" s="29"/>
      <c r="H774" s="29"/>
      <c r="I774" s="29"/>
      <c r="J774" s="29"/>
      <c r="K774" s="29"/>
      <c r="L774" s="29"/>
      <c r="M774" s="29"/>
      <c r="N774" s="29"/>
      <c r="O774" s="29"/>
      <c r="P774" s="29"/>
    </row>
    <row r="775">
      <c r="A775" s="1">
        <v>0.172347053634441</v>
      </c>
      <c r="B775" s="1">
        <v>0.0</v>
      </c>
      <c r="C775" s="1" t="s">
        <v>1532</v>
      </c>
      <c r="D775" s="1" t="s">
        <v>1534</v>
      </c>
      <c r="G775" s="29"/>
      <c r="H775" s="29"/>
      <c r="I775" s="29"/>
      <c r="J775" s="29"/>
      <c r="K775" s="29"/>
      <c r="L775" s="29"/>
      <c r="M775" s="29"/>
      <c r="N775" s="29"/>
      <c r="O775" s="29"/>
      <c r="P775" s="29"/>
    </row>
    <row r="776">
      <c r="A776" s="1">
        <v>0.110226611464038</v>
      </c>
      <c r="B776" s="1">
        <v>0.0</v>
      </c>
      <c r="C776" s="1" t="s">
        <v>1532</v>
      </c>
      <c r="D776" s="1" t="s">
        <v>1534</v>
      </c>
      <c r="G776" s="29"/>
      <c r="H776" s="29"/>
      <c r="I776" s="29"/>
      <c r="J776" s="29"/>
      <c r="K776" s="29"/>
      <c r="L776" s="29"/>
      <c r="M776" s="29"/>
      <c r="N776" s="29"/>
      <c r="O776" s="29"/>
      <c r="P776" s="29"/>
    </row>
    <row r="777">
      <c r="A777" s="1">
        <v>0.129672064866353</v>
      </c>
      <c r="B777" s="1">
        <v>0.0</v>
      </c>
      <c r="C777" s="1" t="s">
        <v>1532</v>
      </c>
      <c r="D777" s="1" t="s">
        <v>1534</v>
      </c>
      <c r="G777" s="29"/>
      <c r="H777" s="29"/>
      <c r="I777" s="29"/>
      <c r="J777" s="29"/>
      <c r="K777" s="29"/>
      <c r="L777" s="29"/>
      <c r="M777" s="29"/>
      <c r="N777" s="29"/>
      <c r="O777" s="29"/>
      <c r="P777" s="29"/>
    </row>
    <row r="778">
      <c r="A778" s="1">
        <v>0.631621639985289</v>
      </c>
      <c r="B778" s="1">
        <v>1.0</v>
      </c>
      <c r="C778" s="1" t="s">
        <v>1532</v>
      </c>
      <c r="D778" s="1" t="s">
        <v>1548</v>
      </c>
      <c r="G778" s="29"/>
      <c r="H778" s="29"/>
      <c r="I778" s="29"/>
      <c r="J778" s="29"/>
      <c r="K778" s="29"/>
      <c r="L778" s="29"/>
      <c r="M778" s="29"/>
      <c r="N778" s="29"/>
      <c r="O778" s="29"/>
      <c r="P778" s="29"/>
    </row>
    <row r="779">
      <c r="A779" s="1">
        <v>0.0990115816523755</v>
      </c>
      <c r="B779" s="1">
        <v>0.0</v>
      </c>
      <c r="C779" s="1" t="s">
        <v>1532</v>
      </c>
      <c r="D779" s="1" t="s">
        <v>1534</v>
      </c>
      <c r="G779" s="29"/>
      <c r="H779" s="29"/>
      <c r="I779" s="29"/>
      <c r="J779" s="29"/>
      <c r="K779" s="29"/>
      <c r="L779" s="29"/>
      <c r="M779" s="29"/>
      <c r="N779" s="29"/>
      <c r="O779" s="29"/>
      <c r="P779" s="29"/>
    </row>
    <row r="780">
      <c r="A780" s="1">
        <v>0.0986316482510605</v>
      </c>
      <c r="B780" s="1">
        <v>0.0</v>
      </c>
      <c r="C780" s="1" t="s">
        <v>1532</v>
      </c>
      <c r="D780" s="1" t="s">
        <v>1534</v>
      </c>
      <c r="G780" s="29"/>
      <c r="H780" s="29"/>
      <c r="I780" s="29"/>
      <c r="J780" s="29"/>
      <c r="K780" s="29"/>
      <c r="L780" s="29"/>
      <c r="M780" s="29"/>
      <c r="N780" s="29"/>
      <c r="O780" s="29"/>
      <c r="P780" s="29"/>
    </row>
    <row r="781">
      <c r="A781" s="1">
        <v>0.119037742049606</v>
      </c>
      <c r="B781" s="1">
        <v>1.0</v>
      </c>
      <c r="C781" s="1" t="s">
        <v>1532</v>
      </c>
      <c r="D781" s="1" t="s">
        <v>1534</v>
      </c>
      <c r="G781" s="29"/>
      <c r="H781" s="29"/>
      <c r="I781" s="29"/>
      <c r="J781" s="29"/>
      <c r="K781" s="29"/>
      <c r="L781" s="29"/>
      <c r="M781" s="29"/>
      <c r="N781" s="29"/>
      <c r="O781" s="29"/>
      <c r="P781" s="29"/>
    </row>
    <row r="782">
      <c r="A782" s="1">
        <v>0.67433375139092</v>
      </c>
      <c r="B782" s="1">
        <v>1.0</v>
      </c>
      <c r="C782" s="1" t="s">
        <v>1532</v>
      </c>
      <c r="D782" s="1" t="s">
        <v>1548</v>
      </c>
      <c r="G782" s="29"/>
      <c r="H782" s="29"/>
      <c r="I782" s="29"/>
      <c r="J782" s="29"/>
      <c r="K782" s="29"/>
      <c r="L782" s="29"/>
      <c r="M782" s="29"/>
      <c r="N782" s="29"/>
      <c r="O782" s="29"/>
      <c r="P782" s="29"/>
    </row>
    <row r="783">
      <c r="A783" s="1">
        <v>0.752037022301646</v>
      </c>
      <c r="B783" s="1">
        <v>1.0</v>
      </c>
      <c r="C783" s="1" t="s">
        <v>1532</v>
      </c>
      <c r="D783" s="1" t="s">
        <v>1548</v>
      </c>
      <c r="G783" s="29"/>
      <c r="H783" s="29"/>
      <c r="I783" s="29"/>
      <c r="J783" s="29"/>
      <c r="K783" s="29"/>
      <c r="L783" s="29"/>
      <c r="M783" s="29"/>
      <c r="N783" s="29"/>
      <c r="O783" s="29"/>
      <c r="P783" s="29"/>
    </row>
    <row r="784">
      <c r="A784" s="1">
        <v>0.569949728356033</v>
      </c>
      <c r="B784" s="1">
        <v>0.0</v>
      </c>
      <c r="C784" s="1" t="s">
        <v>1532</v>
      </c>
      <c r="D784" s="1" t="s">
        <v>1547</v>
      </c>
      <c r="G784" s="29"/>
      <c r="H784" s="29"/>
      <c r="I784" s="29"/>
      <c r="J784" s="29"/>
      <c r="K784" s="29"/>
      <c r="L784" s="29"/>
      <c r="M784" s="29"/>
      <c r="N784" s="29"/>
      <c r="O784" s="29"/>
      <c r="P784" s="29"/>
    </row>
    <row r="785">
      <c r="A785" s="1">
        <v>0.191863555780776</v>
      </c>
      <c r="B785" s="1">
        <v>0.0</v>
      </c>
      <c r="C785" s="1" t="s">
        <v>1532</v>
      </c>
      <c r="D785" s="1" t="s">
        <v>1534</v>
      </c>
      <c r="G785" s="29"/>
      <c r="H785" s="29"/>
      <c r="I785" s="29"/>
      <c r="J785" s="29"/>
      <c r="K785" s="29"/>
      <c r="L785" s="29"/>
      <c r="M785" s="29"/>
      <c r="N785" s="29"/>
      <c r="O785" s="29"/>
      <c r="P785" s="29"/>
    </row>
    <row r="786">
      <c r="A786" s="1">
        <v>0.365384359677966</v>
      </c>
      <c r="B786" s="1">
        <v>1.0</v>
      </c>
      <c r="C786" s="1" t="s">
        <v>1532</v>
      </c>
      <c r="D786" s="1" t="s">
        <v>1546</v>
      </c>
      <c r="G786" s="29"/>
      <c r="H786" s="29"/>
      <c r="I786" s="29"/>
      <c r="J786" s="29"/>
      <c r="K786" s="29"/>
      <c r="L786" s="29"/>
      <c r="M786" s="29"/>
      <c r="N786" s="29"/>
      <c r="O786" s="29"/>
      <c r="P786" s="29"/>
    </row>
    <row r="787">
      <c r="A787" s="1">
        <v>0.22358899809088</v>
      </c>
      <c r="B787" s="1">
        <v>0.0</v>
      </c>
      <c r="C787" s="1" t="s">
        <v>1532</v>
      </c>
      <c r="D787" s="1" t="s">
        <v>1546</v>
      </c>
      <c r="G787" s="29"/>
      <c r="H787" s="29"/>
      <c r="I787" s="29"/>
      <c r="J787" s="29"/>
      <c r="K787" s="29"/>
      <c r="L787" s="29"/>
      <c r="M787" s="29"/>
      <c r="N787" s="29"/>
      <c r="O787" s="29"/>
      <c r="P787" s="29"/>
    </row>
    <row r="788">
      <c r="A788" s="1">
        <v>0.926139132414938</v>
      </c>
      <c r="B788" s="1">
        <v>1.0</v>
      </c>
      <c r="C788" s="1" t="s">
        <v>1532</v>
      </c>
      <c r="D788" s="1" t="s">
        <v>1545</v>
      </c>
      <c r="G788" s="29"/>
      <c r="H788" s="29"/>
      <c r="I788" s="29"/>
      <c r="J788" s="29"/>
      <c r="K788" s="29"/>
      <c r="L788" s="29"/>
      <c r="M788" s="29"/>
      <c r="N788" s="29"/>
      <c r="O788" s="29"/>
      <c r="P788" s="29"/>
    </row>
    <row r="789">
      <c r="A789" s="1">
        <v>0.149944241286962</v>
      </c>
      <c r="B789" s="1">
        <v>0.0</v>
      </c>
      <c r="C789" s="1" t="s">
        <v>1532</v>
      </c>
      <c r="D789" s="1" t="s">
        <v>1534</v>
      </c>
      <c r="G789" s="29"/>
      <c r="H789" s="29"/>
      <c r="I789" s="29"/>
      <c r="J789" s="29"/>
      <c r="K789" s="29"/>
      <c r="L789" s="29"/>
      <c r="M789" s="29"/>
      <c r="N789" s="29"/>
      <c r="O789" s="29"/>
      <c r="P789" s="29"/>
    </row>
    <row r="790">
      <c r="A790" s="1">
        <v>0.270263658431692</v>
      </c>
      <c r="B790" s="1">
        <v>0.0</v>
      </c>
      <c r="C790" s="1" t="s">
        <v>1532</v>
      </c>
      <c r="D790" s="1" t="s">
        <v>1546</v>
      </c>
      <c r="G790" s="29"/>
      <c r="H790" s="29"/>
      <c r="I790" s="29"/>
      <c r="J790" s="29"/>
      <c r="K790" s="29"/>
      <c r="L790" s="29"/>
      <c r="M790" s="29"/>
      <c r="N790" s="29"/>
      <c r="O790" s="29"/>
      <c r="P790" s="29"/>
    </row>
    <row r="791">
      <c r="A791" s="1">
        <v>0.317177751253046</v>
      </c>
      <c r="B791" s="1">
        <v>0.0</v>
      </c>
      <c r="C791" s="1" t="s">
        <v>1532</v>
      </c>
      <c r="D791" s="1" t="s">
        <v>1546</v>
      </c>
      <c r="G791" s="29"/>
      <c r="H791" s="29"/>
      <c r="I791" s="29"/>
      <c r="J791" s="29"/>
      <c r="K791" s="29"/>
      <c r="L791" s="29"/>
      <c r="M791" s="29"/>
      <c r="N791" s="29"/>
      <c r="O791" s="29"/>
      <c r="P791" s="29"/>
    </row>
    <row r="792">
      <c r="A792" s="1">
        <v>0.853609157596406</v>
      </c>
      <c r="B792" s="1">
        <v>1.0</v>
      </c>
      <c r="C792" s="1" t="s">
        <v>1532</v>
      </c>
      <c r="D792" s="1" t="s">
        <v>1545</v>
      </c>
      <c r="G792" s="29"/>
      <c r="H792" s="29"/>
      <c r="I792" s="29"/>
      <c r="J792" s="29"/>
      <c r="K792" s="29"/>
      <c r="L792" s="29"/>
      <c r="M792" s="29"/>
      <c r="N792" s="29"/>
      <c r="O792" s="29"/>
      <c r="P792" s="29"/>
    </row>
    <row r="793">
      <c r="A793" s="1">
        <v>0.11653847854459</v>
      </c>
      <c r="B793" s="1">
        <v>0.0</v>
      </c>
      <c r="C793" s="1" t="s">
        <v>1532</v>
      </c>
      <c r="D793" s="1" t="s">
        <v>1534</v>
      </c>
      <c r="G793" s="29"/>
      <c r="H793" s="29"/>
      <c r="I793" s="29"/>
      <c r="J793" s="29"/>
      <c r="K793" s="29"/>
      <c r="L793" s="29"/>
      <c r="M793" s="29"/>
      <c r="N793" s="29"/>
      <c r="O793" s="29"/>
      <c r="P793" s="29"/>
    </row>
    <row r="794">
      <c r="A794" s="1">
        <v>0.0811848075701957</v>
      </c>
      <c r="B794" s="1">
        <v>0.0</v>
      </c>
      <c r="C794" s="1" t="s">
        <v>1532</v>
      </c>
      <c r="D794" s="1" t="s">
        <v>1534</v>
      </c>
      <c r="G794" s="29"/>
      <c r="H794" s="29"/>
      <c r="I794" s="29"/>
      <c r="J794" s="29"/>
      <c r="K794" s="29"/>
      <c r="L794" s="29"/>
      <c r="M794" s="29"/>
      <c r="N794" s="29"/>
      <c r="O794" s="29"/>
      <c r="P794" s="29"/>
    </row>
    <row r="795">
      <c r="A795" s="1">
        <v>0.57336866395168</v>
      </c>
      <c r="B795" s="1">
        <v>1.0</v>
      </c>
      <c r="C795" s="1" t="s">
        <v>1532</v>
      </c>
      <c r="D795" s="1" t="s">
        <v>1547</v>
      </c>
      <c r="G795" s="29"/>
      <c r="H795" s="29"/>
      <c r="I795" s="29"/>
      <c r="J795" s="29"/>
      <c r="K795" s="29"/>
      <c r="L795" s="29"/>
      <c r="M795" s="29"/>
      <c r="N795" s="29"/>
      <c r="O795" s="29"/>
      <c r="P795" s="29"/>
    </row>
    <row r="796">
      <c r="A796" s="1">
        <v>0.840975738765517</v>
      </c>
      <c r="B796" s="1">
        <v>1.0</v>
      </c>
      <c r="C796" s="1" t="s">
        <v>1532</v>
      </c>
      <c r="D796" s="1" t="s">
        <v>1545</v>
      </c>
      <c r="G796" s="29"/>
      <c r="H796" s="29"/>
      <c r="I796" s="29"/>
      <c r="J796" s="29"/>
      <c r="K796" s="29"/>
      <c r="L796" s="29"/>
      <c r="M796" s="29"/>
      <c r="N796" s="29"/>
      <c r="O796" s="29"/>
      <c r="P796" s="29"/>
    </row>
    <row r="797">
      <c r="A797" s="1">
        <v>0.31063637431982</v>
      </c>
      <c r="B797" s="1">
        <v>1.0</v>
      </c>
      <c r="C797" s="1" t="s">
        <v>1532</v>
      </c>
      <c r="D797" s="1" t="s">
        <v>1546</v>
      </c>
      <c r="G797" s="29"/>
      <c r="H797" s="29"/>
      <c r="I797" s="29"/>
      <c r="J797" s="29"/>
      <c r="K797" s="29"/>
      <c r="L797" s="29"/>
      <c r="M797" s="29"/>
      <c r="N797" s="29"/>
      <c r="O797" s="29"/>
      <c r="P797" s="29"/>
    </row>
    <row r="798">
      <c r="A798" s="1">
        <v>0.759151404146341</v>
      </c>
      <c r="B798" s="1">
        <v>0.0</v>
      </c>
      <c r="C798" s="1" t="s">
        <v>1532</v>
      </c>
      <c r="D798" s="1" t="s">
        <v>1548</v>
      </c>
      <c r="G798" s="29"/>
      <c r="H798" s="29"/>
      <c r="I798" s="29"/>
      <c r="J798" s="29"/>
      <c r="K798" s="29"/>
      <c r="L798" s="29"/>
      <c r="M798" s="29"/>
      <c r="N798" s="29"/>
      <c r="O798" s="29"/>
      <c r="P798" s="29"/>
    </row>
    <row r="799">
      <c r="A799" s="1">
        <v>0.132828802200936</v>
      </c>
      <c r="B799" s="1">
        <v>0.0</v>
      </c>
      <c r="C799" s="1" t="s">
        <v>1532</v>
      </c>
      <c r="D799" s="1" t="s">
        <v>1534</v>
      </c>
      <c r="G799" s="29"/>
      <c r="H799" s="29"/>
      <c r="I799" s="29"/>
      <c r="J799" s="29"/>
      <c r="K799" s="29"/>
      <c r="L799" s="29"/>
      <c r="M799" s="29"/>
      <c r="N799" s="29"/>
      <c r="O799" s="29"/>
      <c r="P799" s="29"/>
    </row>
    <row r="800">
      <c r="A800" s="1">
        <v>0.171443714543132</v>
      </c>
      <c r="B800" s="1">
        <v>0.0</v>
      </c>
      <c r="C800" s="1" t="s">
        <v>1532</v>
      </c>
      <c r="D800" s="1" t="s">
        <v>1534</v>
      </c>
      <c r="G800" s="29"/>
      <c r="H800" s="29"/>
      <c r="I800" s="29"/>
      <c r="J800" s="29"/>
      <c r="K800" s="29"/>
      <c r="L800" s="29"/>
      <c r="M800" s="29"/>
      <c r="N800" s="29"/>
      <c r="O800" s="29"/>
      <c r="P800" s="29"/>
    </row>
    <row r="801">
      <c r="A801" s="1">
        <v>0.332013024994804</v>
      </c>
      <c r="B801" s="1">
        <v>1.0</v>
      </c>
      <c r="C801" s="1" t="s">
        <v>1532</v>
      </c>
      <c r="D801" s="1" t="s">
        <v>1546</v>
      </c>
      <c r="G801" s="29"/>
      <c r="H801" s="29"/>
      <c r="I801" s="29"/>
      <c r="J801" s="29"/>
      <c r="K801" s="29"/>
      <c r="L801" s="29"/>
      <c r="M801" s="29"/>
      <c r="N801" s="29"/>
      <c r="O801" s="29"/>
      <c r="P801" s="29"/>
    </row>
    <row r="802">
      <c r="A802" s="1">
        <v>0.867871335633763</v>
      </c>
      <c r="B802" s="1">
        <v>1.0</v>
      </c>
      <c r="C802" s="1" t="s">
        <v>1532</v>
      </c>
      <c r="D802" s="1" t="s">
        <v>1545</v>
      </c>
      <c r="G802" s="29"/>
      <c r="H802" s="29"/>
      <c r="I802" s="29"/>
      <c r="J802" s="29"/>
      <c r="K802" s="29"/>
      <c r="L802" s="29"/>
      <c r="M802" s="29"/>
      <c r="N802" s="29"/>
      <c r="O802" s="29"/>
      <c r="P802" s="29"/>
    </row>
    <row r="803">
      <c r="A803" s="1">
        <v>0.661644337865787</v>
      </c>
      <c r="B803" s="1">
        <v>1.0</v>
      </c>
      <c r="C803" s="1" t="s">
        <v>1532</v>
      </c>
      <c r="D803" s="1" t="s">
        <v>1548</v>
      </c>
      <c r="G803" s="29"/>
      <c r="H803" s="29"/>
      <c r="I803" s="29"/>
      <c r="J803" s="29"/>
      <c r="K803" s="29"/>
      <c r="L803" s="29"/>
      <c r="M803" s="29"/>
      <c r="N803" s="29"/>
      <c r="O803" s="29"/>
      <c r="P803" s="29"/>
    </row>
    <row r="804">
      <c r="A804" s="1">
        <v>0.253820630961453</v>
      </c>
      <c r="B804" s="1">
        <v>0.0</v>
      </c>
      <c r="C804" s="1" t="s">
        <v>1532</v>
      </c>
      <c r="D804" s="1" t="s">
        <v>1546</v>
      </c>
      <c r="G804" s="29"/>
      <c r="H804" s="29"/>
      <c r="I804" s="29"/>
      <c r="J804" s="29"/>
      <c r="K804" s="29"/>
      <c r="L804" s="29"/>
      <c r="M804" s="29"/>
      <c r="N804" s="29"/>
      <c r="O804" s="29"/>
      <c r="P804" s="29"/>
    </row>
    <row r="805">
      <c r="A805" s="1">
        <v>0.319492155242181</v>
      </c>
      <c r="B805" s="1">
        <v>0.0</v>
      </c>
      <c r="C805" s="1" t="s">
        <v>1532</v>
      </c>
      <c r="D805" s="1" t="s">
        <v>1546</v>
      </c>
      <c r="G805" s="29"/>
      <c r="H805" s="29"/>
      <c r="I805" s="29"/>
      <c r="J805" s="29"/>
      <c r="K805" s="29"/>
      <c r="L805" s="29"/>
      <c r="M805" s="29"/>
      <c r="N805" s="29"/>
      <c r="O805" s="29"/>
      <c r="P805" s="29"/>
    </row>
    <row r="806">
      <c r="A806" s="1">
        <v>0.088589479139957</v>
      </c>
      <c r="B806" s="1">
        <v>0.0</v>
      </c>
      <c r="C806" s="1" t="s">
        <v>1532</v>
      </c>
      <c r="D806" s="1" t="s">
        <v>1534</v>
      </c>
      <c r="G806" s="29"/>
      <c r="H806" s="29"/>
      <c r="I806" s="29"/>
      <c r="J806" s="29"/>
      <c r="K806" s="29"/>
      <c r="L806" s="29"/>
      <c r="M806" s="29"/>
      <c r="N806" s="29"/>
      <c r="O806" s="29"/>
      <c r="P806" s="29"/>
    </row>
    <row r="807">
      <c r="A807" s="1">
        <v>0.0826803804584906</v>
      </c>
      <c r="B807" s="1">
        <v>0.0</v>
      </c>
      <c r="C807" s="1" t="s">
        <v>1532</v>
      </c>
      <c r="D807" s="1" t="s">
        <v>1534</v>
      </c>
      <c r="G807" s="29"/>
      <c r="H807" s="29"/>
      <c r="I807" s="29"/>
      <c r="J807" s="29"/>
      <c r="K807" s="29"/>
      <c r="L807" s="29"/>
      <c r="M807" s="29"/>
      <c r="N807" s="29"/>
      <c r="O807" s="29"/>
      <c r="P807" s="29"/>
    </row>
    <row r="808">
      <c r="A808" s="1">
        <v>0.449631527532417</v>
      </c>
      <c r="B808" s="1">
        <v>0.0</v>
      </c>
      <c r="C808" s="1" t="s">
        <v>1532</v>
      </c>
      <c r="D808" s="1" t="s">
        <v>1547</v>
      </c>
      <c r="G808" s="29"/>
      <c r="H808" s="29"/>
      <c r="I808" s="29"/>
      <c r="J808" s="29"/>
      <c r="K808" s="29"/>
      <c r="L808" s="29"/>
      <c r="M808" s="29"/>
      <c r="N808" s="29"/>
      <c r="O808" s="29"/>
      <c r="P808" s="29"/>
    </row>
    <row r="809">
      <c r="A809" s="1">
        <v>0.740917383493347</v>
      </c>
      <c r="B809" s="1">
        <v>0.0</v>
      </c>
      <c r="C809" s="1" t="s">
        <v>1532</v>
      </c>
      <c r="D809" s="1" t="s">
        <v>1548</v>
      </c>
      <c r="G809" s="29"/>
      <c r="H809" s="29"/>
      <c r="I809" s="29"/>
      <c r="J809" s="29"/>
      <c r="K809" s="29"/>
      <c r="L809" s="29"/>
      <c r="M809" s="29"/>
      <c r="N809" s="29"/>
      <c r="O809" s="29"/>
      <c r="P809" s="29"/>
    </row>
    <row r="810">
      <c r="A810" s="1">
        <v>0.255140087559059</v>
      </c>
      <c r="B810" s="1">
        <v>0.0</v>
      </c>
      <c r="C810" s="1" t="s">
        <v>1532</v>
      </c>
      <c r="D810" s="1" t="s">
        <v>1546</v>
      </c>
      <c r="G810" s="29"/>
      <c r="H810" s="29"/>
      <c r="I810" s="29"/>
      <c r="J810" s="29"/>
      <c r="K810" s="29"/>
      <c r="L810" s="29"/>
      <c r="M810" s="29"/>
      <c r="N810" s="29"/>
      <c r="O810" s="29"/>
      <c r="P810" s="29"/>
    </row>
    <row r="811">
      <c r="A811" s="1">
        <v>0.377840498029244</v>
      </c>
      <c r="B811" s="1">
        <v>0.0</v>
      </c>
      <c r="C811" s="1" t="s">
        <v>1532</v>
      </c>
      <c r="D811" s="1" t="s">
        <v>1546</v>
      </c>
      <c r="G811" s="29"/>
      <c r="H811" s="29"/>
      <c r="I811" s="29"/>
      <c r="J811" s="29"/>
      <c r="K811" s="29"/>
      <c r="L811" s="29"/>
      <c r="M811" s="29"/>
      <c r="N811" s="29"/>
      <c r="O811" s="29"/>
      <c r="P811" s="29"/>
    </row>
    <row r="812">
      <c r="A812" s="1">
        <v>0.0989529110886171</v>
      </c>
      <c r="B812" s="1">
        <v>0.0</v>
      </c>
      <c r="C812" s="1" t="s">
        <v>1532</v>
      </c>
      <c r="D812" s="1" t="s">
        <v>1534</v>
      </c>
      <c r="G812" s="29"/>
      <c r="H812" s="29"/>
      <c r="I812" s="29"/>
      <c r="J812" s="29"/>
      <c r="K812" s="29"/>
      <c r="L812" s="29"/>
      <c r="M812" s="29"/>
      <c r="N812" s="29"/>
      <c r="O812" s="29"/>
      <c r="P812" s="29"/>
    </row>
    <row r="813">
      <c r="A813" s="1">
        <v>0.374282802340412</v>
      </c>
      <c r="B813" s="1">
        <v>1.0</v>
      </c>
      <c r="C813" s="1" t="s">
        <v>1532</v>
      </c>
      <c r="D813" s="1" t="s">
        <v>1546</v>
      </c>
      <c r="G813" s="29"/>
      <c r="H813" s="29"/>
      <c r="I813" s="29"/>
      <c r="J813" s="29"/>
      <c r="K813" s="29"/>
      <c r="L813" s="29"/>
      <c r="M813" s="29"/>
      <c r="N813" s="29"/>
      <c r="O813" s="29"/>
      <c r="P813" s="29"/>
    </row>
    <row r="814">
      <c r="A814" s="1">
        <v>0.755697923266043</v>
      </c>
      <c r="B814" s="1">
        <v>1.0</v>
      </c>
      <c r="C814" s="1" t="s">
        <v>1532</v>
      </c>
      <c r="D814" s="1" t="s">
        <v>1548</v>
      </c>
      <c r="G814" s="29"/>
      <c r="H814" s="29"/>
      <c r="I814" s="29"/>
      <c r="J814" s="29"/>
      <c r="K814" s="29"/>
      <c r="L814" s="29"/>
      <c r="M814" s="29"/>
      <c r="N814" s="29"/>
      <c r="O814" s="29"/>
      <c r="P814" s="29"/>
    </row>
    <row r="815">
      <c r="A815" s="1">
        <v>0.0606043544003117</v>
      </c>
      <c r="B815" s="1">
        <v>0.0</v>
      </c>
      <c r="C815" s="1" t="s">
        <v>1532</v>
      </c>
      <c r="D815" s="1" t="s">
        <v>1534</v>
      </c>
      <c r="G815" s="29"/>
      <c r="H815" s="29"/>
      <c r="I815" s="29"/>
      <c r="J815" s="29"/>
      <c r="K815" s="29"/>
      <c r="L815" s="29"/>
      <c r="M815" s="29"/>
      <c r="N815" s="29"/>
      <c r="O815" s="29"/>
      <c r="P815" s="29"/>
    </row>
    <row r="816">
      <c r="A816" s="1">
        <v>0.256416438544361</v>
      </c>
      <c r="B816" s="1">
        <v>0.0</v>
      </c>
      <c r="C816" s="1" t="s">
        <v>1532</v>
      </c>
      <c r="D816" s="1" t="s">
        <v>1546</v>
      </c>
      <c r="G816" s="29"/>
      <c r="H816" s="29"/>
      <c r="I816" s="29"/>
      <c r="J816" s="29"/>
      <c r="K816" s="29"/>
      <c r="L816" s="29"/>
      <c r="M816" s="29"/>
      <c r="N816" s="29"/>
      <c r="O816" s="29"/>
      <c r="P816" s="29"/>
    </row>
    <row r="817">
      <c r="A817" s="1">
        <v>0.105745436088658</v>
      </c>
      <c r="B817" s="1">
        <v>0.0</v>
      </c>
      <c r="C817" s="1" t="s">
        <v>1532</v>
      </c>
      <c r="D817" s="1" t="s">
        <v>1534</v>
      </c>
      <c r="G817" s="29"/>
      <c r="H817" s="29"/>
      <c r="I817" s="29"/>
      <c r="J817" s="29"/>
      <c r="K817" s="29"/>
      <c r="L817" s="29"/>
      <c r="M817" s="29"/>
      <c r="N817" s="29"/>
      <c r="O817" s="29"/>
      <c r="P817" s="29"/>
    </row>
    <row r="818">
      <c r="A818" s="1">
        <v>0.0968594358592989</v>
      </c>
      <c r="B818" s="1">
        <v>1.0</v>
      </c>
      <c r="C818" s="1" t="s">
        <v>1532</v>
      </c>
      <c r="D818" s="1" t="s">
        <v>1534</v>
      </c>
      <c r="G818" s="29"/>
      <c r="H818" s="29"/>
      <c r="I818" s="29"/>
      <c r="J818" s="29"/>
      <c r="K818" s="29"/>
      <c r="L818" s="29"/>
      <c r="M818" s="29"/>
      <c r="N818" s="29"/>
      <c r="O818" s="29"/>
      <c r="P818" s="29"/>
    </row>
    <row r="819">
      <c r="A819" s="1">
        <v>0.698859952107727</v>
      </c>
      <c r="B819" s="1">
        <v>1.0</v>
      </c>
      <c r="C819" s="1" t="s">
        <v>1532</v>
      </c>
      <c r="D819" s="1" t="s">
        <v>1548</v>
      </c>
      <c r="G819" s="29"/>
      <c r="H819" s="29"/>
      <c r="I819" s="29"/>
      <c r="J819" s="29"/>
      <c r="K819" s="29"/>
      <c r="L819" s="29"/>
      <c r="M819" s="29"/>
      <c r="N819" s="29"/>
      <c r="O819" s="29"/>
      <c r="P819" s="29"/>
    </row>
    <row r="820">
      <c r="A820" s="1">
        <v>0.847103548059512</v>
      </c>
      <c r="B820" s="1">
        <v>1.0</v>
      </c>
      <c r="C820" s="1" t="s">
        <v>1532</v>
      </c>
      <c r="D820" s="1" t="s">
        <v>1545</v>
      </c>
      <c r="G820" s="29"/>
      <c r="H820" s="29"/>
      <c r="I820" s="29"/>
      <c r="J820" s="29"/>
      <c r="K820" s="29"/>
      <c r="L820" s="29"/>
      <c r="M820" s="29"/>
      <c r="N820" s="29"/>
      <c r="O820" s="29"/>
      <c r="P820" s="29"/>
    </row>
    <row r="821">
      <c r="A821" s="1">
        <v>0.956973395573167</v>
      </c>
      <c r="B821" s="1">
        <v>1.0</v>
      </c>
      <c r="C821" s="1" t="s">
        <v>1532</v>
      </c>
      <c r="D821" s="1" t="s">
        <v>1545</v>
      </c>
      <c r="G821" s="29"/>
      <c r="H821" s="29"/>
      <c r="I821" s="29"/>
      <c r="J821" s="29"/>
      <c r="K821" s="29"/>
      <c r="L821" s="29"/>
      <c r="M821" s="29"/>
      <c r="N821" s="29"/>
      <c r="O821" s="29"/>
      <c r="P821" s="29"/>
    </row>
    <row r="822">
      <c r="A822" s="1">
        <v>0.251216804217201</v>
      </c>
      <c r="B822" s="1">
        <v>0.0</v>
      </c>
      <c r="C822" s="1" t="s">
        <v>1532</v>
      </c>
      <c r="D822" s="1" t="s">
        <v>1546</v>
      </c>
      <c r="G822" s="29"/>
      <c r="H822" s="29"/>
      <c r="I822" s="29"/>
      <c r="J822" s="29"/>
      <c r="K822" s="29"/>
      <c r="L822" s="29"/>
      <c r="M822" s="29"/>
      <c r="N822" s="29"/>
      <c r="O822" s="29"/>
      <c r="P822" s="29"/>
    </row>
    <row r="823">
      <c r="A823" s="1">
        <v>0.89294074066305</v>
      </c>
      <c r="B823" s="1">
        <v>1.0</v>
      </c>
      <c r="C823" s="1" t="s">
        <v>1532</v>
      </c>
      <c r="D823" s="1" t="s">
        <v>1545</v>
      </c>
      <c r="G823" s="29"/>
      <c r="H823" s="29"/>
      <c r="I823" s="29"/>
      <c r="J823" s="29"/>
      <c r="K823" s="29"/>
      <c r="L823" s="29"/>
      <c r="M823" s="29"/>
      <c r="N823" s="29"/>
      <c r="O823" s="29"/>
      <c r="P823" s="29"/>
    </row>
    <row r="824">
      <c r="A824" s="1">
        <v>0.412194953448508</v>
      </c>
      <c r="B824" s="1">
        <v>0.0</v>
      </c>
      <c r="C824" s="1" t="s">
        <v>1532</v>
      </c>
      <c r="D824" s="1" t="s">
        <v>1547</v>
      </c>
      <c r="G824" s="29"/>
      <c r="H824" s="29"/>
      <c r="I824" s="29"/>
      <c r="J824" s="29"/>
      <c r="K824" s="29"/>
      <c r="L824" s="29"/>
      <c r="M824" s="29"/>
      <c r="N824" s="29"/>
      <c r="O824" s="29"/>
      <c r="P824" s="29"/>
    </row>
    <row r="825">
      <c r="A825" s="1">
        <v>0.0382699903151332</v>
      </c>
      <c r="B825" s="1">
        <v>0.0</v>
      </c>
      <c r="C825" s="1" t="s">
        <v>1532</v>
      </c>
      <c r="D825" s="1" t="s">
        <v>1534</v>
      </c>
      <c r="G825" s="29"/>
      <c r="H825" s="29"/>
      <c r="I825" s="29"/>
      <c r="J825" s="29"/>
      <c r="K825" s="29"/>
      <c r="L825" s="29"/>
      <c r="M825" s="29"/>
      <c r="N825" s="29"/>
      <c r="O825" s="29"/>
      <c r="P825" s="29"/>
    </row>
    <row r="826">
      <c r="A826" s="1">
        <v>0.549589957298092</v>
      </c>
      <c r="B826" s="1">
        <v>0.0</v>
      </c>
      <c r="C826" s="1" t="s">
        <v>1532</v>
      </c>
      <c r="D826" s="1" t="s">
        <v>1547</v>
      </c>
      <c r="G826" s="29"/>
      <c r="H826" s="29"/>
      <c r="I826" s="29"/>
      <c r="J826" s="29"/>
      <c r="K826" s="29"/>
      <c r="L826" s="29"/>
      <c r="M826" s="29"/>
      <c r="N826" s="29"/>
      <c r="O826" s="29"/>
      <c r="P826" s="29"/>
    </row>
    <row r="827">
      <c r="A827" s="1">
        <v>0.886759530513125</v>
      </c>
      <c r="B827" s="1">
        <v>1.0</v>
      </c>
      <c r="C827" s="1" t="s">
        <v>1532</v>
      </c>
      <c r="D827" s="1" t="s">
        <v>1545</v>
      </c>
      <c r="G827" s="29"/>
      <c r="H827" s="29"/>
      <c r="I827" s="29"/>
      <c r="J827" s="29"/>
      <c r="K827" s="29"/>
      <c r="L827" s="29"/>
      <c r="M827" s="29"/>
      <c r="N827" s="29"/>
      <c r="O827" s="29"/>
      <c r="P827" s="29"/>
    </row>
    <row r="828">
      <c r="A828" s="1">
        <v>0.308931536314582</v>
      </c>
      <c r="B828" s="1">
        <v>1.0</v>
      </c>
      <c r="C828" s="1" t="s">
        <v>1532</v>
      </c>
      <c r="D828" s="1" t="s">
        <v>1546</v>
      </c>
      <c r="G828" s="29"/>
      <c r="H828" s="29"/>
      <c r="I828" s="29"/>
      <c r="J828" s="29"/>
      <c r="K828" s="29"/>
      <c r="L828" s="29"/>
      <c r="M828" s="29"/>
      <c r="N828" s="29"/>
      <c r="O828" s="29"/>
      <c r="P828" s="29"/>
    </row>
    <row r="829">
      <c r="A829" s="1">
        <v>0.208989222764713</v>
      </c>
      <c r="B829" s="1">
        <v>1.0</v>
      </c>
      <c r="C829" s="1" t="s">
        <v>1532</v>
      </c>
      <c r="D829" s="1" t="s">
        <v>1546</v>
      </c>
      <c r="G829" s="29"/>
      <c r="H829" s="29"/>
      <c r="I829" s="29"/>
      <c r="J829" s="29"/>
      <c r="K829" s="29"/>
      <c r="L829" s="29"/>
      <c r="M829" s="29"/>
      <c r="N829" s="29"/>
      <c r="O829" s="29"/>
      <c r="P829" s="29"/>
    </row>
    <row r="830">
      <c r="A830" s="1">
        <v>0.680920629007382</v>
      </c>
      <c r="B830" s="1">
        <v>1.0</v>
      </c>
      <c r="C830" s="1" t="s">
        <v>1532</v>
      </c>
      <c r="D830" s="1" t="s">
        <v>1548</v>
      </c>
      <c r="G830" s="29"/>
      <c r="H830" s="29"/>
      <c r="I830" s="29"/>
      <c r="J830" s="29"/>
      <c r="K830" s="29"/>
      <c r="L830" s="29"/>
      <c r="M830" s="29"/>
      <c r="N830" s="29"/>
      <c r="O830" s="29"/>
      <c r="P830" s="29"/>
    </row>
    <row r="831">
      <c r="A831" s="1">
        <v>0.0968532035854775</v>
      </c>
      <c r="B831" s="1">
        <v>0.0</v>
      </c>
      <c r="C831" s="1" t="s">
        <v>1532</v>
      </c>
      <c r="D831" s="1" t="s">
        <v>1534</v>
      </c>
      <c r="G831" s="29"/>
      <c r="H831" s="29"/>
      <c r="I831" s="29"/>
      <c r="J831" s="29"/>
      <c r="K831" s="29"/>
      <c r="L831" s="29"/>
      <c r="M831" s="29"/>
      <c r="N831" s="29"/>
      <c r="O831" s="29"/>
      <c r="P831" s="29"/>
    </row>
    <row r="832">
      <c r="A832" s="1">
        <v>0.298776688110369</v>
      </c>
      <c r="B832" s="1">
        <v>1.0</v>
      </c>
      <c r="C832" s="1" t="s">
        <v>1532</v>
      </c>
      <c r="D832" s="1" t="s">
        <v>1546</v>
      </c>
      <c r="G832" s="29"/>
      <c r="H832" s="29"/>
      <c r="I832" s="29"/>
      <c r="J832" s="29"/>
      <c r="K832" s="29"/>
      <c r="L832" s="29"/>
      <c r="M832" s="29"/>
      <c r="N832" s="29"/>
      <c r="O832" s="29"/>
      <c r="P832" s="29"/>
    </row>
    <row r="833">
      <c r="A833" s="1">
        <v>0.17587180251955</v>
      </c>
      <c r="B833" s="1">
        <v>0.0</v>
      </c>
      <c r="C833" s="1" t="s">
        <v>1532</v>
      </c>
      <c r="D833" s="1" t="s">
        <v>1534</v>
      </c>
      <c r="G833" s="29"/>
      <c r="H833" s="29"/>
      <c r="I833" s="29"/>
      <c r="J833" s="29"/>
      <c r="K833" s="29"/>
      <c r="L833" s="29"/>
      <c r="M833" s="29"/>
      <c r="N833" s="29"/>
      <c r="O833" s="29"/>
      <c r="P833" s="29"/>
    </row>
    <row r="834">
      <c r="A834" s="1">
        <v>0.0531356066598944</v>
      </c>
      <c r="B834" s="1">
        <v>0.0</v>
      </c>
      <c r="C834" s="1" t="s">
        <v>1532</v>
      </c>
      <c r="D834" s="1" t="s">
        <v>1534</v>
      </c>
      <c r="G834" s="29"/>
      <c r="H834" s="29"/>
      <c r="I834" s="29"/>
      <c r="J834" s="29"/>
      <c r="K834" s="29"/>
      <c r="L834" s="29"/>
      <c r="M834" s="29"/>
      <c r="N834" s="29"/>
      <c r="O834" s="29"/>
      <c r="P834" s="29"/>
    </row>
    <row r="835">
      <c r="A835" s="1">
        <v>0.669734762049182</v>
      </c>
      <c r="B835" s="1">
        <v>0.0</v>
      </c>
      <c r="C835" s="1" t="s">
        <v>1532</v>
      </c>
      <c r="D835" s="1" t="s">
        <v>1548</v>
      </c>
      <c r="G835" s="29"/>
      <c r="H835" s="29"/>
      <c r="I835" s="29"/>
      <c r="J835" s="29"/>
      <c r="K835" s="29"/>
      <c r="L835" s="29"/>
      <c r="M835" s="29"/>
      <c r="N835" s="29"/>
      <c r="O835" s="29"/>
      <c r="P835" s="29"/>
    </row>
    <row r="836">
      <c r="A836" s="1">
        <v>0.0934038694485065</v>
      </c>
      <c r="B836" s="1">
        <v>0.0</v>
      </c>
      <c r="C836" s="1" t="s">
        <v>1532</v>
      </c>
      <c r="D836" s="1" t="s">
        <v>1534</v>
      </c>
      <c r="G836" s="29"/>
      <c r="H836" s="29"/>
      <c r="I836" s="29"/>
      <c r="J836" s="29"/>
      <c r="K836" s="29"/>
      <c r="L836" s="29"/>
      <c r="M836" s="29"/>
      <c r="N836" s="29"/>
      <c r="O836" s="29"/>
      <c r="P836" s="29"/>
    </row>
    <row r="837">
      <c r="A837" s="1">
        <v>0.90418658107771</v>
      </c>
      <c r="B837" s="1">
        <v>1.0</v>
      </c>
      <c r="C837" s="1" t="s">
        <v>1532</v>
      </c>
      <c r="D837" s="1" t="s">
        <v>1545</v>
      </c>
      <c r="G837" s="29"/>
      <c r="H837" s="29"/>
      <c r="I837" s="29"/>
      <c r="J837" s="29"/>
      <c r="K837" s="29"/>
      <c r="L837" s="29"/>
      <c r="M837" s="29"/>
      <c r="N837" s="29"/>
      <c r="O837" s="29"/>
      <c r="P837" s="29"/>
    </row>
    <row r="838">
      <c r="A838" s="1">
        <v>0.149545924661483</v>
      </c>
      <c r="B838" s="1">
        <v>0.0</v>
      </c>
      <c r="C838" s="1" t="s">
        <v>1532</v>
      </c>
      <c r="D838" s="1" t="s">
        <v>1534</v>
      </c>
      <c r="G838" s="29"/>
      <c r="H838" s="29"/>
      <c r="I838" s="29"/>
      <c r="J838" s="29"/>
      <c r="K838" s="29"/>
      <c r="L838" s="29"/>
      <c r="M838" s="29"/>
      <c r="N838" s="29"/>
      <c r="O838" s="29"/>
      <c r="P838" s="29"/>
    </row>
    <row r="839">
      <c r="A839" s="1">
        <v>0.367705182687819</v>
      </c>
      <c r="B839" s="1">
        <v>0.0</v>
      </c>
      <c r="C839" s="1" t="s">
        <v>1532</v>
      </c>
      <c r="D839" s="1" t="s">
        <v>1546</v>
      </c>
      <c r="G839" s="29"/>
      <c r="H839" s="29"/>
      <c r="I839" s="29"/>
      <c r="J839" s="29"/>
      <c r="K839" s="29"/>
      <c r="L839" s="29"/>
      <c r="M839" s="29"/>
      <c r="N839" s="29"/>
      <c r="O839" s="29"/>
      <c r="P839" s="29"/>
    </row>
    <row r="840">
      <c r="A840" s="1">
        <v>0.0968856166551696</v>
      </c>
      <c r="B840" s="1">
        <v>0.0</v>
      </c>
      <c r="C840" s="1" t="s">
        <v>1532</v>
      </c>
      <c r="D840" s="1" t="s">
        <v>1534</v>
      </c>
      <c r="G840" s="29"/>
      <c r="H840" s="29"/>
      <c r="I840" s="29"/>
      <c r="J840" s="29"/>
      <c r="K840" s="29"/>
      <c r="L840" s="29"/>
      <c r="M840" s="29"/>
      <c r="N840" s="29"/>
      <c r="O840" s="29"/>
      <c r="P840" s="29"/>
    </row>
    <row r="841">
      <c r="A841" s="1">
        <v>0.796434665290276</v>
      </c>
      <c r="B841" s="1">
        <v>1.0</v>
      </c>
      <c r="C841" s="1" t="s">
        <v>1532</v>
      </c>
      <c r="D841" s="1" t="s">
        <v>1548</v>
      </c>
      <c r="G841" s="29"/>
      <c r="H841" s="29"/>
      <c r="I841" s="29"/>
      <c r="J841" s="29"/>
      <c r="K841" s="29"/>
      <c r="L841" s="29"/>
      <c r="M841" s="29"/>
      <c r="N841" s="29"/>
      <c r="O841" s="29"/>
      <c r="P841" s="29"/>
    </row>
    <row r="842">
      <c r="A842" s="1">
        <v>0.361658059550402</v>
      </c>
      <c r="B842" s="1">
        <v>0.0</v>
      </c>
      <c r="C842" s="1" t="s">
        <v>1532</v>
      </c>
      <c r="D842" s="1" t="s">
        <v>1546</v>
      </c>
      <c r="G842" s="29"/>
      <c r="H842" s="29"/>
      <c r="I842" s="29"/>
      <c r="J842" s="29"/>
      <c r="K842" s="29"/>
      <c r="L842" s="29"/>
      <c r="M842" s="29"/>
      <c r="N842" s="29"/>
      <c r="O842" s="29"/>
      <c r="P842" s="29"/>
    </row>
    <row r="843">
      <c r="A843" s="1">
        <v>0.832795651080059</v>
      </c>
      <c r="B843" s="1">
        <v>1.0</v>
      </c>
      <c r="C843" s="1" t="s">
        <v>1532</v>
      </c>
      <c r="D843" s="1" t="s">
        <v>1545</v>
      </c>
      <c r="G843" s="29"/>
      <c r="H843" s="29"/>
      <c r="I843" s="29"/>
      <c r="J843" s="29"/>
      <c r="K843" s="29"/>
      <c r="L843" s="29"/>
      <c r="M843" s="29"/>
      <c r="N843" s="29"/>
      <c r="O843" s="29"/>
      <c r="P843" s="29"/>
    </row>
    <row r="844">
      <c r="A844" s="1">
        <v>0.0987075309147145</v>
      </c>
      <c r="B844" s="1">
        <v>0.0</v>
      </c>
      <c r="C844" s="1" t="s">
        <v>1532</v>
      </c>
      <c r="D844" s="1" t="s">
        <v>1534</v>
      </c>
      <c r="G844" s="29"/>
      <c r="H844" s="29"/>
      <c r="I844" s="29"/>
      <c r="J844" s="29"/>
      <c r="K844" s="29"/>
      <c r="L844" s="29"/>
      <c r="M844" s="29"/>
      <c r="N844" s="29"/>
      <c r="O844" s="29"/>
      <c r="P844" s="29"/>
    </row>
    <row r="845">
      <c r="A845" s="1">
        <v>0.0989529110886171</v>
      </c>
      <c r="B845" s="1">
        <v>0.0</v>
      </c>
      <c r="C845" s="1" t="s">
        <v>1532</v>
      </c>
      <c r="D845" s="1" t="s">
        <v>1534</v>
      </c>
      <c r="G845" s="29"/>
      <c r="H845" s="29"/>
      <c r="I845" s="29"/>
      <c r="J845" s="29"/>
      <c r="K845" s="29"/>
      <c r="L845" s="29"/>
      <c r="M845" s="29"/>
      <c r="N845" s="29"/>
      <c r="O845" s="29"/>
      <c r="P845" s="29"/>
    </row>
    <row r="846">
      <c r="A846" s="1">
        <v>0.842785032276873</v>
      </c>
      <c r="B846" s="1">
        <v>0.0</v>
      </c>
      <c r="C846" s="1" t="s">
        <v>1532</v>
      </c>
      <c r="D846" s="1" t="s">
        <v>1545</v>
      </c>
      <c r="G846" s="29"/>
      <c r="H846" s="29"/>
      <c r="I846" s="29"/>
      <c r="J846" s="29"/>
      <c r="K846" s="29"/>
      <c r="L846" s="29"/>
      <c r="M846" s="29"/>
      <c r="N846" s="29"/>
      <c r="O846" s="29"/>
      <c r="P846" s="29"/>
    </row>
    <row r="847">
      <c r="A847" s="1">
        <v>0.0990516299490539</v>
      </c>
      <c r="B847" s="1">
        <v>0.0</v>
      </c>
      <c r="C847" s="1" t="s">
        <v>1532</v>
      </c>
      <c r="D847" s="1" t="s">
        <v>1534</v>
      </c>
      <c r="G847" s="29"/>
      <c r="H847" s="29"/>
      <c r="I847" s="29"/>
      <c r="J847" s="29"/>
      <c r="K847" s="29"/>
      <c r="L847" s="29"/>
      <c r="M847" s="29"/>
      <c r="N847" s="29"/>
      <c r="O847" s="29"/>
      <c r="P847" s="29"/>
    </row>
    <row r="848">
      <c r="A848" s="1">
        <v>0.369300687866496</v>
      </c>
      <c r="B848" s="1">
        <v>1.0</v>
      </c>
      <c r="C848" s="1" t="s">
        <v>1532</v>
      </c>
      <c r="D848" s="1" t="s">
        <v>1546</v>
      </c>
      <c r="G848" s="29"/>
      <c r="H848" s="29"/>
      <c r="I848" s="29"/>
      <c r="J848" s="29"/>
      <c r="K848" s="29"/>
      <c r="L848" s="29"/>
      <c r="M848" s="29"/>
      <c r="N848" s="29"/>
      <c r="O848" s="29"/>
      <c r="P848" s="29"/>
    </row>
    <row r="849">
      <c r="A849" s="1">
        <v>0.107084069125117</v>
      </c>
      <c r="B849" s="1">
        <v>0.0</v>
      </c>
      <c r="C849" s="1" t="s">
        <v>1532</v>
      </c>
      <c r="D849" s="1" t="s">
        <v>1534</v>
      </c>
      <c r="G849" s="29"/>
      <c r="H849" s="29"/>
      <c r="I849" s="29"/>
      <c r="J849" s="29"/>
      <c r="K849" s="29"/>
      <c r="L849" s="29"/>
      <c r="M849" s="29"/>
      <c r="N849" s="29"/>
      <c r="O849" s="29"/>
      <c r="P849" s="29"/>
    </row>
    <row r="850">
      <c r="A850" s="1">
        <v>0.815870781101286</v>
      </c>
      <c r="B850" s="1">
        <v>1.0</v>
      </c>
      <c r="C850" s="1" t="s">
        <v>1532</v>
      </c>
      <c r="D850" s="1" t="s">
        <v>1545</v>
      </c>
      <c r="G850" s="29"/>
      <c r="H850" s="29"/>
      <c r="I850" s="29"/>
      <c r="J850" s="29"/>
      <c r="K850" s="29"/>
      <c r="L850" s="29"/>
      <c r="M850" s="29"/>
      <c r="N850" s="29"/>
      <c r="O850" s="29"/>
      <c r="P850" s="29"/>
    </row>
    <row r="851">
      <c r="A851" s="1">
        <v>0.116373864435893</v>
      </c>
      <c r="B851" s="1">
        <v>0.0</v>
      </c>
      <c r="C851" s="1" t="s">
        <v>1532</v>
      </c>
      <c r="D851" s="1" t="s">
        <v>1534</v>
      </c>
      <c r="G851" s="29"/>
      <c r="H851" s="29"/>
      <c r="I851" s="29"/>
      <c r="J851" s="29"/>
      <c r="K851" s="29"/>
      <c r="L851" s="29"/>
      <c r="M851" s="29"/>
      <c r="N851" s="29"/>
      <c r="O851" s="29"/>
      <c r="P851" s="29"/>
    </row>
    <row r="852">
      <c r="A852" s="1">
        <v>0.587366460087088</v>
      </c>
      <c r="B852" s="1">
        <v>1.0</v>
      </c>
      <c r="C852" s="1" t="s">
        <v>1532</v>
      </c>
      <c r="D852" s="1" t="s">
        <v>1547</v>
      </c>
      <c r="G852" s="29"/>
      <c r="H852" s="29"/>
      <c r="I852" s="29"/>
      <c r="J852" s="29"/>
      <c r="K852" s="29"/>
      <c r="L852" s="29"/>
      <c r="M852" s="29"/>
      <c r="N852" s="29"/>
      <c r="O852" s="29"/>
      <c r="P852" s="29"/>
    </row>
    <row r="853">
      <c r="A853" s="1">
        <v>0.813979832481509</v>
      </c>
      <c r="B853" s="1">
        <v>1.0</v>
      </c>
      <c r="C853" s="1" t="s">
        <v>1532</v>
      </c>
      <c r="D853" s="1" t="s">
        <v>1545</v>
      </c>
      <c r="G853" s="29"/>
      <c r="H853" s="29"/>
      <c r="I853" s="29"/>
      <c r="J853" s="29"/>
      <c r="K853" s="29"/>
      <c r="L853" s="29"/>
      <c r="M853" s="29"/>
      <c r="N853" s="29"/>
      <c r="O853" s="29"/>
      <c r="P853" s="29"/>
    </row>
    <row r="854">
      <c r="A854" s="1">
        <v>0.578851193159107</v>
      </c>
      <c r="B854" s="1">
        <v>1.0</v>
      </c>
      <c r="C854" s="1" t="s">
        <v>1532</v>
      </c>
      <c r="D854" s="1" t="s">
        <v>1547</v>
      </c>
      <c r="G854" s="29"/>
      <c r="H854" s="29"/>
      <c r="I854" s="29"/>
      <c r="J854" s="29"/>
      <c r="K854" s="29"/>
      <c r="L854" s="29"/>
      <c r="M854" s="29"/>
      <c r="N854" s="29"/>
      <c r="O854" s="29"/>
      <c r="P854" s="29"/>
    </row>
    <row r="855">
      <c r="A855" s="1">
        <v>0.21140424395031</v>
      </c>
      <c r="B855" s="1">
        <v>0.0</v>
      </c>
      <c r="C855" s="1" t="s">
        <v>1532</v>
      </c>
      <c r="D855" s="1" t="s">
        <v>1546</v>
      </c>
      <c r="G855" s="29"/>
      <c r="H855" s="29"/>
      <c r="I855" s="29"/>
      <c r="J855" s="29"/>
      <c r="K855" s="29"/>
      <c r="L855" s="29"/>
      <c r="M855" s="29"/>
      <c r="N855" s="29"/>
      <c r="O855" s="29"/>
      <c r="P855" s="29"/>
    </row>
    <row r="856">
      <c r="A856" s="1">
        <v>0.955045719651811</v>
      </c>
      <c r="B856" s="1">
        <v>1.0</v>
      </c>
      <c r="C856" s="1" t="s">
        <v>1532</v>
      </c>
      <c r="D856" s="1" t="s">
        <v>1545</v>
      </c>
      <c r="G856" s="29"/>
      <c r="H856" s="29"/>
      <c r="I856" s="29"/>
      <c r="J856" s="29"/>
      <c r="K856" s="29"/>
      <c r="L856" s="29"/>
      <c r="M856" s="29"/>
      <c r="N856" s="29"/>
      <c r="O856" s="29"/>
      <c r="P856" s="29"/>
    </row>
    <row r="857">
      <c r="A857" s="1">
        <v>0.14955948988442</v>
      </c>
      <c r="B857" s="1">
        <v>0.0</v>
      </c>
      <c r="C857" s="1" t="s">
        <v>1532</v>
      </c>
      <c r="D857" s="1" t="s">
        <v>1534</v>
      </c>
      <c r="G857" s="29"/>
      <c r="H857" s="29"/>
      <c r="I857" s="29"/>
      <c r="J857" s="29"/>
      <c r="K857" s="29"/>
      <c r="L857" s="29"/>
      <c r="M857" s="29"/>
      <c r="N857" s="29"/>
      <c r="O857" s="29"/>
      <c r="P857" s="29"/>
    </row>
    <row r="858">
      <c r="A858" s="1">
        <v>0.708960433292911</v>
      </c>
      <c r="B858" s="1">
        <v>1.0</v>
      </c>
      <c r="C858" s="1" t="s">
        <v>1532</v>
      </c>
      <c r="D858" s="1" t="s">
        <v>1548</v>
      </c>
      <c r="G858" s="29"/>
      <c r="H858" s="29"/>
      <c r="I858" s="29"/>
      <c r="J858" s="29"/>
      <c r="K858" s="29"/>
      <c r="L858" s="29"/>
      <c r="M858" s="29"/>
      <c r="N858" s="29"/>
      <c r="O858" s="29"/>
      <c r="P858" s="29"/>
    </row>
    <row r="859">
      <c r="A859" s="1">
        <v>0.0992449336884024</v>
      </c>
      <c r="B859" s="1">
        <v>0.0</v>
      </c>
      <c r="C859" s="1" t="s">
        <v>1532</v>
      </c>
      <c r="D859" s="1" t="s">
        <v>1534</v>
      </c>
      <c r="G859" s="29"/>
      <c r="H859" s="29"/>
      <c r="I859" s="29"/>
      <c r="J859" s="29"/>
      <c r="K859" s="29"/>
      <c r="L859" s="29"/>
      <c r="M859" s="29"/>
      <c r="N859" s="29"/>
      <c r="O859" s="29"/>
      <c r="P859" s="29"/>
    </row>
    <row r="860">
      <c r="A860" s="1">
        <v>0.608166272579517</v>
      </c>
      <c r="B860" s="1">
        <v>1.0</v>
      </c>
      <c r="C860" s="1" t="s">
        <v>1532</v>
      </c>
      <c r="D860" s="1" t="s">
        <v>1548</v>
      </c>
      <c r="G860" s="29"/>
      <c r="H860" s="29"/>
      <c r="I860" s="29"/>
      <c r="J860" s="29"/>
      <c r="K860" s="29"/>
      <c r="L860" s="29"/>
      <c r="M860" s="29"/>
      <c r="N860" s="29"/>
      <c r="O860" s="29"/>
      <c r="P860" s="29"/>
    </row>
    <row r="861">
      <c r="A861" s="1">
        <v>0.832085530470535</v>
      </c>
      <c r="B861" s="1">
        <v>1.0</v>
      </c>
      <c r="C861" s="1" t="s">
        <v>1532</v>
      </c>
      <c r="D861" s="1" t="s">
        <v>1545</v>
      </c>
      <c r="G861" s="29"/>
      <c r="H861" s="29"/>
      <c r="I861" s="29"/>
      <c r="J861" s="29"/>
      <c r="K861" s="29"/>
      <c r="L861" s="29"/>
      <c r="M861" s="29"/>
      <c r="N861" s="29"/>
      <c r="O861" s="29"/>
      <c r="P861" s="29"/>
    </row>
    <row r="862">
      <c r="A862" s="1">
        <v>0.638906048211368</v>
      </c>
      <c r="B862" s="1">
        <v>1.0</v>
      </c>
      <c r="C862" s="1" t="s">
        <v>1532</v>
      </c>
      <c r="D862" s="1" t="s">
        <v>1548</v>
      </c>
      <c r="G862" s="29"/>
      <c r="H862" s="29"/>
      <c r="I862" s="29"/>
      <c r="J862" s="29"/>
      <c r="K862" s="29"/>
      <c r="L862" s="29"/>
      <c r="M862" s="29"/>
      <c r="N862" s="29"/>
      <c r="O862" s="29"/>
      <c r="P862" s="29"/>
    </row>
    <row r="863">
      <c r="A863" s="1">
        <v>0.95165158266851</v>
      </c>
      <c r="B863" s="1">
        <v>1.0</v>
      </c>
      <c r="C863" s="1" t="s">
        <v>1532</v>
      </c>
      <c r="D863" s="1" t="s">
        <v>1545</v>
      </c>
      <c r="G863" s="29"/>
      <c r="H863" s="29"/>
      <c r="I863" s="29"/>
      <c r="J863" s="29"/>
      <c r="K863" s="29"/>
      <c r="L863" s="29"/>
      <c r="M863" s="29"/>
      <c r="N863" s="29"/>
      <c r="O863" s="29"/>
      <c r="P863" s="29"/>
    </row>
    <row r="864">
      <c r="A864" s="1">
        <v>0.209816492047842</v>
      </c>
      <c r="B864" s="1">
        <v>0.0</v>
      </c>
      <c r="C864" s="1" t="s">
        <v>1532</v>
      </c>
      <c r="D864" s="1" t="s">
        <v>1546</v>
      </c>
      <c r="G864" s="29"/>
      <c r="H864" s="29"/>
      <c r="I864" s="29"/>
      <c r="J864" s="29"/>
      <c r="K864" s="29"/>
      <c r="L864" s="29"/>
      <c r="M864" s="29"/>
      <c r="N864" s="29"/>
      <c r="O864" s="29"/>
      <c r="P864" s="29"/>
    </row>
    <row r="865">
      <c r="A865" s="1">
        <v>0.122639586276115</v>
      </c>
      <c r="B865" s="1">
        <v>0.0</v>
      </c>
      <c r="C865" s="1" t="s">
        <v>1532</v>
      </c>
      <c r="D865" s="1" t="s">
        <v>1534</v>
      </c>
      <c r="G865" s="29"/>
      <c r="H865" s="29"/>
      <c r="I865" s="29"/>
      <c r="J865" s="29"/>
      <c r="K865" s="29"/>
      <c r="L865" s="29"/>
      <c r="M865" s="29"/>
      <c r="N865" s="29"/>
      <c r="O865" s="29"/>
      <c r="P865" s="29"/>
    </row>
    <row r="866">
      <c r="A866" s="1">
        <v>0.716307554511976</v>
      </c>
      <c r="B866" s="1">
        <v>1.0</v>
      </c>
      <c r="C866" s="1" t="s">
        <v>1532</v>
      </c>
      <c r="D866" s="1" t="s">
        <v>1548</v>
      </c>
      <c r="G866" s="29"/>
      <c r="H866" s="29"/>
      <c r="I866" s="29"/>
      <c r="J866" s="29"/>
      <c r="K866" s="29"/>
      <c r="L866" s="29"/>
      <c r="M866" s="29"/>
      <c r="N866" s="29"/>
      <c r="O866" s="29"/>
      <c r="P866" s="29"/>
    </row>
    <row r="867">
      <c r="A867" s="1">
        <v>0.171443714543132</v>
      </c>
      <c r="B867" s="1">
        <v>0.0</v>
      </c>
      <c r="C867" s="1" t="s">
        <v>1532</v>
      </c>
      <c r="D867" s="1" t="s">
        <v>1534</v>
      </c>
      <c r="G867" s="29"/>
      <c r="H867" s="29"/>
      <c r="I867" s="29"/>
      <c r="J867" s="29"/>
      <c r="K867" s="29"/>
      <c r="L867" s="29"/>
      <c r="M867" s="29"/>
      <c r="N867" s="29"/>
      <c r="O867" s="29"/>
      <c r="P867" s="29"/>
    </row>
    <row r="868">
      <c r="A868" s="1">
        <v>0.623514562667459</v>
      </c>
      <c r="B868" s="1">
        <v>0.0</v>
      </c>
      <c r="C868" s="1" t="s">
        <v>1532</v>
      </c>
      <c r="D868" s="1" t="s">
        <v>1548</v>
      </c>
      <c r="G868" s="29"/>
      <c r="H868" s="29"/>
      <c r="I868" s="29"/>
      <c r="J868" s="29"/>
      <c r="K868" s="29"/>
      <c r="L868" s="29"/>
      <c r="M868" s="29"/>
      <c r="N868" s="29"/>
      <c r="O868" s="29"/>
      <c r="P868" s="29"/>
    </row>
    <row r="869">
      <c r="A869" s="1">
        <v>0.144630596397433</v>
      </c>
      <c r="B869" s="1">
        <v>0.0</v>
      </c>
      <c r="C869" s="1" t="s">
        <v>1532</v>
      </c>
      <c r="D869" s="1" t="s">
        <v>1534</v>
      </c>
      <c r="G869" s="29"/>
      <c r="H869" s="29"/>
      <c r="I869" s="29"/>
      <c r="J869" s="29"/>
      <c r="K869" s="29"/>
      <c r="L869" s="29"/>
      <c r="M869" s="29"/>
      <c r="N869" s="29"/>
      <c r="O869" s="29"/>
      <c r="P869" s="29"/>
    </row>
    <row r="870">
      <c r="A870" s="1">
        <v>0.0995647988669399</v>
      </c>
      <c r="B870" s="1">
        <v>0.0</v>
      </c>
      <c r="C870" s="1" t="s">
        <v>1532</v>
      </c>
      <c r="D870" s="1" t="s">
        <v>1534</v>
      </c>
      <c r="G870" s="29"/>
      <c r="H870" s="29"/>
      <c r="I870" s="29"/>
      <c r="J870" s="29"/>
      <c r="K870" s="29"/>
      <c r="L870" s="29"/>
      <c r="M870" s="29"/>
      <c r="N870" s="29"/>
      <c r="O870" s="29"/>
      <c r="P870" s="29"/>
    </row>
    <row r="871">
      <c r="A871" s="1">
        <v>0.0990115816523755</v>
      </c>
      <c r="B871" s="1">
        <v>0.0</v>
      </c>
      <c r="C871" s="1" t="s">
        <v>1532</v>
      </c>
      <c r="D871" s="1" t="s">
        <v>1534</v>
      </c>
      <c r="G871" s="29"/>
      <c r="H871" s="29"/>
      <c r="I871" s="29"/>
      <c r="J871" s="29"/>
      <c r="K871" s="29"/>
      <c r="L871" s="29"/>
      <c r="M871" s="29"/>
      <c r="N871" s="29"/>
      <c r="O871" s="29"/>
      <c r="P871" s="29"/>
    </row>
    <row r="872">
      <c r="A872" s="1">
        <v>0.113430008052301</v>
      </c>
      <c r="B872" s="1">
        <v>0.0</v>
      </c>
      <c r="C872" s="1" t="s">
        <v>1532</v>
      </c>
      <c r="D872" s="1" t="s">
        <v>1534</v>
      </c>
      <c r="G872" s="29"/>
      <c r="H872" s="29"/>
      <c r="I872" s="29"/>
      <c r="J872" s="29"/>
      <c r="K872" s="29"/>
      <c r="L872" s="29"/>
      <c r="M872" s="29"/>
      <c r="N872" s="29"/>
      <c r="O872" s="29"/>
      <c r="P872" s="29"/>
    </row>
    <row r="873">
      <c r="A873" s="1">
        <v>0.116255116675376</v>
      </c>
      <c r="B873" s="1">
        <v>0.0</v>
      </c>
      <c r="C873" s="1" t="s">
        <v>1532</v>
      </c>
      <c r="D873" s="1" t="s">
        <v>1534</v>
      </c>
      <c r="G873" s="29"/>
      <c r="H873" s="29"/>
      <c r="I873" s="29"/>
      <c r="J873" s="29"/>
      <c r="K873" s="29"/>
      <c r="L873" s="29"/>
      <c r="M873" s="29"/>
      <c r="N873" s="29"/>
      <c r="O873" s="29"/>
      <c r="P873" s="29"/>
    </row>
    <row r="874">
      <c r="A874" s="1">
        <v>0.219536953472974</v>
      </c>
      <c r="B874" s="1">
        <v>1.0</v>
      </c>
      <c r="C874" s="1" t="s">
        <v>1532</v>
      </c>
      <c r="D874" s="1" t="s">
        <v>1546</v>
      </c>
      <c r="G874" s="29"/>
      <c r="H874" s="29"/>
      <c r="I874" s="29"/>
      <c r="J874" s="29"/>
      <c r="K874" s="29"/>
      <c r="L874" s="29"/>
      <c r="M874" s="29"/>
      <c r="N874" s="29"/>
      <c r="O874" s="29"/>
      <c r="P874" s="29"/>
    </row>
    <row r="875">
      <c r="A875" s="1">
        <v>0.553612885031348</v>
      </c>
      <c r="B875" s="1">
        <v>1.0</v>
      </c>
      <c r="C875" s="1" t="s">
        <v>1532</v>
      </c>
      <c r="D875" s="1" t="s">
        <v>1547</v>
      </c>
      <c r="G875" s="29"/>
      <c r="H875" s="29"/>
      <c r="I875" s="29"/>
      <c r="J875" s="29"/>
      <c r="K875" s="29"/>
      <c r="L875" s="29"/>
      <c r="M875" s="29"/>
      <c r="N875" s="29"/>
      <c r="O875" s="29"/>
      <c r="P875" s="29"/>
    </row>
    <row r="876">
      <c r="A876" s="1">
        <v>0.212500114421381</v>
      </c>
      <c r="B876" s="1">
        <v>0.0</v>
      </c>
      <c r="C876" s="1" t="s">
        <v>1532</v>
      </c>
      <c r="D876" s="1" t="s">
        <v>1546</v>
      </c>
      <c r="G876" s="29"/>
      <c r="H876" s="29"/>
      <c r="I876" s="29"/>
      <c r="J876" s="29"/>
      <c r="K876" s="29"/>
      <c r="L876" s="29"/>
      <c r="M876" s="29"/>
      <c r="N876" s="29"/>
      <c r="O876" s="29"/>
      <c r="P876" s="29"/>
    </row>
    <row r="877">
      <c r="A877" s="1">
        <v>0.14955948988442</v>
      </c>
      <c r="B877" s="1">
        <v>0.0</v>
      </c>
      <c r="C877" s="1" t="s">
        <v>1532</v>
      </c>
      <c r="D877" s="1" t="s">
        <v>1534</v>
      </c>
      <c r="G877" s="29"/>
      <c r="H877" s="29"/>
      <c r="I877" s="29"/>
      <c r="J877" s="29"/>
      <c r="K877" s="29"/>
      <c r="L877" s="29"/>
      <c r="M877" s="29"/>
      <c r="N877" s="29"/>
      <c r="O877" s="29"/>
      <c r="P877" s="29"/>
    </row>
    <row r="878">
      <c r="A878" s="1">
        <v>0.199068786865564</v>
      </c>
      <c r="B878" s="1">
        <v>0.0</v>
      </c>
      <c r="C878" s="1" t="s">
        <v>1532</v>
      </c>
      <c r="D878" s="1" t="s">
        <v>1534</v>
      </c>
      <c r="G878" s="29"/>
      <c r="H878" s="29"/>
      <c r="I878" s="29"/>
      <c r="J878" s="29"/>
      <c r="K878" s="29"/>
      <c r="L878" s="29"/>
      <c r="M878" s="29"/>
      <c r="N878" s="29"/>
      <c r="O878" s="29"/>
      <c r="P878" s="29"/>
    </row>
    <row r="879">
      <c r="A879" s="1">
        <v>0.216842018271432</v>
      </c>
      <c r="B879" s="1">
        <v>1.0</v>
      </c>
      <c r="C879" s="1" t="s">
        <v>1532</v>
      </c>
      <c r="D879" s="1" t="s">
        <v>1546</v>
      </c>
      <c r="G879" s="29"/>
      <c r="H879" s="29"/>
      <c r="I879" s="29"/>
      <c r="J879" s="29"/>
      <c r="K879" s="29"/>
      <c r="L879" s="29"/>
      <c r="M879" s="29"/>
      <c r="N879" s="29"/>
      <c r="O879" s="29"/>
      <c r="P879" s="29"/>
    </row>
    <row r="880">
      <c r="A880" s="1">
        <v>0.10135180782885</v>
      </c>
      <c r="B880" s="1">
        <v>1.0</v>
      </c>
      <c r="C880" s="1" t="s">
        <v>1532</v>
      </c>
      <c r="D880" s="1" t="s">
        <v>1534</v>
      </c>
      <c r="G880" s="29"/>
      <c r="H880" s="29"/>
      <c r="I880" s="29"/>
      <c r="J880" s="29"/>
      <c r="K880" s="29"/>
      <c r="L880" s="29"/>
      <c r="M880" s="29"/>
      <c r="N880" s="29"/>
      <c r="O880" s="29"/>
      <c r="P880" s="29"/>
    </row>
    <row r="881">
      <c r="A881" s="1">
        <v>0.116606226494141</v>
      </c>
      <c r="B881" s="1">
        <v>0.0</v>
      </c>
      <c r="C881" s="1" t="s">
        <v>1532</v>
      </c>
      <c r="D881" s="1" t="s">
        <v>1534</v>
      </c>
      <c r="G881" s="29"/>
      <c r="H881" s="29"/>
      <c r="I881" s="29"/>
      <c r="J881" s="29"/>
      <c r="K881" s="29"/>
      <c r="L881" s="29"/>
      <c r="M881" s="29"/>
      <c r="N881" s="29"/>
      <c r="O881" s="29"/>
      <c r="P881" s="29"/>
    </row>
    <row r="882">
      <c r="A882" s="1">
        <v>0.763492503205696</v>
      </c>
      <c r="B882" s="1">
        <v>1.0</v>
      </c>
      <c r="C882" s="1" t="s">
        <v>1532</v>
      </c>
      <c r="D882" s="1" t="s">
        <v>1548</v>
      </c>
      <c r="G882" s="29"/>
      <c r="H882" s="29"/>
      <c r="I882" s="29"/>
      <c r="J882" s="29"/>
      <c r="K882" s="29"/>
      <c r="L882" s="29"/>
      <c r="M882" s="29"/>
      <c r="N882" s="29"/>
      <c r="O882" s="29"/>
      <c r="P882" s="29"/>
    </row>
    <row r="883">
      <c r="A883" s="1">
        <v>0.237960357083247</v>
      </c>
      <c r="B883" s="1">
        <v>0.0</v>
      </c>
      <c r="C883" s="1" t="s">
        <v>1532</v>
      </c>
      <c r="D883" s="1" t="s">
        <v>1546</v>
      </c>
      <c r="G883" s="29"/>
      <c r="H883" s="29"/>
      <c r="I883" s="29"/>
      <c r="J883" s="29"/>
      <c r="K883" s="29"/>
      <c r="L883" s="29"/>
      <c r="M883" s="29"/>
      <c r="N883" s="29"/>
      <c r="O883" s="29"/>
      <c r="P883" s="29"/>
    </row>
    <row r="884">
      <c r="A884" s="1">
        <v>0.78973705216762</v>
      </c>
      <c r="B884" s="1">
        <v>1.0</v>
      </c>
      <c r="C884" s="1" t="s">
        <v>1532</v>
      </c>
      <c r="D884" s="1" t="s">
        <v>1548</v>
      </c>
      <c r="G884" s="29"/>
      <c r="H884" s="29"/>
      <c r="I884" s="29"/>
      <c r="J884" s="29"/>
      <c r="K884" s="29"/>
      <c r="L884" s="29"/>
      <c r="M884" s="29"/>
      <c r="N884" s="29"/>
      <c r="O884" s="29"/>
      <c r="P884" s="29"/>
    </row>
    <row r="885">
      <c r="A885" s="1">
        <v>0.932783212704337</v>
      </c>
      <c r="B885" s="1">
        <v>1.0</v>
      </c>
      <c r="C885" s="1" t="s">
        <v>1532</v>
      </c>
      <c r="D885" s="1" t="s">
        <v>1545</v>
      </c>
      <c r="G885" s="29"/>
      <c r="H885" s="29"/>
      <c r="I885" s="29"/>
      <c r="J885" s="29"/>
      <c r="K885" s="29"/>
      <c r="L885" s="29"/>
      <c r="M885" s="29"/>
      <c r="N885" s="29"/>
      <c r="O885" s="29"/>
      <c r="P885" s="29"/>
    </row>
    <row r="886">
      <c r="A886" s="1">
        <v>0.376251408033324</v>
      </c>
      <c r="B886" s="1">
        <v>0.0</v>
      </c>
      <c r="C886" s="1" t="s">
        <v>1532</v>
      </c>
      <c r="D886" s="1" t="s">
        <v>1546</v>
      </c>
      <c r="G886" s="29"/>
      <c r="H886" s="29"/>
      <c r="I886" s="29"/>
      <c r="J886" s="29"/>
      <c r="K886" s="29"/>
      <c r="L886" s="29"/>
      <c r="M886" s="29"/>
      <c r="N886" s="29"/>
      <c r="O886" s="29"/>
      <c r="P886" s="29"/>
    </row>
    <row r="887">
      <c r="A887" s="1">
        <v>0.76680043277057</v>
      </c>
      <c r="B887" s="1">
        <v>1.0</v>
      </c>
      <c r="C887" s="1" t="s">
        <v>1532</v>
      </c>
      <c r="D887" s="1" t="s">
        <v>1548</v>
      </c>
      <c r="G887" s="29"/>
      <c r="H887" s="29"/>
      <c r="I887" s="29"/>
      <c r="J887" s="29"/>
      <c r="K887" s="29"/>
      <c r="L887" s="29"/>
      <c r="M887" s="29"/>
      <c r="N887" s="29"/>
      <c r="O887" s="29"/>
      <c r="P887" s="29"/>
    </row>
    <row r="888">
      <c r="A888" s="1">
        <v>0.102009399885128</v>
      </c>
      <c r="B888" s="1">
        <v>1.0</v>
      </c>
      <c r="C888" s="1" t="s">
        <v>1532</v>
      </c>
      <c r="D888" s="1" t="s">
        <v>1534</v>
      </c>
      <c r="G888" s="29"/>
      <c r="H888" s="29"/>
      <c r="I888" s="29"/>
      <c r="J888" s="29"/>
      <c r="K888" s="29"/>
      <c r="L888" s="29"/>
      <c r="M888" s="29"/>
      <c r="N888" s="29"/>
      <c r="O888" s="29"/>
      <c r="P888" s="29"/>
    </row>
    <row r="889">
      <c r="A889" s="1">
        <v>0.339541447443041</v>
      </c>
      <c r="B889" s="1">
        <v>0.0</v>
      </c>
      <c r="C889" s="1" t="s">
        <v>1532</v>
      </c>
      <c r="D889" s="1" t="s">
        <v>1546</v>
      </c>
      <c r="G889" s="29"/>
      <c r="H889" s="29"/>
      <c r="I889" s="29"/>
      <c r="J889" s="29"/>
      <c r="K889" s="29"/>
      <c r="L889" s="29"/>
      <c r="M889" s="29"/>
      <c r="N889" s="29"/>
      <c r="O889" s="29"/>
      <c r="P889" s="29"/>
    </row>
    <row r="890">
      <c r="A890" s="1">
        <v>0.156785766949574</v>
      </c>
      <c r="B890" s="1">
        <v>0.0</v>
      </c>
      <c r="C890" s="1" t="s">
        <v>1532</v>
      </c>
      <c r="D890" s="1" t="s">
        <v>1534</v>
      </c>
      <c r="G890" s="29"/>
      <c r="H890" s="29"/>
      <c r="I890" s="29"/>
      <c r="J890" s="29"/>
      <c r="K890" s="29"/>
      <c r="L890" s="29"/>
      <c r="M890" s="29"/>
      <c r="N890" s="29"/>
      <c r="O890" s="29"/>
      <c r="P890" s="29"/>
    </row>
    <row r="891">
      <c r="A891" s="1">
        <v>0.133586163531157</v>
      </c>
      <c r="B891" s="1">
        <v>0.0</v>
      </c>
      <c r="C891" s="1" t="s">
        <v>1532</v>
      </c>
      <c r="D891" s="1" t="s">
        <v>1534</v>
      </c>
      <c r="G891" s="29"/>
      <c r="H891" s="29"/>
      <c r="I891" s="29"/>
      <c r="J891" s="29"/>
      <c r="K891" s="29"/>
      <c r="L891" s="29"/>
      <c r="M891" s="29"/>
      <c r="N891" s="29"/>
      <c r="O891" s="29"/>
      <c r="P891" s="29"/>
    </row>
    <row r="892">
      <c r="A892" s="1">
        <v>0.365384359677966</v>
      </c>
      <c r="B892" s="1">
        <v>1.0</v>
      </c>
      <c r="C892" s="1" t="s">
        <v>1532</v>
      </c>
      <c r="D892" s="1" t="s">
        <v>1546</v>
      </c>
      <c r="G892" s="29"/>
      <c r="H892" s="29"/>
      <c r="I892" s="29"/>
      <c r="J892" s="29"/>
      <c r="K892" s="29"/>
      <c r="L892" s="29"/>
      <c r="M892" s="29"/>
      <c r="N892" s="29"/>
      <c r="O892" s="29"/>
      <c r="P892" s="29"/>
    </row>
    <row r="893">
      <c r="G893" s="29"/>
      <c r="H893" s="29"/>
      <c r="I893" s="29"/>
      <c r="J893" s="29"/>
      <c r="K893" s="29"/>
      <c r="L893" s="29"/>
      <c r="M893" s="29"/>
      <c r="N893" s="29"/>
      <c r="O893" s="29"/>
      <c r="P893" s="29"/>
    </row>
    <row r="894">
      <c r="G894" s="29"/>
      <c r="H894" s="29"/>
      <c r="I894" s="29"/>
      <c r="J894" s="29"/>
      <c r="K894" s="29"/>
      <c r="L894" s="29"/>
      <c r="M894" s="29"/>
      <c r="N894" s="29"/>
      <c r="O894" s="29"/>
      <c r="P894" s="29"/>
    </row>
    <row r="895">
      <c r="G895" s="29"/>
      <c r="H895" s="29"/>
      <c r="I895" s="29"/>
      <c r="J895" s="29"/>
      <c r="K895" s="29"/>
      <c r="L895" s="29"/>
      <c r="M895" s="29"/>
      <c r="N895" s="29"/>
      <c r="O895" s="29"/>
      <c r="P895" s="29"/>
    </row>
    <row r="896">
      <c r="G896" s="29"/>
      <c r="H896" s="29"/>
      <c r="I896" s="29"/>
      <c r="J896" s="29"/>
      <c r="K896" s="29"/>
      <c r="L896" s="29"/>
      <c r="M896" s="29"/>
      <c r="N896" s="29"/>
      <c r="O896" s="29"/>
      <c r="P896" s="29"/>
    </row>
    <row r="897">
      <c r="G897" s="29"/>
      <c r="H897" s="29"/>
      <c r="I897" s="29"/>
      <c r="J897" s="29"/>
      <c r="K897" s="29"/>
      <c r="L897" s="29"/>
      <c r="M897" s="29"/>
      <c r="N897" s="29"/>
      <c r="O897" s="29"/>
      <c r="P897" s="29"/>
    </row>
    <row r="898">
      <c r="G898" s="29"/>
      <c r="H898" s="29"/>
      <c r="I898" s="29"/>
      <c r="J898" s="29"/>
      <c r="K898" s="29"/>
      <c r="L898" s="29"/>
      <c r="M898" s="29"/>
      <c r="N898" s="29"/>
      <c r="O898" s="29"/>
      <c r="P898" s="29"/>
    </row>
    <row r="899">
      <c r="G899" s="29"/>
      <c r="H899" s="29"/>
      <c r="I899" s="29"/>
      <c r="J899" s="29"/>
      <c r="K899" s="29"/>
      <c r="L899" s="29"/>
      <c r="M899" s="29"/>
      <c r="N899" s="29"/>
      <c r="O899" s="29"/>
      <c r="P899" s="29"/>
    </row>
    <row r="900">
      <c r="G900" s="29"/>
      <c r="H900" s="29"/>
      <c r="I900" s="29"/>
      <c r="J900" s="29"/>
      <c r="K900" s="29"/>
      <c r="L900" s="29"/>
      <c r="M900" s="29"/>
      <c r="N900" s="29"/>
      <c r="O900" s="29"/>
      <c r="P900" s="29"/>
    </row>
    <row r="901">
      <c r="G901" s="29"/>
      <c r="H901" s="29"/>
      <c r="I901" s="29"/>
      <c r="J901" s="29"/>
      <c r="K901" s="29"/>
      <c r="L901" s="29"/>
      <c r="M901" s="29"/>
      <c r="N901" s="29"/>
      <c r="O901" s="29"/>
      <c r="P901" s="29"/>
    </row>
    <row r="902">
      <c r="G902" s="29"/>
      <c r="H902" s="29"/>
      <c r="I902" s="29"/>
      <c r="J902" s="29"/>
      <c r="K902" s="29"/>
      <c r="L902" s="29"/>
      <c r="M902" s="29"/>
      <c r="N902" s="29"/>
      <c r="O902" s="29"/>
      <c r="P902" s="29"/>
    </row>
    <row r="903">
      <c r="G903" s="29"/>
      <c r="H903" s="29"/>
      <c r="I903" s="29"/>
      <c r="J903" s="29"/>
      <c r="K903" s="29"/>
      <c r="L903" s="29"/>
      <c r="M903" s="29"/>
      <c r="N903" s="29"/>
      <c r="O903" s="29"/>
      <c r="P903" s="29"/>
    </row>
    <row r="904">
      <c r="G904" s="29"/>
      <c r="H904" s="29"/>
      <c r="I904" s="29"/>
      <c r="J904" s="29"/>
      <c r="K904" s="29"/>
      <c r="L904" s="29"/>
      <c r="M904" s="29"/>
      <c r="N904" s="29"/>
      <c r="O904" s="29"/>
      <c r="P904" s="29"/>
    </row>
    <row r="905">
      <c r="G905" s="29"/>
      <c r="H905" s="29"/>
      <c r="I905" s="29"/>
      <c r="J905" s="29"/>
      <c r="K905" s="29"/>
      <c r="L905" s="29"/>
      <c r="M905" s="29"/>
      <c r="N905" s="29"/>
      <c r="O905" s="29"/>
      <c r="P905" s="29"/>
    </row>
    <row r="906">
      <c r="G906" s="29"/>
      <c r="H906" s="29"/>
      <c r="I906" s="29"/>
      <c r="J906" s="29"/>
      <c r="K906" s="29"/>
      <c r="L906" s="29"/>
      <c r="M906" s="29"/>
      <c r="N906" s="29"/>
      <c r="O906" s="29"/>
      <c r="P906" s="29"/>
    </row>
    <row r="907">
      <c r="G907" s="29"/>
      <c r="H907" s="29"/>
      <c r="I907" s="29"/>
      <c r="J907" s="29"/>
      <c r="K907" s="29"/>
      <c r="L907" s="29"/>
      <c r="M907" s="29"/>
      <c r="N907" s="29"/>
      <c r="O907" s="29"/>
      <c r="P907" s="29"/>
    </row>
    <row r="908">
      <c r="G908" s="29"/>
      <c r="H908" s="29"/>
      <c r="I908" s="29"/>
      <c r="J908" s="29"/>
      <c r="K908" s="29"/>
      <c r="L908" s="29"/>
      <c r="M908" s="29"/>
      <c r="N908" s="29"/>
      <c r="O908" s="29"/>
      <c r="P908" s="29"/>
    </row>
    <row r="909">
      <c r="G909" s="29"/>
      <c r="H909" s="29"/>
      <c r="I909" s="29"/>
      <c r="J909" s="29"/>
      <c r="K909" s="29"/>
      <c r="L909" s="29"/>
      <c r="M909" s="29"/>
      <c r="N909" s="29"/>
      <c r="O909" s="29"/>
      <c r="P909" s="29"/>
    </row>
    <row r="910">
      <c r="G910" s="29"/>
      <c r="H910" s="29"/>
      <c r="I910" s="29"/>
      <c r="J910" s="29"/>
      <c r="K910" s="29"/>
      <c r="L910" s="29"/>
      <c r="M910" s="29"/>
      <c r="N910" s="29"/>
      <c r="O910" s="29"/>
      <c r="P910" s="29"/>
    </row>
    <row r="911">
      <c r="G911" s="29"/>
      <c r="H911" s="29"/>
      <c r="I911" s="29"/>
      <c r="J911" s="29"/>
      <c r="K911" s="29"/>
      <c r="L911" s="29"/>
      <c r="M911" s="29"/>
      <c r="N911" s="29"/>
      <c r="O911" s="29"/>
      <c r="P911" s="29"/>
    </row>
    <row r="912">
      <c r="G912" s="29"/>
      <c r="H912" s="29"/>
      <c r="I912" s="29"/>
      <c r="J912" s="29"/>
      <c r="K912" s="29"/>
      <c r="L912" s="29"/>
      <c r="M912" s="29"/>
      <c r="N912" s="29"/>
      <c r="O912" s="29"/>
      <c r="P912" s="29"/>
    </row>
    <row r="913">
      <c r="G913" s="29"/>
      <c r="H913" s="29"/>
      <c r="I913" s="29"/>
      <c r="J913" s="29"/>
      <c r="K913" s="29"/>
      <c r="L913" s="29"/>
      <c r="M913" s="29"/>
      <c r="N913" s="29"/>
      <c r="O913" s="29"/>
      <c r="P913" s="29"/>
    </row>
    <row r="914">
      <c r="G914" s="29"/>
      <c r="H914" s="29"/>
      <c r="I914" s="29"/>
      <c r="J914" s="29"/>
      <c r="K914" s="29"/>
      <c r="L914" s="29"/>
      <c r="M914" s="29"/>
      <c r="N914" s="29"/>
      <c r="O914" s="29"/>
      <c r="P914" s="29"/>
    </row>
    <row r="915">
      <c r="G915" s="29"/>
      <c r="H915" s="29"/>
      <c r="I915" s="29"/>
      <c r="J915" s="29"/>
      <c r="K915" s="29"/>
      <c r="L915" s="29"/>
      <c r="M915" s="29"/>
      <c r="N915" s="29"/>
      <c r="O915" s="29"/>
      <c r="P915" s="29"/>
    </row>
    <row r="916">
      <c r="G916" s="29"/>
      <c r="H916" s="29"/>
      <c r="I916" s="29"/>
      <c r="J916" s="29"/>
      <c r="K916" s="29"/>
      <c r="L916" s="29"/>
      <c r="M916" s="29"/>
      <c r="N916" s="29"/>
      <c r="O916" s="29"/>
      <c r="P916" s="29"/>
    </row>
    <row r="917">
      <c r="G917" s="29"/>
      <c r="H917" s="29"/>
      <c r="I917" s="29"/>
      <c r="J917" s="29"/>
      <c r="K917" s="29"/>
      <c r="L917" s="29"/>
      <c r="M917" s="29"/>
      <c r="N917" s="29"/>
      <c r="O917" s="29"/>
      <c r="P917" s="29"/>
    </row>
    <row r="918">
      <c r="G918" s="29"/>
      <c r="H918" s="29"/>
      <c r="I918" s="29"/>
      <c r="J918" s="29"/>
      <c r="K918" s="29"/>
      <c r="L918" s="29"/>
      <c r="M918" s="29"/>
      <c r="N918" s="29"/>
      <c r="O918" s="29"/>
      <c r="P918" s="29"/>
    </row>
    <row r="919">
      <c r="G919" s="29"/>
      <c r="H919" s="29"/>
      <c r="I919" s="29"/>
      <c r="J919" s="29"/>
      <c r="K919" s="29"/>
      <c r="L919" s="29"/>
      <c r="M919" s="29"/>
      <c r="N919" s="29"/>
      <c r="O919" s="29"/>
      <c r="P919" s="29"/>
    </row>
    <row r="920">
      <c r="G920" s="29"/>
      <c r="H920" s="29"/>
      <c r="I920" s="29"/>
      <c r="J920" s="29"/>
      <c r="K920" s="29"/>
      <c r="L920" s="29"/>
      <c r="M920" s="29"/>
      <c r="N920" s="29"/>
      <c r="O920" s="29"/>
      <c r="P920" s="29"/>
    </row>
    <row r="921">
      <c r="G921" s="29"/>
      <c r="H921" s="29"/>
      <c r="I921" s="29"/>
      <c r="J921" s="29"/>
      <c r="K921" s="29"/>
      <c r="L921" s="29"/>
      <c r="M921" s="29"/>
      <c r="N921" s="29"/>
      <c r="O921" s="29"/>
      <c r="P921" s="29"/>
    </row>
    <row r="922">
      <c r="G922" s="29"/>
      <c r="H922" s="29"/>
      <c r="I922" s="29"/>
      <c r="J922" s="29"/>
      <c r="K922" s="29"/>
      <c r="L922" s="29"/>
      <c r="M922" s="29"/>
      <c r="N922" s="29"/>
      <c r="O922" s="29"/>
      <c r="P922" s="29"/>
    </row>
    <row r="923">
      <c r="G923" s="29"/>
      <c r="H923" s="29"/>
      <c r="I923" s="29"/>
      <c r="J923" s="29"/>
      <c r="K923" s="29"/>
      <c r="L923" s="29"/>
      <c r="M923" s="29"/>
      <c r="N923" s="29"/>
      <c r="O923" s="29"/>
      <c r="P923" s="29"/>
    </row>
    <row r="924">
      <c r="G924" s="29"/>
      <c r="H924" s="29"/>
      <c r="I924" s="29"/>
      <c r="J924" s="29"/>
      <c r="K924" s="29"/>
      <c r="L924" s="29"/>
      <c r="M924" s="29"/>
      <c r="N924" s="29"/>
      <c r="O924" s="29"/>
      <c r="P924" s="29"/>
    </row>
    <row r="925">
      <c r="G925" s="29"/>
      <c r="H925" s="29"/>
      <c r="I925" s="29"/>
      <c r="J925" s="29"/>
      <c r="K925" s="29"/>
      <c r="L925" s="29"/>
      <c r="M925" s="29"/>
      <c r="N925" s="29"/>
      <c r="O925" s="29"/>
      <c r="P925" s="29"/>
    </row>
    <row r="926">
      <c r="G926" s="29"/>
      <c r="H926" s="29"/>
      <c r="I926" s="29"/>
      <c r="J926" s="29"/>
      <c r="K926" s="29"/>
      <c r="L926" s="29"/>
      <c r="M926" s="29"/>
      <c r="N926" s="29"/>
      <c r="O926" s="29"/>
      <c r="P926" s="29"/>
    </row>
    <row r="927">
      <c r="G927" s="29"/>
      <c r="H927" s="29"/>
      <c r="I927" s="29"/>
      <c r="J927" s="29"/>
      <c r="K927" s="29"/>
      <c r="L927" s="29"/>
      <c r="M927" s="29"/>
      <c r="N927" s="29"/>
      <c r="O927" s="29"/>
      <c r="P927" s="29"/>
    </row>
    <row r="928">
      <c r="G928" s="29"/>
      <c r="H928" s="29"/>
      <c r="I928" s="29"/>
      <c r="J928" s="29"/>
      <c r="K928" s="29"/>
      <c r="L928" s="29"/>
      <c r="M928" s="29"/>
      <c r="N928" s="29"/>
      <c r="O928" s="29"/>
      <c r="P928" s="29"/>
    </row>
    <row r="929">
      <c r="G929" s="29"/>
      <c r="H929" s="29"/>
      <c r="I929" s="29"/>
      <c r="J929" s="29"/>
      <c r="K929" s="29"/>
      <c r="L929" s="29"/>
      <c r="M929" s="29"/>
      <c r="N929" s="29"/>
      <c r="O929" s="29"/>
      <c r="P929" s="29"/>
    </row>
    <row r="930">
      <c r="G930" s="29"/>
      <c r="H930" s="29"/>
      <c r="I930" s="29"/>
      <c r="J930" s="29"/>
      <c r="K930" s="29"/>
      <c r="L930" s="29"/>
      <c r="M930" s="29"/>
      <c r="N930" s="29"/>
      <c r="O930" s="29"/>
      <c r="P930" s="29"/>
    </row>
    <row r="931">
      <c r="G931" s="29"/>
      <c r="H931" s="29"/>
      <c r="I931" s="29"/>
      <c r="J931" s="29"/>
      <c r="K931" s="29"/>
      <c r="L931" s="29"/>
      <c r="M931" s="29"/>
      <c r="N931" s="29"/>
      <c r="O931" s="29"/>
      <c r="P931" s="29"/>
    </row>
    <row r="932">
      <c r="G932" s="29"/>
      <c r="H932" s="29"/>
      <c r="I932" s="29"/>
      <c r="J932" s="29"/>
      <c r="K932" s="29"/>
      <c r="L932" s="29"/>
      <c r="M932" s="29"/>
      <c r="N932" s="29"/>
      <c r="O932" s="29"/>
      <c r="P932" s="29"/>
    </row>
    <row r="933">
      <c r="G933" s="29"/>
      <c r="H933" s="29"/>
      <c r="I933" s="29"/>
      <c r="J933" s="29"/>
      <c r="K933" s="29"/>
      <c r="L933" s="29"/>
      <c r="M933" s="29"/>
      <c r="N933" s="29"/>
      <c r="O933" s="29"/>
      <c r="P933" s="29"/>
    </row>
    <row r="934">
      <c r="G934" s="29"/>
      <c r="H934" s="29"/>
      <c r="I934" s="29"/>
      <c r="J934" s="29"/>
      <c r="K934" s="29"/>
      <c r="L934" s="29"/>
      <c r="M934" s="29"/>
      <c r="N934" s="29"/>
      <c r="O934" s="29"/>
      <c r="P934" s="29"/>
    </row>
    <row r="935">
      <c r="G935" s="29"/>
      <c r="H935" s="29"/>
      <c r="I935" s="29"/>
      <c r="J935" s="29"/>
      <c r="K935" s="29"/>
      <c r="L935" s="29"/>
      <c r="M935" s="29"/>
      <c r="N935" s="29"/>
      <c r="O935" s="29"/>
      <c r="P935" s="29"/>
    </row>
    <row r="936">
      <c r="G936" s="29"/>
      <c r="H936" s="29"/>
      <c r="I936" s="29"/>
      <c r="J936" s="29"/>
      <c r="K936" s="29"/>
      <c r="L936" s="29"/>
      <c r="M936" s="29"/>
      <c r="N936" s="29"/>
      <c r="O936" s="29"/>
      <c r="P936" s="29"/>
    </row>
    <row r="937">
      <c r="G937" s="29"/>
      <c r="H937" s="29"/>
      <c r="I937" s="29"/>
      <c r="J937" s="29"/>
      <c r="K937" s="29"/>
      <c r="L937" s="29"/>
      <c r="M937" s="29"/>
      <c r="N937" s="29"/>
      <c r="O937" s="29"/>
      <c r="P937" s="29"/>
    </row>
    <row r="938">
      <c r="G938" s="29"/>
      <c r="H938" s="29"/>
      <c r="I938" s="29"/>
      <c r="J938" s="29"/>
      <c r="K938" s="29"/>
      <c r="L938" s="29"/>
      <c r="M938" s="29"/>
      <c r="N938" s="29"/>
      <c r="O938" s="29"/>
      <c r="P938" s="29"/>
    </row>
    <row r="939">
      <c r="G939" s="29"/>
      <c r="H939" s="29"/>
      <c r="I939" s="29"/>
      <c r="J939" s="29"/>
      <c r="K939" s="29"/>
      <c r="L939" s="29"/>
      <c r="M939" s="29"/>
      <c r="N939" s="29"/>
      <c r="O939" s="29"/>
      <c r="P939" s="29"/>
    </row>
    <row r="940">
      <c r="G940" s="29"/>
      <c r="H940" s="29"/>
      <c r="I940" s="29"/>
      <c r="J940" s="29"/>
      <c r="K940" s="29"/>
      <c r="L940" s="29"/>
      <c r="M940" s="29"/>
      <c r="N940" s="29"/>
      <c r="O940" s="29"/>
      <c r="P940" s="29"/>
    </row>
    <row r="941">
      <c r="G941" s="29"/>
      <c r="H941" s="29"/>
      <c r="I941" s="29"/>
      <c r="J941" s="29"/>
      <c r="K941" s="29"/>
      <c r="L941" s="29"/>
      <c r="M941" s="29"/>
      <c r="N941" s="29"/>
      <c r="O941" s="29"/>
      <c r="P941" s="29"/>
    </row>
    <row r="942">
      <c r="G942" s="29"/>
      <c r="H942" s="29"/>
      <c r="I942" s="29"/>
      <c r="J942" s="29"/>
      <c r="K942" s="29"/>
      <c r="L942" s="29"/>
      <c r="M942" s="29"/>
      <c r="N942" s="29"/>
      <c r="O942" s="29"/>
      <c r="P942" s="29"/>
    </row>
    <row r="943">
      <c r="G943" s="29"/>
      <c r="H943" s="29"/>
      <c r="I943" s="29"/>
      <c r="J943" s="29"/>
      <c r="K943" s="29"/>
      <c r="L943" s="29"/>
      <c r="M943" s="29"/>
      <c r="N943" s="29"/>
      <c r="O943" s="29"/>
      <c r="P943" s="29"/>
    </row>
    <row r="944">
      <c r="G944" s="29"/>
      <c r="H944" s="29"/>
      <c r="I944" s="29"/>
      <c r="J944" s="29"/>
      <c r="K944" s="29"/>
      <c r="L944" s="29"/>
      <c r="M944" s="29"/>
      <c r="N944" s="29"/>
      <c r="O944" s="29"/>
      <c r="P944" s="29"/>
    </row>
    <row r="945">
      <c r="G945" s="29"/>
      <c r="H945" s="29"/>
      <c r="I945" s="29"/>
      <c r="J945" s="29"/>
      <c r="K945" s="29"/>
      <c r="L945" s="29"/>
      <c r="M945" s="29"/>
      <c r="N945" s="29"/>
      <c r="O945" s="29"/>
      <c r="P945" s="29"/>
    </row>
    <row r="946">
      <c r="G946" s="29"/>
      <c r="H946" s="29"/>
      <c r="I946" s="29"/>
      <c r="J946" s="29"/>
      <c r="K946" s="29"/>
      <c r="L946" s="29"/>
      <c r="M946" s="29"/>
      <c r="N946" s="29"/>
      <c r="O946" s="29"/>
      <c r="P946" s="29"/>
    </row>
    <row r="947">
      <c r="G947" s="29"/>
      <c r="H947" s="29"/>
      <c r="I947" s="29"/>
      <c r="J947" s="29"/>
      <c r="K947" s="29"/>
      <c r="L947" s="29"/>
      <c r="M947" s="29"/>
      <c r="N947" s="29"/>
      <c r="O947" s="29"/>
      <c r="P947" s="29"/>
    </row>
    <row r="948">
      <c r="G948" s="29"/>
      <c r="H948" s="29"/>
      <c r="I948" s="29"/>
      <c r="J948" s="29"/>
      <c r="K948" s="29"/>
      <c r="L948" s="29"/>
      <c r="M948" s="29"/>
      <c r="N948" s="29"/>
      <c r="O948" s="29"/>
      <c r="P948" s="29"/>
    </row>
    <row r="949">
      <c r="G949" s="29"/>
      <c r="H949" s="29"/>
      <c r="I949" s="29"/>
      <c r="J949" s="29"/>
      <c r="K949" s="29"/>
      <c r="L949" s="29"/>
      <c r="M949" s="29"/>
      <c r="N949" s="29"/>
      <c r="O949" s="29"/>
      <c r="P949" s="29"/>
    </row>
    <row r="950">
      <c r="G950" s="29"/>
      <c r="H950" s="29"/>
      <c r="I950" s="29"/>
      <c r="J950" s="29"/>
      <c r="K950" s="29"/>
      <c r="L950" s="29"/>
      <c r="M950" s="29"/>
      <c r="N950" s="29"/>
      <c r="O950" s="29"/>
      <c r="P950" s="29"/>
    </row>
    <row r="951">
      <c r="G951" s="29"/>
      <c r="H951" s="29"/>
      <c r="I951" s="29"/>
      <c r="J951" s="29"/>
      <c r="K951" s="29"/>
      <c r="L951" s="29"/>
      <c r="M951" s="29"/>
      <c r="N951" s="29"/>
      <c r="O951" s="29"/>
      <c r="P951" s="29"/>
    </row>
    <row r="952">
      <c r="G952" s="29"/>
      <c r="H952" s="29"/>
      <c r="I952" s="29"/>
      <c r="J952" s="29"/>
      <c r="K952" s="29"/>
      <c r="L952" s="29"/>
      <c r="M952" s="29"/>
      <c r="N952" s="29"/>
      <c r="O952" s="29"/>
      <c r="P952" s="29"/>
    </row>
    <row r="953">
      <c r="G953" s="29"/>
      <c r="H953" s="29"/>
      <c r="I953" s="29"/>
      <c r="J953" s="29"/>
      <c r="K953" s="29"/>
      <c r="L953" s="29"/>
      <c r="M953" s="29"/>
      <c r="N953" s="29"/>
      <c r="O953" s="29"/>
      <c r="P953" s="29"/>
    </row>
    <row r="954">
      <c r="G954" s="29"/>
      <c r="H954" s="29"/>
      <c r="I954" s="29"/>
      <c r="J954" s="29"/>
      <c r="K954" s="29"/>
      <c r="L954" s="29"/>
      <c r="M954" s="29"/>
      <c r="N954" s="29"/>
      <c r="O954" s="29"/>
      <c r="P954" s="29"/>
    </row>
    <row r="955">
      <c r="G955" s="29"/>
      <c r="H955" s="29"/>
      <c r="I955" s="29"/>
      <c r="J955" s="29"/>
      <c r="K955" s="29"/>
      <c r="L955" s="29"/>
      <c r="M955" s="29"/>
      <c r="N955" s="29"/>
      <c r="O955" s="29"/>
      <c r="P955" s="29"/>
    </row>
    <row r="956">
      <c r="G956" s="29"/>
      <c r="H956" s="29"/>
      <c r="I956" s="29"/>
      <c r="J956" s="29"/>
      <c r="K956" s="29"/>
      <c r="L956" s="29"/>
      <c r="M956" s="29"/>
      <c r="N956" s="29"/>
      <c r="O956" s="29"/>
      <c r="P956" s="29"/>
    </row>
    <row r="957">
      <c r="G957" s="29"/>
      <c r="H957" s="29"/>
      <c r="I957" s="29"/>
      <c r="J957" s="29"/>
      <c r="K957" s="29"/>
      <c r="L957" s="29"/>
      <c r="M957" s="29"/>
      <c r="N957" s="29"/>
      <c r="O957" s="29"/>
      <c r="P957" s="29"/>
    </row>
    <row r="958">
      <c r="G958" s="29"/>
      <c r="H958" s="29"/>
      <c r="I958" s="29"/>
      <c r="J958" s="29"/>
      <c r="K958" s="29"/>
      <c r="L958" s="29"/>
      <c r="M958" s="29"/>
      <c r="N958" s="29"/>
      <c r="O958" s="29"/>
      <c r="P958" s="29"/>
    </row>
    <row r="959">
      <c r="G959" s="29"/>
      <c r="H959" s="29"/>
      <c r="I959" s="29"/>
      <c r="J959" s="29"/>
      <c r="K959" s="29"/>
      <c r="L959" s="29"/>
      <c r="M959" s="29"/>
      <c r="N959" s="29"/>
      <c r="O959" s="29"/>
      <c r="P959" s="29"/>
    </row>
    <row r="960">
      <c r="G960" s="29"/>
      <c r="H960" s="29"/>
      <c r="I960" s="29"/>
      <c r="J960" s="29"/>
      <c r="K960" s="29"/>
      <c r="L960" s="29"/>
      <c r="M960" s="29"/>
      <c r="N960" s="29"/>
      <c r="O960" s="29"/>
      <c r="P960" s="29"/>
    </row>
    <row r="961">
      <c r="G961" s="29"/>
      <c r="H961" s="29"/>
      <c r="I961" s="29"/>
      <c r="J961" s="29"/>
      <c r="K961" s="29"/>
      <c r="L961" s="29"/>
      <c r="M961" s="29"/>
      <c r="N961" s="29"/>
      <c r="O961" s="29"/>
      <c r="P961" s="29"/>
    </row>
    <row r="962">
      <c r="G962" s="29"/>
      <c r="H962" s="29"/>
      <c r="I962" s="29"/>
      <c r="J962" s="29"/>
      <c r="K962" s="29"/>
      <c r="L962" s="29"/>
      <c r="M962" s="29"/>
      <c r="N962" s="29"/>
      <c r="O962" s="29"/>
      <c r="P962" s="29"/>
    </row>
    <row r="963">
      <c r="G963" s="29"/>
      <c r="H963" s="29"/>
      <c r="I963" s="29"/>
      <c r="J963" s="29"/>
      <c r="K963" s="29"/>
      <c r="L963" s="29"/>
      <c r="M963" s="29"/>
      <c r="N963" s="29"/>
      <c r="O963" s="29"/>
      <c r="P963" s="29"/>
    </row>
    <row r="964">
      <c r="G964" s="29"/>
      <c r="H964" s="29"/>
      <c r="I964" s="29"/>
      <c r="J964" s="29"/>
      <c r="K964" s="29"/>
      <c r="L964" s="29"/>
      <c r="M964" s="29"/>
      <c r="N964" s="29"/>
      <c r="O964" s="29"/>
      <c r="P964" s="29"/>
    </row>
    <row r="965">
      <c r="G965" s="29"/>
      <c r="H965" s="29"/>
      <c r="I965" s="29"/>
      <c r="J965" s="29"/>
      <c r="K965" s="29"/>
      <c r="L965" s="29"/>
      <c r="M965" s="29"/>
      <c r="N965" s="29"/>
      <c r="O965" s="29"/>
      <c r="P965" s="29"/>
    </row>
    <row r="966">
      <c r="G966" s="29"/>
      <c r="H966" s="29"/>
      <c r="I966" s="29"/>
      <c r="J966" s="29"/>
      <c r="K966" s="29"/>
      <c r="L966" s="29"/>
      <c r="M966" s="29"/>
      <c r="N966" s="29"/>
      <c r="O966" s="29"/>
      <c r="P966" s="29"/>
    </row>
    <row r="967">
      <c r="G967" s="29"/>
      <c r="H967" s="29"/>
      <c r="I967" s="29"/>
      <c r="J967" s="29"/>
      <c r="K967" s="29"/>
      <c r="L967" s="29"/>
      <c r="M967" s="29"/>
      <c r="N967" s="29"/>
      <c r="O967" s="29"/>
      <c r="P967" s="29"/>
    </row>
    <row r="968">
      <c r="G968" s="29"/>
      <c r="H968" s="29"/>
      <c r="I968" s="29"/>
      <c r="J968" s="29"/>
      <c r="K968" s="29"/>
      <c r="L968" s="29"/>
      <c r="M968" s="29"/>
      <c r="N968" s="29"/>
      <c r="O968" s="29"/>
      <c r="P968" s="29"/>
    </row>
    <row r="969">
      <c r="G969" s="29"/>
      <c r="H969" s="29"/>
      <c r="I969" s="29"/>
      <c r="J969" s="29"/>
      <c r="K969" s="29"/>
      <c r="L969" s="29"/>
      <c r="M969" s="29"/>
      <c r="N969" s="29"/>
      <c r="O969" s="29"/>
      <c r="P969" s="29"/>
    </row>
    <row r="970">
      <c r="G970" s="29"/>
      <c r="H970" s="29"/>
      <c r="I970" s="29"/>
      <c r="J970" s="29"/>
      <c r="K970" s="29"/>
      <c r="L970" s="29"/>
      <c r="M970" s="29"/>
      <c r="N970" s="29"/>
      <c r="O970" s="29"/>
      <c r="P970" s="29"/>
    </row>
    <row r="971">
      <c r="G971" s="29"/>
      <c r="H971" s="29"/>
      <c r="I971" s="29"/>
      <c r="J971" s="29"/>
      <c r="K971" s="29"/>
      <c r="L971" s="29"/>
      <c r="M971" s="29"/>
      <c r="N971" s="29"/>
      <c r="O971" s="29"/>
      <c r="P971" s="29"/>
    </row>
    <row r="972">
      <c r="G972" s="29"/>
      <c r="H972" s="29"/>
      <c r="I972" s="29"/>
      <c r="J972" s="29"/>
      <c r="K972" s="29"/>
      <c r="L972" s="29"/>
      <c r="M972" s="29"/>
      <c r="N972" s="29"/>
      <c r="O972" s="29"/>
      <c r="P972" s="29"/>
    </row>
    <row r="973">
      <c r="G973" s="29"/>
      <c r="H973" s="29"/>
      <c r="I973" s="29"/>
      <c r="J973" s="29"/>
      <c r="K973" s="29"/>
      <c r="L973" s="29"/>
      <c r="M973" s="29"/>
      <c r="N973" s="29"/>
      <c r="O973" s="29"/>
      <c r="P973" s="29"/>
    </row>
    <row r="974">
      <c r="G974" s="29"/>
      <c r="H974" s="29"/>
      <c r="I974" s="29"/>
      <c r="J974" s="29"/>
      <c r="K974" s="29"/>
      <c r="L974" s="29"/>
      <c r="M974" s="29"/>
      <c r="N974" s="29"/>
      <c r="O974" s="29"/>
      <c r="P974" s="29"/>
    </row>
    <row r="975">
      <c r="G975" s="29"/>
      <c r="H975" s="29"/>
      <c r="I975" s="29"/>
      <c r="J975" s="29"/>
      <c r="K975" s="29"/>
      <c r="L975" s="29"/>
      <c r="M975" s="29"/>
      <c r="N975" s="29"/>
      <c r="O975" s="29"/>
      <c r="P975" s="29"/>
    </row>
    <row r="976">
      <c r="G976" s="29"/>
      <c r="H976" s="29"/>
      <c r="I976" s="29"/>
      <c r="J976" s="29"/>
      <c r="K976" s="29"/>
      <c r="L976" s="29"/>
      <c r="M976" s="29"/>
      <c r="N976" s="29"/>
      <c r="O976" s="29"/>
      <c r="P976" s="29"/>
    </row>
    <row r="977">
      <c r="G977" s="29"/>
      <c r="H977" s="29"/>
      <c r="I977" s="29"/>
      <c r="J977" s="29"/>
      <c r="K977" s="29"/>
      <c r="L977" s="29"/>
      <c r="M977" s="29"/>
      <c r="N977" s="29"/>
      <c r="O977" s="29"/>
      <c r="P977" s="29"/>
    </row>
    <row r="978">
      <c r="G978" s="29"/>
      <c r="H978" s="29"/>
      <c r="I978" s="29"/>
      <c r="J978" s="29"/>
      <c r="K978" s="29"/>
      <c r="L978" s="29"/>
      <c r="M978" s="29"/>
      <c r="N978" s="29"/>
      <c r="O978" s="29"/>
      <c r="P978" s="29"/>
    </row>
    <row r="979">
      <c r="G979" s="29"/>
      <c r="H979" s="29"/>
      <c r="I979" s="29"/>
      <c r="J979" s="29"/>
      <c r="K979" s="29"/>
      <c r="L979" s="29"/>
      <c r="M979" s="29"/>
      <c r="N979" s="29"/>
      <c r="O979" s="29"/>
      <c r="P979" s="29"/>
    </row>
    <row r="980">
      <c r="G980" s="29"/>
      <c r="H980" s="29"/>
      <c r="I980" s="29"/>
      <c r="J980" s="29"/>
      <c r="K980" s="29"/>
      <c r="L980" s="29"/>
      <c r="M980" s="29"/>
      <c r="N980" s="29"/>
      <c r="O980" s="29"/>
      <c r="P980" s="29"/>
    </row>
    <row r="981">
      <c r="G981" s="29"/>
      <c r="H981" s="29"/>
      <c r="I981" s="29"/>
      <c r="J981" s="29"/>
      <c r="K981" s="29"/>
      <c r="L981" s="29"/>
      <c r="M981" s="29"/>
      <c r="N981" s="29"/>
      <c r="O981" s="29"/>
      <c r="P981" s="29"/>
    </row>
    <row r="982">
      <c r="G982" s="29"/>
      <c r="H982" s="29"/>
      <c r="I982" s="29"/>
      <c r="J982" s="29"/>
      <c r="K982" s="29"/>
      <c r="L982" s="29"/>
      <c r="M982" s="29"/>
      <c r="N982" s="29"/>
      <c r="O982" s="29"/>
      <c r="P982" s="29"/>
    </row>
    <row r="983">
      <c r="G983" s="29"/>
      <c r="H983" s="29"/>
      <c r="I983" s="29"/>
      <c r="J983" s="29"/>
      <c r="K983" s="29"/>
      <c r="L983" s="29"/>
      <c r="M983" s="29"/>
      <c r="N983" s="29"/>
      <c r="O983" s="29"/>
      <c r="P983" s="29"/>
    </row>
    <row r="984">
      <c r="G984" s="29"/>
      <c r="H984" s="29"/>
      <c r="I984" s="29"/>
      <c r="J984" s="29"/>
      <c r="K984" s="29"/>
      <c r="L984" s="29"/>
      <c r="M984" s="29"/>
      <c r="N984" s="29"/>
      <c r="O984" s="29"/>
      <c r="P984" s="29"/>
    </row>
    <row r="985">
      <c r="G985" s="29"/>
      <c r="H985" s="29"/>
      <c r="I985" s="29"/>
      <c r="J985" s="29"/>
      <c r="K985" s="29"/>
      <c r="L985" s="29"/>
      <c r="M985" s="29"/>
      <c r="N985" s="29"/>
      <c r="O985" s="29"/>
      <c r="P985" s="29"/>
    </row>
    <row r="986">
      <c r="G986" s="29"/>
      <c r="H986" s="29"/>
      <c r="I986" s="29"/>
      <c r="J986" s="29"/>
      <c r="K986" s="29"/>
      <c r="L986" s="29"/>
      <c r="M986" s="29"/>
      <c r="N986" s="29"/>
      <c r="O986" s="29"/>
      <c r="P986" s="29"/>
    </row>
    <row r="987">
      <c r="G987" s="29"/>
      <c r="H987" s="29"/>
      <c r="I987" s="29"/>
      <c r="J987" s="29"/>
      <c r="K987" s="29"/>
      <c r="L987" s="29"/>
      <c r="M987" s="29"/>
      <c r="N987" s="29"/>
      <c r="O987" s="29"/>
      <c r="P987" s="29"/>
    </row>
    <row r="988">
      <c r="G988" s="29"/>
      <c r="H988" s="29"/>
      <c r="I988" s="29"/>
      <c r="J988" s="29"/>
      <c r="K988" s="29"/>
      <c r="L988" s="29"/>
      <c r="M988" s="29"/>
      <c r="N988" s="29"/>
      <c r="O988" s="29"/>
      <c r="P988" s="29"/>
    </row>
    <row r="989">
      <c r="G989" s="29"/>
      <c r="H989" s="29"/>
      <c r="I989" s="29"/>
      <c r="J989" s="29"/>
      <c r="K989" s="29"/>
      <c r="L989" s="29"/>
      <c r="M989" s="29"/>
      <c r="N989" s="29"/>
      <c r="O989" s="29"/>
      <c r="P989" s="29"/>
    </row>
    <row r="990">
      <c r="G990" s="29"/>
      <c r="H990" s="29"/>
      <c r="I990" s="29"/>
      <c r="J990" s="29"/>
      <c r="K990" s="29"/>
      <c r="L990" s="29"/>
      <c r="M990" s="29"/>
      <c r="N990" s="29"/>
      <c r="O990" s="29"/>
      <c r="P990" s="29"/>
    </row>
    <row r="991">
      <c r="G991" s="29"/>
      <c r="H991" s="29"/>
      <c r="I991" s="29"/>
      <c r="J991" s="29"/>
      <c r="K991" s="29"/>
      <c r="L991" s="29"/>
      <c r="M991" s="29"/>
      <c r="N991" s="29"/>
      <c r="O991" s="29"/>
      <c r="P991" s="29"/>
    </row>
    <row r="992">
      <c r="G992" s="29"/>
      <c r="H992" s="29"/>
      <c r="I992" s="29"/>
      <c r="J992" s="29"/>
      <c r="K992" s="29"/>
      <c r="L992" s="29"/>
      <c r="M992" s="29"/>
      <c r="N992" s="29"/>
      <c r="O992" s="29"/>
      <c r="P992" s="29"/>
    </row>
    <row r="993">
      <c r="G993" s="29"/>
      <c r="H993" s="29"/>
      <c r="I993" s="29"/>
      <c r="J993" s="29"/>
      <c r="K993" s="29"/>
      <c r="L993" s="29"/>
      <c r="M993" s="29"/>
      <c r="N993" s="29"/>
      <c r="O993" s="29"/>
      <c r="P993" s="29"/>
    </row>
    <row r="994">
      <c r="G994" s="29"/>
      <c r="H994" s="29"/>
      <c r="I994" s="29"/>
      <c r="J994" s="29"/>
      <c r="K994" s="29"/>
      <c r="L994" s="29"/>
      <c r="M994" s="29"/>
      <c r="N994" s="29"/>
      <c r="O994" s="29"/>
      <c r="P994" s="29"/>
    </row>
    <row r="995">
      <c r="G995" s="29"/>
      <c r="H995" s="29"/>
      <c r="I995" s="29"/>
      <c r="J995" s="29"/>
      <c r="K995" s="29"/>
      <c r="L995" s="29"/>
      <c r="M995" s="29"/>
      <c r="N995" s="29"/>
      <c r="O995" s="29"/>
      <c r="P995" s="29"/>
    </row>
    <row r="996">
      <c r="G996" s="29"/>
      <c r="H996" s="29"/>
      <c r="I996" s="29"/>
      <c r="J996" s="29"/>
      <c r="K996" s="29"/>
      <c r="L996" s="29"/>
      <c r="M996" s="29"/>
      <c r="N996" s="29"/>
      <c r="O996" s="29"/>
      <c r="P996" s="29"/>
    </row>
    <row r="997">
      <c r="G997" s="29"/>
      <c r="H997" s="29"/>
      <c r="I997" s="29"/>
      <c r="J997" s="29"/>
      <c r="K997" s="29"/>
      <c r="L997" s="29"/>
      <c r="M997" s="29"/>
      <c r="N997" s="29"/>
      <c r="O997" s="29"/>
      <c r="P997" s="29"/>
    </row>
    <row r="998">
      <c r="G998" s="29"/>
      <c r="H998" s="29"/>
      <c r="I998" s="29"/>
      <c r="J998" s="29"/>
      <c r="K998" s="29"/>
      <c r="L998" s="29"/>
      <c r="M998" s="29"/>
      <c r="N998" s="29"/>
      <c r="O998" s="29"/>
      <c r="P998" s="29"/>
    </row>
    <row r="999">
      <c r="G999" s="29"/>
      <c r="H999" s="29"/>
      <c r="I999" s="29"/>
      <c r="J999" s="29"/>
      <c r="K999" s="29"/>
      <c r="L999" s="29"/>
      <c r="M999" s="29"/>
      <c r="N999" s="29"/>
      <c r="O999" s="29"/>
      <c r="P999" s="29"/>
    </row>
    <row r="1000">
      <c r="G1000" s="29"/>
      <c r="H1000" s="29"/>
      <c r="I1000" s="29"/>
      <c r="J1000" s="29"/>
      <c r="K1000" s="29"/>
      <c r="L1000" s="29"/>
      <c r="M1000" s="29"/>
      <c r="N1000" s="29"/>
      <c r="O1000" s="29"/>
      <c r="P1000" s="29"/>
    </row>
  </sheetData>
  <dataValidations>
    <dataValidation type="list" allowBlank="1" showErrorMessage="1" sqref="H1">
      <formula1>"train,valid"</formula1>
    </dataValidation>
  </dataValidations>
  <drawing r:id="rId1"/>
</worksheet>
</file>