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amucc-my.sharepoint.com/personal/chris_bird_tamucc_edu/Documents/students/Joseph_Garza_mcnair/"/>
    </mc:Choice>
  </mc:AlternateContent>
  <xr:revisionPtr revIDLastSave="351" documentId="11_F25DC773A252ABDACC1048C7C1D8495C5BDE58F3" xr6:coauthVersionLast="47" xr6:coauthVersionMax="47" xr10:uidLastSave="{E10E67CA-5CA9-4E23-9346-7F335FAE19AE}"/>
  <bookViews>
    <workbookView xWindow="-10605" yWindow="-28950" windowWidth="18240" windowHeight="28320" activeTab="1" xr2:uid="{00000000-000D-0000-FFFF-FFFF00000000}"/>
  </bookViews>
  <sheets>
    <sheet name="general budget" sheetId="1" r:id="rId1"/>
    <sheet name="specific budg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F9" i="2"/>
  <c r="E9" i="2"/>
  <c r="F8" i="2"/>
  <c r="G11" i="2"/>
  <c r="G4" i="2"/>
  <c r="F12" i="2"/>
  <c r="F13" i="2"/>
  <c r="F14" i="2"/>
  <c r="G5" i="2"/>
  <c r="D15" i="2"/>
  <c r="F15" i="2" s="1"/>
  <c r="F7" i="2"/>
  <c r="F10" i="2"/>
  <c r="F6" i="2"/>
  <c r="F16" i="2" l="1"/>
  <c r="G16" i="2"/>
</calcChain>
</file>

<file path=xl/sharedStrings.xml><?xml version="1.0" encoding="utf-8"?>
<sst xmlns="http://schemas.openxmlformats.org/spreadsheetml/2006/main" count="68" uniqueCount="51">
  <si>
    <t>Item</t>
  </si>
  <si>
    <t>Description</t>
  </si>
  <si>
    <t>Quantity</t>
  </si>
  <si>
    <t>Unit Cost</t>
  </si>
  <si>
    <t>Contamination Control</t>
  </si>
  <si>
    <t>DNA Isolation</t>
  </si>
  <si>
    <t>Library Preparation</t>
  </si>
  <si>
    <t>Sequencing</t>
  </si>
  <si>
    <t>Classification</t>
  </si>
  <si>
    <t>Line Item</t>
  </si>
  <si>
    <t>Bleach</t>
  </si>
  <si>
    <t>Subtotal</t>
  </si>
  <si>
    <t>NovaSeq X Plus PE 150</t>
  </si>
  <si>
    <t>1.25B read pairs</t>
  </si>
  <si>
    <t>Notes</t>
  </si>
  <si>
    <t>PCR</t>
  </si>
  <si>
    <t>4 Liters</t>
  </si>
  <si>
    <t>E.Z.N.A. Cycle Pure Kit</t>
  </si>
  <si>
    <t>150rxns</t>
  </si>
  <si>
    <t>Tyvek Bio-Suit</t>
  </si>
  <si>
    <t>Suit</t>
  </si>
  <si>
    <t>Provided by GCL</t>
  </si>
  <si>
    <t>Primer</t>
  </si>
  <si>
    <t>Nitrile Gloves</t>
  </si>
  <si>
    <t>100 Gloves</t>
  </si>
  <si>
    <t>N95 Respirator</t>
  </si>
  <si>
    <t>Library Comp.</t>
  </si>
  <si>
    <t>Sequencing Prep</t>
  </si>
  <si>
    <t>15 Masks</t>
  </si>
  <si>
    <t>1rxn</t>
  </si>
  <si>
    <t>Provided by GCL / Bahr Lab</t>
  </si>
  <si>
    <t>Total Cost</t>
  </si>
  <si>
    <t>Pippen Size Select</t>
  </si>
  <si>
    <t>Fragment Analysis</t>
  </si>
  <si>
    <t>qPCR Lib Quant</t>
  </si>
  <si>
    <t>Barcoded DNA Primer</t>
  </si>
  <si>
    <t>Cost Share</t>
  </si>
  <si>
    <t>12 forward and 16 reverse barcoded primers combine to make 192 barcode combinations to uniquely identify each library being sequenced</t>
  </si>
  <si>
    <t>info for your budget just ification, don't put into table</t>
  </si>
  <si>
    <t>Bleach is need to decontaminate the work are and the outsides of the specimens by destroying DNA and killing microbes.</t>
  </si>
  <si>
    <t>Isolate DNA from coral specimens</t>
  </si>
  <si>
    <t>amplify the target region of DNA and add unique barcodes to each library.  Includes the cost of PCR reagents, labware, and tips.  The Genomics Core Lab has the cost of every lab protocol determined per reaction, which was the source of this value.  This price does not include the labor because the student will be performing the labor</t>
  </si>
  <si>
    <t>Requested from R&amp;I</t>
  </si>
  <si>
    <t>remove DNA fragments from the library that are outside of the target size range.  This will be performed by the GCL with the student assisting.</t>
  </si>
  <si>
    <t>determine the size distribution of the super library for sequencing. This will be performed by the GCL with the student assisting.</t>
  </si>
  <si>
    <t>determine molarity of the super library for sequencing. This will be performed by the GCL with the student assisting.</t>
  </si>
  <si>
    <t>1 million read pairs per library.  This superlibrary will be combined with others and squenced by NovoGene which charges $2200 for this sequencing reaction.</t>
  </si>
  <si>
    <t>The coral skeletons are expected to have very low amounts of DNA.  As a consequence we need to employ ultra clean techniques.  Explain why you need 8.</t>
  </si>
  <si>
    <t>adds Illumina sequencing adapters to the to the pooled super library.  After cleaning up the PCR and normalizing the , the libraries will be pooled into 1 super library.</t>
  </si>
  <si>
    <t>Bead Clean</t>
  </si>
  <si>
    <t>Fluorescent Quant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</si>
</sst>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4">
    <font>
      <sz val="11"/>
      <color theme="1"/>
      <name val="Calibri"/>
      <family val="2"/>
      <scheme val="minor"/>
    </font>
    <font>
      <sz val="11"/>
      <color theme="1"/>
      <name val="Calibri"/>
      <family val="2"/>
      <scheme val="minor"/>
    </font>
    <font>
      <sz val="10"/>
      <color theme="1"/>
      <name val="Calibri Light"/>
      <family val="2"/>
      <scheme val="major"/>
    </font>
    <font>
      <b/>
      <sz val="11"/>
      <color theme="1"/>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2" fillId="0" borderId="0" xfId="0" applyFont="1"/>
    <xf numFmtId="44" fontId="2" fillId="0" borderId="0" xfId="1" applyFont="1"/>
    <xf numFmtId="0" fontId="0" fillId="0" borderId="1" xfId="0" applyBorder="1"/>
    <xf numFmtId="0" fontId="2" fillId="0" borderId="2" xfId="0" applyFont="1" applyBorder="1"/>
    <xf numFmtId="164" fontId="2" fillId="0" borderId="2" xfId="0" applyNumberFormat="1" applyFont="1" applyBorder="1"/>
    <xf numFmtId="44" fontId="2" fillId="0" borderId="2" xfId="1" applyFont="1" applyBorder="1"/>
    <xf numFmtId="164" fontId="2" fillId="0" borderId="0" xfId="0" applyNumberFormat="1" applyFont="1"/>
    <xf numFmtId="44" fontId="2" fillId="0" borderId="0" xfId="1" applyFont="1" applyBorder="1"/>
    <xf numFmtId="0" fontId="2" fillId="0" borderId="0" xfId="0" applyFont="1" applyAlignment="1">
      <alignment horizontal="left"/>
    </xf>
    <xf numFmtId="0" fontId="2" fillId="0" borderId="3" xfId="0" applyFont="1" applyBorder="1"/>
    <xf numFmtId="164" fontId="2" fillId="0" borderId="3" xfId="0" applyNumberFormat="1" applyFont="1" applyBorder="1"/>
    <xf numFmtId="44" fontId="2" fillId="0" borderId="3" xfId="1" applyFont="1" applyBorder="1"/>
    <xf numFmtId="0" fontId="2" fillId="0" borderId="1" xfId="0" applyFont="1" applyBorder="1"/>
    <xf numFmtId="44" fontId="2" fillId="0" borderId="1" xfId="1" applyFont="1" applyBorder="1" applyAlignment="1">
      <alignment horizontal="right"/>
    </xf>
    <xf numFmtId="0" fontId="3" fillId="0" borderId="1" xfId="0" applyFont="1" applyBorder="1"/>
    <xf numFmtId="0" fontId="3" fillId="0" borderId="0" xfId="0" applyFont="1" applyFill="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zoomScale="200" zoomScaleNormal="200" workbookViewId="0">
      <selection activeCell="A9" sqref="A9"/>
    </sheetView>
  </sheetViews>
  <sheetFormatPr defaultColWidth="8.83984375" defaultRowHeight="14.4"/>
  <cols>
    <col min="1" max="1" width="18.83984375" customWidth="1"/>
  </cols>
  <sheetData>
    <row r="1" spans="1:3">
      <c r="A1" t="s">
        <v>9</v>
      </c>
      <c r="B1" t="s">
        <v>1</v>
      </c>
      <c r="C1" t="s">
        <v>3</v>
      </c>
    </row>
    <row r="2" spans="1:3">
      <c r="A2" t="s">
        <v>4</v>
      </c>
    </row>
    <row r="3" spans="1:3">
      <c r="A3" t="s">
        <v>5</v>
      </c>
    </row>
    <row r="4" spans="1:3">
      <c r="A4" t="s">
        <v>6</v>
      </c>
    </row>
    <row r="5" spans="1:3">
      <c r="A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13DC-79BB-495A-8C80-8BF7315CA025}">
  <dimension ref="A1:L28"/>
  <sheetViews>
    <sheetView showGridLines="0" tabSelected="1" zoomScale="75" workbookViewId="0">
      <selection activeCell="H26" sqref="H26:I29"/>
    </sheetView>
  </sheetViews>
  <sheetFormatPr defaultColWidth="8.83984375" defaultRowHeight="14.4"/>
  <cols>
    <col min="1" max="1" width="18" customWidth="1"/>
    <col min="2" max="2" width="16.47265625" customWidth="1"/>
    <col min="3" max="3" width="13.3125" bestFit="1" customWidth="1"/>
    <col min="4" max="4" width="7.83984375" bestFit="1" customWidth="1"/>
    <col min="5" max="5" width="9.47265625" customWidth="1"/>
    <col min="6" max="6" width="10.578125" bestFit="1" customWidth="1"/>
    <col min="7" max="7" width="10.578125" customWidth="1"/>
    <col min="8" max="8" width="39.68359375" bestFit="1" customWidth="1"/>
  </cols>
  <sheetData>
    <row r="1" spans="1:12">
      <c r="A1" s="15" t="s">
        <v>8</v>
      </c>
      <c r="B1" s="15" t="s">
        <v>0</v>
      </c>
      <c r="C1" s="15" t="s">
        <v>1</v>
      </c>
      <c r="D1" s="15" t="s">
        <v>2</v>
      </c>
      <c r="E1" s="15" t="s">
        <v>3</v>
      </c>
      <c r="F1" s="15" t="s">
        <v>11</v>
      </c>
      <c r="G1" s="15" t="s">
        <v>36</v>
      </c>
      <c r="H1" s="15" t="s">
        <v>14</v>
      </c>
      <c r="I1" s="16" t="s">
        <v>38</v>
      </c>
    </row>
    <row r="2" spans="1:12">
      <c r="A2" s="4" t="s">
        <v>4</v>
      </c>
      <c r="B2" s="4" t="s">
        <v>10</v>
      </c>
      <c r="C2" s="4" t="s">
        <v>16</v>
      </c>
      <c r="D2" s="4">
        <v>1</v>
      </c>
      <c r="E2" s="5">
        <v>5</v>
      </c>
      <c r="F2" s="6">
        <v>0</v>
      </c>
      <c r="G2" s="6">
        <f>D2*E2</f>
        <v>5</v>
      </c>
      <c r="H2" s="4" t="s">
        <v>21</v>
      </c>
      <c r="I2" s="1" t="s">
        <v>39</v>
      </c>
      <c r="J2" s="1"/>
      <c r="K2" s="1"/>
      <c r="L2" s="1"/>
    </row>
    <row r="3" spans="1:12">
      <c r="A3" s="1"/>
      <c r="B3" s="1" t="s">
        <v>19</v>
      </c>
      <c r="C3" s="1" t="s">
        <v>20</v>
      </c>
      <c r="D3" s="1">
        <v>8</v>
      </c>
      <c r="E3" s="7">
        <v>8.48</v>
      </c>
      <c r="F3" s="8">
        <v>0</v>
      </c>
      <c r="G3" s="8">
        <f>D3*E3</f>
        <v>67.84</v>
      </c>
      <c r="H3" s="1" t="s">
        <v>30</v>
      </c>
      <c r="I3" s="1" t="s">
        <v>47</v>
      </c>
      <c r="J3" s="1"/>
      <c r="K3" s="1"/>
      <c r="L3" s="1"/>
    </row>
    <row r="4" spans="1:12">
      <c r="A4" s="1"/>
      <c r="B4" s="1" t="s">
        <v>23</v>
      </c>
      <c r="C4" s="1" t="s">
        <v>24</v>
      </c>
      <c r="D4" s="1">
        <v>2</v>
      </c>
      <c r="E4" s="7">
        <v>15.22</v>
      </c>
      <c r="F4" s="8">
        <v>0</v>
      </c>
      <c r="G4" s="8">
        <f>D4*E4</f>
        <v>30.44</v>
      </c>
      <c r="H4" s="1" t="s">
        <v>21</v>
      </c>
      <c r="I4" s="1"/>
      <c r="J4" s="1"/>
      <c r="K4" s="1"/>
      <c r="L4" s="1"/>
    </row>
    <row r="5" spans="1:12">
      <c r="A5" s="1"/>
      <c r="B5" s="1" t="s">
        <v>25</v>
      </c>
      <c r="C5" s="1" t="s">
        <v>28</v>
      </c>
      <c r="D5" s="1">
        <v>2</v>
      </c>
      <c r="E5" s="7">
        <v>30</v>
      </c>
      <c r="F5" s="8">
        <v>0</v>
      </c>
      <c r="G5" s="8">
        <f>D5*E5</f>
        <v>60</v>
      </c>
      <c r="H5" s="1" t="s">
        <v>21</v>
      </c>
      <c r="I5" s="1"/>
      <c r="J5" s="1"/>
      <c r="K5" s="1"/>
      <c r="L5" s="1"/>
    </row>
    <row r="6" spans="1:12">
      <c r="A6" s="1" t="s">
        <v>5</v>
      </c>
      <c r="B6" s="1" t="s">
        <v>17</v>
      </c>
      <c r="C6" s="1" t="s">
        <v>18</v>
      </c>
      <c r="D6" s="1">
        <v>1</v>
      </c>
      <c r="E6" s="7">
        <v>62.1</v>
      </c>
      <c r="F6" s="8">
        <f>D6*E6</f>
        <v>62.1</v>
      </c>
      <c r="G6" s="8">
        <v>0</v>
      </c>
      <c r="H6" s="1" t="s">
        <v>42</v>
      </c>
      <c r="I6" s="1" t="s">
        <v>40</v>
      </c>
      <c r="J6" s="1"/>
      <c r="K6" s="1"/>
      <c r="L6" s="1"/>
    </row>
    <row r="7" spans="1:12">
      <c r="A7" s="1" t="s">
        <v>6</v>
      </c>
      <c r="B7" s="1" t="s">
        <v>15</v>
      </c>
      <c r="C7" s="1" t="s">
        <v>29</v>
      </c>
      <c r="D7" s="1">
        <v>575</v>
      </c>
      <c r="E7" s="7">
        <v>0.45</v>
      </c>
      <c r="F7" s="8">
        <f>D7*E7</f>
        <v>258.75</v>
      </c>
      <c r="G7" s="8">
        <v>0</v>
      </c>
      <c r="H7" s="1" t="s">
        <v>42</v>
      </c>
      <c r="I7" s="1" t="s">
        <v>41</v>
      </c>
      <c r="J7" s="1"/>
      <c r="K7" s="1"/>
      <c r="L7" s="1"/>
    </row>
    <row r="8" spans="1:12">
      <c r="A8" s="1"/>
      <c r="B8" s="1" t="s">
        <v>49</v>
      </c>
      <c r="C8" s="1"/>
      <c r="D8" s="1">
        <v>100</v>
      </c>
      <c r="E8" s="7">
        <v>1.25</v>
      </c>
      <c r="F8" s="8">
        <f>D8*E8</f>
        <v>125</v>
      </c>
      <c r="G8" s="8">
        <v>0</v>
      </c>
      <c r="H8" s="1" t="s">
        <v>42</v>
      </c>
      <c r="I8" s="1"/>
      <c r="J8" s="1"/>
      <c r="K8" s="1"/>
      <c r="L8" s="1"/>
    </row>
    <row r="9" spans="1:12">
      <c r="A9" s="1"/>
      <c r="B9" s="1" t="s">
        <v>50</v>
      </c>
      <c r="C9" s="1"/>
      <c r="D9" s="1">
        <v>100</v>
      </c>
      <c r="E9" s="7">
        <f>40/96</f>
        <v>0.41666666666666669</v>
      </c>
      <c r="F9" s="8">
        <f>D9*E9</f>
        <v>41.666666666666671</v>
      </c>
      <c r="G9" s="8">
        <v>0</v>
      </c>
      <c r="H9" s="1" t="s">
        <v>42</v>
      </c>
      <c r="I9" s="1"/>
      <c r="J9" s="1"/>
      <c r="K9" s="1"/>
      <c r="L9" s="1"/>
    </row>
    <row r="10" spans="1:12">
      <c r="A10" s="1"/>
      <c r="B10" s="1" t="s">
        <v>27</v>
      </c>
      <c r="C10" s="9" t="s">
        <v>26</v>
      </c>
      <c r="D10" s="1">
        <v>1</v>
      </c>
      <c r="E10" s="7">
        <v>33</v>
      </c>
      <c r="F10" s="8">
        <f>D10*E10</f>
        <v>33</v>
      </c>
      <c r="G10" s="8">
        <v>0</v>
      </c>
      <c r="H10" s="1" t="s">
        <v>42</v>
      </c>
      <c r="I10" s="1" t="s">
        <v>48</v>
      </c>
      <c r="J10" s="1"/>
      <c r="K10" s="1"/>
      <c r="L10" s="1"/>
    </row>
    <row r="11" spans="1:12">
      <c r="A11" s="1"/>
      <c r="B11" s="1" t="s">
        <v>22</v>
      </c>
      <c r="C11" s="1" t="s">
        <v>35</v>
      </c>
      <c r="D11" s="1">
        <v>28</v>
      </c>
      <c r="E11" s="7">
        <v>12</v>
      </c>
      <c r="F11" s="8">
        <v>0</v>
      </c>
      <c r="G11" s="8">
        <f>D11*E11</f>
        <v>336</v>
      </c>
      <c r="H11" s="1" t="s">
        <v>30</v>
      </c>
      <c r="I11" s="1" t="s">
        <v>37</v>
      </c>
      <c r="J11" s="1"/>
      <c r="K11" s="1"/>
      <c r="L11" s="1"/>
    </row>
    <row r="12" spans="1:12">
      <c r="A12" s="1"/>
      <c r="B12" s="1" t="s">
        <v>32</v>
      </c>
      <c r="C12" s="1"/>
      <c r="D12" s="1">
        <v>1</v>
      </c>
      <c r="E12" s="7">
        <v>25</v>
      </c>
      <c r="F12" s="8">
        <f t="shared" ref="F12:F14" si="0">D12*E12</f>
        <v>25</v>
      </c>
      <c r="G12" s="8">
        <v>0</v>
      </c>
      <c r="H12" s="1" t="s">
        <v>42</v>
      </c>
      <c r="I12" s="1" t="s">
        <v>43</v>
      </c>
      <c r="J12" s="1"/>
      <c r="K12" s="1"/>
      <c r="L12" s="1"/>
    </row>
    <row r="13" spans="1:12">
      <c r="A13" s="1"/>
      <c r="B13" s="1" t="s">
        <v>33</v>
      </c>
      <c r="C13" s="1"/>
      <c r="D13" s="1">
        <v>1</v>
      </c>
      <c r="E13" s="7">
        <v>6.25</v>
      </c>
      <c r="F13" s="8">
        <f t="shared" si="0"/>
        <v>6.25</v>
      </c>
      <c r="G13" s="8">
        <v>0</v>
      </c>
      <c r="H13" s="1" t="s">
        <v>42</v>
      </c>
      <c r="I13" s="1" t="s">
        <v>44</v>
      </c>
      <c r="J13" s="1"/>
      <c r="K13" s="1"/>
      <c r="L13" s="1"/>
    </row>
    <row r="14" spans="1:12">
      <c r="A14" s="1"/>
      <c r="B14" s="1" t="s">
        <v>34</v>
      </c>
      <c r="C14" s="1"/>
      <c r="D14" s="1">
        <v>1</v>
      </c>
      <c r="E14" s="7">
        <v>70</v>
      </c>
      <c r="F14" s="8">
        <f t="shared" si="0"/>
        <v>70</v>
      </c>
      <c r="G14" s="8">
        <v>0</v>
      </c>
      <c r="H14" s="1" t="s">
        <v>42</v>
      </c>
      <c r="I14" s="1" t="s">
        <v>45</v>
      </c>
      <c r="J14" s="1"/>
      <c r="K14" s="1"/>
      <c r="L14" s="1"/>
    </row>
    <row r="15" spans="1:12">
      <c r="A15" s="10" t="s">
        <v>7</v>
      </c>
      <c r="B15" s="10" t="s">
        <v>12</v>
      </c>
      <c r="C15" s="10" t="s">
        <v>13</v>
      </c>
      <c r="D15" s="10">
        <f>100*1000000/1250000000</f>
        <v>0.08</v>
      </c>
      <c r="E15" s="11">
        <v>2200</v>
      </c>
      <c r="F15" s="12">
        <f>D15*E15</f>
        <v>176</v>
      </c>
      <c r="G15" s="12">
        <v>0</v>
      </c>
      <c r="H15" s="10" t="s">
        <v>42</v>
      </c>
      <c r="I15" s="1" t="s">
        <v>46</v>
      </c>
      <c r="J15" s="1"/>
      <c r="K15" s="1"/>
      <c r="L15" s="1"/>
    </row>
    <row r="16" spans="1:12">
      <c r="A16" s="3" t="s">
        <v>31</v>
      </c>
      <c r="B16" s="3"/>
      <c r="C16" s="13"/>
      <c r="D16" s="13"/>
      <c r="E16" s="13"/>
      <c r="F16" s="14">
        <f>SUM(F2:F15)</f>
        <v>797.76666666666665</v>
      </c>
      <c r="G16" s="14">
        <f>SUM(G2:G15)</f>
        <v>499.28</v>
      </c>
      <c r="H16" s="13"/>
      <c r="I16" s="1"/>
      <c r="J16" s="1"/>
      <c r="K16" s="1"/>
      <c r="L16" s="1"/>
    </row>
    <row r="17" spans="1:12">
      <c r="I17" s="1"/>
      <c r="J17" s="1"/>
      <c r="K17" s="1"/>
      <c r="L17" s="1"/>
    </row>
    <row r="18" spans="1:12">
      <c r="I18" s="1"/>
      <c r="J18" s="1"/>
      <c r="K18" s="1"/>
      <c r="L18" s="1"/>
    </row>
    <row r="19" spans="1:12">
      <c r="I19" s="1"/>
      <c r="J19" s="1"/>
      <c r="K19" s="1"/>
      <c r="L19" s="1"/>
    </row>
    <row r="20" spans="1:12">
      <c r="I20" s="1"/>
      <c r="J20" s="1"/>
      <c r="K20" s="1"/>
      <c r="L20" s="1"/>
    </row>
    <row r="21" spans="1:12">
      <c r="I21" s="1"/>
      <c r="J21" s="1"/>
      <c r="K21" s="1"/>
      <c r="L21" s="1"/>
    </row>
    <row r="22" spans="1:12">
      <c r="A22" s="1"/>
      <c r="B22" s="1"/>
      <c r="C22" s="1"/>
      <c r="D22" s="1"/>
      <c r="E22" s="1"/>
      <c r="F22" s="2"/>
      <c r="G22" s="2"/>
      <c r="H22" s="1"/>
      <c r="I22" s="1"/>
      <c r="J22" s="1"/>
      <c r="K22" s="1"/>
      <c r="L22" s="1"/>
    </row>
    <row r="23" spans="1:12">
      <c r="I23" s="1"/>
      <c r="J23" s="1"/>
      <c r="K23" s="1"/>
      <c r="L23" s="1"/>
    </row>
    <row r="24" spans="1:12">
      <c r="A24" s="1"/>
      <c r="B24" s="1"/>
      <c r="C24" s="1"/>
      <c r="D24" s="1"/>
      <c r="E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J27" s="1"/>
      <c r="K27" s="1"/>
      <c r="L27" s="1"/>
    </row>
    <row r="28" spans="1:12">
      <c r="J28" s="1"/>
      <c r="K28" s="1"/>
      <c r="L2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budget</vt:lpstr>
      <vt:lpstr>specific 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Bird</dc:creator>
  <cp:lastModifiedBy>Christopher Bird</cp:lastModifiedBy>
  <dcterms:created xsi:type="dcterms:W3CDTF">2015-06-05T18:17:20Z</dcterms:created>
  <dcterms:modified xsi:type="dcterms:W3CDTF">2023-09-29T14:40:56Z</dcterms:modified>
</cp:coreProperties>
</file>