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farro\Documents\2023\Encuestas\Q2\"/>
    </mc:Choice>
  </mc:AlternateContent>
  <xr:revisionPtr revIDLastSave="0" documentId="13_ncr:1_{884AC196-BC1E-41A2-A3E9-5A3BEB74F243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3" sheetId="5" r:id="rId1"/>
    <sheet name="Form1" sheetId="1" r:id="rId2"/>
    <sheet name="_56F9DC9755BA473782653E2940F9" sheetId="2" state="veryHidden" r:id="rId3"/>
  </sheets>
  <definedNames>
    <definedName name="_56F9DC9755BA473782653E2940F9FormId">"uJr7nK7Fokmrbn30RQgQBHJyJENyGj1Dpt7dUDgnvtlURVNaUE0zRVE1VDlIQ1JaM1dJQk1CVjlLUyQlQCN0PWcu"</definedName>
    <definedName name="_56F9DC9755BA473782653E2940F9ResponseSheet">"Form1"</definedName>
    <definedName name="_56F9DC9755BA473782653E2940F9SourceDocId">"{cdecfd59-63c2-4bff-92cb-0636fa3e4886}"</definedName>
  </definedNames>
  <calcPr calcId="191028"/>
  <pivotCaches>
    <pivotCache cacheId="57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0" i="5" l="1"/>
  <c r="C202" i="5"/>
  <c r="C194" i="5"/>
  <c r="C186" i="5"/>
  <c r="C178" i="5"/>
  <c r="C170" i="5"/>
  <c r="C152" i="5"/>
  <c r="C143" i="5"/>
  <c r="C127" i="5"/>
  <c r="C119" i="5"/>
  <c r="C111" i="5"/>
  <c r="C103" i="5"/>
  <c r="C95" i="5"/>
  <c r="C87" i="5"/>
  <c r="C79" i="5"/>
  <c r="C63" i="5"/>
  <c r="C55" i="5"/>
  <c r="C47" i="5"/>
  <c r="C39" i="5"/>
  <c r="C31" i="5"/>
  <c r="C23" i="5"/>
  <c r="F11" i="5" l="1"/>
  <c r="F12" i="5"/>
  <c r="F13" i="5"/>
  <c r="F16" i="5"/>
  <c r="F14" i="5" l="1"/>
</calcChain>
</file>

<file path=xl/sharedStrings.xml><?xml version="1.0" encoding="utf-8"?>
<sst xmlns="http://schemas.openxmlformats.org/spreadsheetml/2006/main" count="13301" uniqueCount="738">
  <si>
    <t>ID</t>
  </si>
  <si>
    <t>Start time</t>
  </si>
  <si>
    <t>Completion time</t>
  </si>
  <si>
    <t>Email</t>
  </si>
  <si>
    <t>Name</t>
  </si>
  <si>
    <t>Ingrese el número de su DNI:</t>
  </si>
  <si>
    <t>En general, ¿cuál es su nivel de satisfacción con TODOS LOS SERVICIOS que le ofrecemos (alimentación, hotelería, lavandería, mantenimiento y oficinas)?</t>
  </si>
  <si>
    <t>En general, ¿cuál es su nivel de satisfacción con el SERVICIO DE ALIMENTACIÓN que le ofrecemos?:</t>
  </si>
  <si>
    <t>1. Sazón y Variedad de los alimentos servidos</t>
  </si>
  <si>
    <t>2. Encuentras medios para respetar el distanciamiento social en el interior y exterior (Señaléticas, micas de separación en mesa, etc.)</t>
  </si>
  <si>
    <t>3. Presentación de raciones individuales para minimizar la manipulación de alimentos.</t>
  </si>
  <si>
    <t>4. Disponibilidad de gel desinfectante</t>
  </si>
  <si>
    <t>5. Recibes tus cubiertos en tu bandeja</t>
  </si>
  <si>
    <t>6. Limpieza de comedor (pisos, mesas, sillas)</t>
  </si>
  <si>
    <t>Por favor indicar el comedor que utiliza para el almuerzo:</t>
  </si>
  <si>
    <t>En general, ¿cuál es su nivel de satisfacción con el SERVICIO DE ALOJAMIENTO que le ofrecemos?</t>
  </si>
  <si>
    <t>1. La limpieza y desinfección de la habitación</t>
  </si>
  <si>
    <t>2. La limpieza y desinfección en los SSHH de la habitación</t>
  </si>
  <si>
    <t>3. Entrega semanal de los suministros: Papel higiénico y jabón de tocador</t>
  </si>
  <si>
    <t>4. Disponibilidad de alcohol gel en los pasadizos de los módulos</t>
  </si>
  <si>
    <t>5. Limpieza y desinfección en los SSHH de los comedores.</t>
  </si>
  <si>
    <t>6. Limpieza y desinfección en las oficinas y/o modulares</t>
  </si>
  <si>
    <t xml:space="preserve">7. La devolución de su ropa de la lavandería se realiza dentro de las 72 horas. </t>
  </si>
  <si>
    <t>En general, ¿cuál es su nivel de satisfacción con el SERVICIO DE MANTENIMIENTO?:</t>
  </si>
  <si>
    <t>1. Mantenimiento y reparación de mobiliarios y equipos en habitaciones cuando lo solicita</t>
  </si>
  <si>
    <t>2. Mantenimiento y reparación de mobiliario en oficinas cuando lo solicita</t>
  </si>
  <si>
    <t>1. Disponibilidad de Supervisores/ Jefes de servicio</t>
  </si>
  <si>
    <t>2. Presentación del personal (uniforme, limpieza, aseo)</t>
  </si>
  <si>
    <t xml:space="preserve">3. Amabilidad del personal </t>
  </si>
  <si>
    <t>4. Disponibilidad y disposición del personal para atender o resolver necesidades del cliente</t>
  </si>
  <si>
    <t>5. El personal ofrece alternativas de solución adecuadas y rápidas</t>
  </si>
  <si>
    <t>6. Concentración y enfoque del personal en su trabajo durante la atención</t>
  </si>
  <si>
    <t>En general, ¿cuál es su nivel de satisfacción con el servicio de transporte de personal brindado por CIVA?</t>
  </si>
  <si>
    <t>1. Comportamiento o trato cordial de los conductores.</t>
  </si>
  <si>
    <t>2. Pericia en el manejo de los conductores</t>
  </si>
  <si>
    <t>3. Procedimiento para el control de equipaje.</t>
  </si>
  <si>
    <t>4. Disposición de alcohol en gel en las escaleras de ingreso/salida del bus.</t>
  </si>
  <si>
    <t>5. Orden y limpieza de los buses.</t>
  </si>
  <si>
    <t>6. Transbordos por desperfectos  mecánicos en ruta.</t>
  </si>
  <si>
    <t>anonymous</t>
  </si>
  <si>
    <t>MUY INSATISFECHO</t>
  </si>
  <si>
    <t>INSATISFECHO</t>
  </si>
  <si>
    <t>SATISFECHO</t>
  </si>
  <si>
    <t>MUY SATISFECHO</t>
  </si>
  <si>
    <t>Carhuacoto</t>
  </si>
  <si>
    <t>Truck Shop</t>
  </si>
  <si>
    <t>Tuctu</t>
  </si>
  <si>
    <t>Tunshuruco</t>
  </si>
  <si>
    <t>45432266</t>
  </si>
  <si>
    <t>10079425</t>
  </si>
  <si>
    <t>45977973</t>
  </si>
  <si>
    <t>44765926</t>
  </si>
  <si>
    <t>41251952</t>
  </si>
  <si>
    <t>22302485</t>
  </si>
  <si>
    <t>19572967</t>
  </si>
  <si>
    <t>15755934</t>
  </si>
  <si>
    <t>43725625</t>
  </si>
  <si>
    <t>10880652</t>
  </si>
  <si>
    <t>10124558</t>
  </si>
  <si>
    <t>46351515</t>
  </si>
  <si>
    <t>41204538</t>
  </si>
  <si>
    <t>41936597</t>
  </si>
  <si>
    <t>40847596</t>
  </si>
  <si>
    <t>43903160</t>
  </si>
  <si>
    <t>42200597</t>
  </si>
  <si>
    <t>30960898</t>
  </si>
  <si>
    <t>43681976</t>
  </si>
  <si>
    <t>70517472</t>
  </si>
  <si>
    <t>71788701</t>
  </si>
  <si>
    <t>46563079</t>
  </si>
  <si>
    <t>41700027</t>
  </si>
  <si>
    <t>41974919</t>
  </si>
  <si>
    <t>43151172</t>
  </si>
  <si>
    <t>47145668</t>
  </si>
  <si>
    <t>41908101</t>
  </si>
  <si>
    <t>26703382</t>
  </si>
  <si>
    <t>20076234</t>
  </si>
  <si>
    <t>72658554</t>
  </si>
  <si>
    <t>70109756</t>
  </si>
  <si>
    <t>47433972</t>
  </si>
  <si>
    <t>42780921</t>
  </si>
  <si>
    <t>29657618</t>
  </si>
  <si>
    <t>42695963</t>
  </si>
  <si>
    <t>42525943</t>
  </si>
  <si>
    <t>42610172</t>
  </si>
  <si>
    <t>25756176</t>
  </si>
  <si>
    <t>42135584</t>
  </si>
  <si>
    <t>40993772</t>
  </si>
  <si>
    <t>80052525</t>
  </si>
  <si>
    <t>42354672</t>
  </si>
  <si>
    <t>21272412</t>
  </si>
  <si>
    <t>44570468</t>
  </si>
  <si>
    <t>42733267</t>
  </si>
  <si>
    <t>41714600</t>
  </si>
  <si>
    <t>42951468</t>
  </si>
  <si>
    <t>48077674</t>
  </si>
  <si>
    <t>44212831</t>
  </si>
  <si>
    <t>44999614</t>
  </si>
  <si>
    <t>31682613</t>
  </si>
  <si>
    <t>43002382</t>
  </si>
  <si>
    <t>43340733</t>
  </si>
  <si>
    <t>29352107</t>
  </si>
  <si>
    <t>45932978</t>
  </si>
  <si>
    <t>41042449</t>
  </si>
  <si>
    <t>40650243</t>
  </si>
  <si>
    <t>42541291</t>
  </si>
  <si>
    <t>46638810</t>
  </si>
  <si>
    <t>41199164</t>
  </si>
  <si>
    <t>42599251</t>
  </si>
  <si>
    <t>40698404</t>
  </si>
  <si>
    <t>29572492</t>
  </si>
  <si>
    <t>10731630</t>
  </si>
  <si>
    <t>40464240</t>
  </si>
  <si>
    <t>44192827</t>
  </si>
  <si>
    <t>71141423</t>
  </si>
  <si>
    <t>21261252</t>
  </si>
  <si>
    <t>41394956</t>
  </si>
  <si>
    <t>41282609</t>
  </si>
  <si>
    <t>41137344</t>
  </si>
  <si>
    <t>21244007</t>
  </si>
  <si>
    <t>45276463</t>
  </si>
  <si>
    <t>21264733</t>
  </si>
  <si>
    <t>21271875</t>
  </si>
  <si>
    <t>15660461</t>
  </si>
  <si>
    <t>21272408</t>
  </si>
  <si>
    <t>40447667</t>
  </si>
  <si>
    <t>43293657</t>
  </si>
  <si>
    <t>45037359</t>
  </si>
  <si>
    <t>41695907</t>
  </si>
  <si>
    <t>43669101</t>
  </si>
  <si>
    <t>46636311</t>
  </si>
  <si>
    <t>71829873</t>
  </si>
  <si>
    <t>30494530</t>
  </si>
  <si>
    <t>40846493</t>
  </si>
  <si>
    <t>40255574</t>
  </si>
  <si>
    <t>22064955</t>
  </si>
  <si>
    <t>43204094</t>
  </si>
  <si>
    <t>10170402</t>
  </si>
  <si>
    <t>44095523</t>
  </si>
  <si>
    <t>74920120</t>
  </si>
  <si>
    <t>40108002</t>
  </si>
  <si>
    <t>33348292</t>
  </si>
  <si>
    <t>10171515</t>
  </si>
  <si>
    <t>45977428</t>
  </si>
  <si>
    <t>45498768</t>
  </si>
  <si>
    <t>73961770</t>
  </si>
  <si>
    <t>40962943</t>
  </si>
  <si>
    <t>46335099</t>
  </si>
  <si>
    <t>40406621</t>
  </si>
  <si>
    <t>40067298</t>
  </si>
  <si>
    <t>71924876</t>
  </si>
  <si>
    <t>40858376</t>
  </si>
  <si>
    <t>21561044</t>
  </si>
  <si>
    <t>40804405</t>
  </si>
  <si>
    <t>21271961</t>
  </si>
  <si>
    <t>41316813</t>
  </si>
  <si>
    <t>40603320</t>
  </si>
  <si>
    <t>20057189</t>
  </si>
  <si>
    <t>29721972</t>
  </si>
  <si>
    <t>48721026</t>
  </si>
  <si>
    <t>40345944</t>
  </si>
  <si>
    <t>40310977</t>
  </si>
  <si>
    <t>72154856</t>
  </si>
  <si>
    <t>73867695</t>
  </si>
  <si>
    <t>46392931</t>
  </si>
  <si>
    <t>47281035</t>
  </si>
  <si>
    <t>41811012</t>
  </si>
  <si>
    <t>45963451</t>
  </si>
  <si>
    <t>45605426</t>
  </si>
  <si>
    <t>40625413</t>
  </si>
  <si>
    <t>46185176</t>
  </si>
  <si>
    <t>70309980</t>
  </si>
  <si>
    <t>48226786</t>
  </si>
  <si>
    <t>43200304</t>
  </si>
  <si>
    <t>73627883</t>
  </si>
  <si>
    <t>44339112</t>
  </si>
  <si>
    <t>40010792</t>
  </si>
  <si>
    <t>41891123</t>
  </si>
  <si>
    <t>71969060</t>
  </si>
  <si>
    <t>44728584</t>
  </si>
  <si>
    <t>41808480</t>
  </si>
  <si>
    <t>41258426</t>
  </si>
  <si>
    <t>44004673</t>
  </si>
  <si>
    <t>43632559</t>
  </si>
  <si>
    <t>76058851</t>
  </si>
  <si>
    <t>29664862</t>
  </si>
  <si>
    <t>20438661</t>
  </si>
  <si>
    <t>42250567</t>
  </si>
  <si>
    <t>43068370</t>
  </si>
  <si>
    <t>46113917</t>
  </si>
  <si>
    <t>33259905</t>
  </si>
  <si>
    <t>41426080</t>
  </si>
  <si>
    <t>40052100</t>
  </si>
  <si>
    <t>45159724</t>
  </si>
  <si>
    <t>71821917</t>
  </si>
  <si>
    <t>41125389</t>
  </si>
  <si>
    <t>41202763</t>
  </si>
  <si>
    <t>10363561</t>
  </si>
  <si>
    <t>41898950</t>
  </si>
  <si>
    <t>29658965</t>
  </si>
  <si>
    <t>46443734</t>
  </si>
  <si>
    <t>72963527</t>
  </si>
  <si>
    <t>42856364</t>
  </si>
  <si>
    <t>45741291</t>
  </si>
  <si>
    <t>46010738</t>
  </si>
  <si>
    <t>43701408</t>
  </si>
  <si>
    <t>42366065</t>
  </si>
  <si>
    <t>44870556</t>
  </si>
  <si>
    <t>40727491</t>
  </si>
  <si>
    <t>20115947</t>
  </si>
  <si>
    <t>21284155</t>
  </si>
  <si>
    <t>42738148</t>
  </si>
  <si>
    <t>20107989</t>
  </si>
  <si>
    <t>71234944</t>
  </si>
  <si>
    <t>40211029</t>
  </si>
  <si>
    <t>43682817</t>
  </si>
  <si>
    <t>10081151</t>
  </si>
  <si>
    <t>46877424</t>
  </si>
  <si>
    <t>43730640</t>
  </si>
  <si>
    <t>43500600</t>
  </si>
  <si>
    <t>47452951</t>
  </si>
  <si>
    <t>43221729</t>
  </si>
  <si>
    <t>46248871</t>
  </si>
  <si>
    <t>10685762</t>
  </si>
  <si>
    <t>71242565</t>
  </si>
  <si>
    <t>21882479</t>
  </si>
  <si>
    <t>40803997</t>
  </si>
  <si>
    <t>46714929</t>
  </si>
  <si>
    <t>16690517</t>
  </si>
  <si>
    <t>41113220</t>
  </si>
  <si>
    <t>45309747</t>
  </si>
  <si>
    <t>43087316</t>
  </si>
  <si>
    <t>42731848</t>
  </si>
  <si>
    <t>16125841</t>
  </si>
  <si>
    <t>42922309</t>
  </si>
  <si>
    <t>45017139</t>
  </si>
  <si>
    <t>47400583</t>
  </si>
  <si>
    <t>72783932</t>
  </si>
  <si>
    <t>77422913</t>
  </si>
  <si>
    <t>72096669</t>
  </si>
  <si>
    <t>43780046</t>
  </si>
  <si>
    <t>29660062</t>
  </si>
  <si>
    <t>20054018</t>
  </si>
  <si>
    <t>75660173</t>
  </si>
  <si>
    <t>42656463</t>
  </si>
  <si>
    <t>47667777</t>
  </si>
  <si>
    <t>41121123</t>
  </si>
  <si>
    <t>45605680</t>
  </si>
  <si>
    <t>32971580</t>
  </si>
  <si>
    <t>29628409</t>
  </si>
  <si>
    <t>40776630</t>
  </si>
  <si>
    <t>43281686</t>
  </si>
  <si>
    <t>46200918</t>
  </si>
  <si>
    <t>32135953</t>
  </si>
  <si>
    <t>71325985</t>
  </si>
  <si>
    <t>43632110</t>
  </si>
  <si>
    <t>21298703</t>
  </si>
  <si>
    <t>32042009</t>
  </si>
  <si>
    <t>47001224</t>
  </si>
  <si>
    <t>41573309</t>
  </si>
  <si>
    <t>70182422</t>
  </si>
  <si>
    <t>61435332</t>
  </si>
  <si>
    <t>43614712</t>
  </si>
  <si>
    <t>40068572</t>
  </si>
  <si>
    <t>41655433</t>
  </si>
  <si>
    <t>40787735</t>
  </si>
  <si>
    <t>71867541</t>
  </si>
  <si>
    <t>41358649</t>
  </si>
  <si>
    <t>20105206</t>
  </si>
  <si>
    <t>29602460</t>
  </si>
  <si>
    <t>10666738</t>
  </si>
  <si>
    <t>uJr7nK7Fokmrbn30RQgQBHJyJENyGj1Dpt7dUDgnvtlURVNaUE0zRVE1VDlIQ1JaM1dJQk1CVjlLUyQlQCN0PWcu</t>
  </si>
  <si>
    <t>Form1</t>
  </si>
  <si>
    <t>{cdecfd59-63c2-4bff-92cb-0636fa3e4886}</t>
  </si>
  <si>
    <t>hhuanambal@chinalco.com.pe</t>
  </si>
  <si>
    <t>Hector Huanambal Castillo</t>
  </si>
  <si>
    <t>cparisaca@chinalco.com.pe</t>
  </si>
  <si>
    <t>Cesar Parisaca Valdez</t>
  </si>
  <si>
    <t>jportal@chinalco.com.pe</t>
  </si>
  <si>
    <t>Jaime Portal Vergara</t>
  </si>
  <si>
    <t>pchavez@chinalco.com.pe</t>
  </si>
  <si>
    <t>Pavel Chavez Azurin</t>
  </si>
  <si>
    <t>vcrisanto@chinalco.com.pe</t>
  </si>
  <si>
    <t>Victor Crisanto Casas</t>
  </si>
  <si>
    <t>vbellina@chinalco.com.pe</t>
  </si>
  <si>
    <t>Victor Bellina Santti</t>
  </si>
  <si>
    <t>barce@chinalco.com.pe</t>
  </si>
  <si>
    <t>Bryan Arce Chilon</t>
  </si>
  <si>
    <t>jponcedeleon@chinalco.com.pe</t>
  </si>
  <si>
    <t>Juan Ponce De Leon Marquina</t>
  </si>
  <si>
    <t>jprieto@chinalco.com.pe</t>
  </si>
  <si>
    <t>Juan Prieto Ascuña</t>
  </si>
  <si>
    <t>gaybar@chinalco.com.pe</t>
  </si>
  <si>
    <t>Gedeon Aybar Cordero</t>
  </si>
  <si>
    <t>cvelarde@chinalco.com.pe</t>
  </si>
  <si>
    <t>Carlos Velarde Velarde</t>
  </si>
  <si>
    <t>cfarro@chinalco.com.pe</t>
  </si>
  <si>
    <t>Christhiam Farro Briceno</t>
  </si>
  <si>
    <t>etapia@chinalco.com.pe</t>
  </si>
  <si>
    <t>Edwin Tapia Chuquimamani</t>
  </si>
  <si>
    <t>jgarciar@chinalco.com.pe</t>
  </si>
  <si>
    <t>Jorge Garcia Ramon</t>
  </si>
  <si>
    <t>mauris@chinalco.com.pe</t>
  </si>
  <si>
    <t>Manuel Auris Rodriguez</t>
  </si>
  <si>
    <t>calarcon@chinalco.com.pe</t>
  </si>
  <si>
    <t>Carlos Alarcon Ibañez</t>
  </si>
  <si>
    <t>vmayta@chinalco.com.pe</t>
  </si>
  <si>
    <t>Vladimir Mayta Caceres</t>
  </si>
  <si>
    <t>ryupanqui@chinalco.com.pe</t>
  </si>
  <si>
    <t>Ronald Yupanqui Sifuentes</t>
  </si>
  <si>
    <t>iguillermo@chinalco.com.pe</t>
  </si>
  <si>
    <t>Isaias Guillermo Minaya</t>
  </si>
  <si>
    <t>hdelpozo@chinalco.com.pe</t>
  </si>
  <si>
    <t>Hugo Del Pozo Torres</t>
  </si>
  <si>
    <t>ccolachagua@chinalco.com.pe</t>
  </si>
  <si>
    <t>Cinthia Colachagua Canales</t>
  </si>
  <si>
    <t>ymorales@chinalco.com.pe</t>
  </si>
  <si>
    <t>Yesenia Morales Mendro</t>
  </si>
  <si>
    <t>atirado@chinalco.com.pe</t>
  </si>
  <si>
    <t>Andres Tirado Galvez</t>
  </si>
  <si>
    <t>ssuarez@chinalco.com.pe</t>
  </si>
  <si>
    <t>Sheila Suarez Zevallos</t>
  </si>
  <si>
    <t>jaldoradin@chinalco.com.pe</t>
  </si>
  <si>
    <t>Juan Aldoradin Tejeda</t>
  </si>
  <si>
    <t>kherrera@chinalco.com.pe</t>
  </si>
  <si>
    <t>Karla Herrera Salas</t>
  </si>
  <si>
    <t>thuaman@chinalco.com.pe</t>
  </si>
  <si>
    <t>Tonio Huaman Florian</t>
  </si>
  <si>
    <t>jalbarracin@chinalco.com.pe</t>
  </si>
  <si>
    <t>Juan Albarracin Chavez</t>
  </si>
  <si>
    <t>gpayano@chinalco.com.pe</t>
  </si>
  <si>
    <t>Gustavo Payano Mantari</t>
  </si>
  <si>
    <t>mcotrina@chinalco.com.pe</t>
  </si>
  <si>
    <t>Miguel Cotrina Villanueva</t>
  </si>
  <si>
    <t>zsierra@chinalco.com.pe</t>
  </si>
  <si>
    <t>Zoila Sierra Leon</t>
  </si>
  <si>
    <t>emaldonado@chinalco.com.pe</t>
  </si>
  <si>
    <t>Edwin Maldonado Torres</t>
  </si>
  <si>
    <t>ovasquez@chinalco.com.pe</t>
  </si>
  <si>
    <t>Omar Vasquez Dioses</t>
  </si>
  <si>
    <t>mprudencio@chinalco.com.pe</t>
  </si>
  <si>
    <t>Miguel Prudencio Antunez</t>
  </si>
  <si>
    <t>wsanchez@chinalco.com.pe</t>
  </si>
  <si>
    <t>Wilson Sanchez Villanueva</t>
  </si>
  <si>
    <t>mmacleod@chinalco.com.pe</t>
  </si>
  <si>
    <t>Miguel Mac Leod Montoya</t>
  </si>
  <si>
    <t>nmaldonado@chinalco.com.pe</t>
  </si>
  <si>
    <t>Noel Maldonado Aymachoque</t>
  </si>
  <si>
    <t>csolis@chinalco.com.pe</t>
  </si>
  <si>
    <t>Cesar Solis Saavedra</t>
  </si>
  <si>
    <t>dcopa@chinalco.com.pe</t>
  </si>
  <si>
    <t>Diego Copa Chambi</t>
  </si>
  <si>
    <t>asotog@chinalco.com.pe</t>
  </si>
  <si>
    <t>Ana Soto Giron</t>
  </si>
  <si>
    <t>grobles@chinalco.com.pe</t>
  </si>
  <si>
    <t>Gil Robles Torres</t>
  </si>
  <si>
    <t>jlarosa@chinalco.com.pe</t>
  </si>
  <si>
    <t>Javier La Rosa Hidalgo</t>
  </si>
  <si>
    <t>jardito@chinalco.com.pe</t>
  </si>
  <si>
    <t>Jose Antonio Ardito Vega</t>
  </si>
  <si>
    <t>rsalazar@chinalco.com.pe</t>
  </si>
  <si>
    <t>Roberto Salazar Ramirez</t>
  </si>
  <si>
    <t>oherquinio@chinalco.com.pe</t>
  </si>
  <si>
    <t>Oscar Herquinio Lopez</t>
  </si>
  <si>
    <t>bleon@chinalco.com.pe</t>
  </si>
  <si>
    <t>Brady Leon Ricapa</t>
  </si>
  <si>
    <t>lcavero@chinalco.com.pe</t>
  </si>
  <si>
    <t>Luis Cavero Cavero</t>
  </si>
  <si>
    <t>vdiaz@chinalco.com.pe</t>
  </si>
  <si>
    <t>Victor Diaz Quiroz</t>
  </si>
  <si>
    <t>fcruz@chinalco.com.pe</t>
  </si>
  <si>
    <t>Frank Cruz More</t>
  </si>
  <si>
    <t>jjuandedios@chinalco.com.pe</t>
  </si>
  <si>
    <t>Jenrri Juan De Dios Ponce</t>
  </si>
  <si>
    <t>yramirez@chinalco.com.pe</t>
  </si>
  <si>
    <t>Socorro Ramirez Alva</t>
  </si>
  <si>
    <t>avaldiviah@chinalco.com.pe</t>
  </si>
  <si>
    <t>Aristides Valdivia Herrera</t>
  </si>
  <si>
    <t>mchata@chinalco.com.pe</t>
  </si>
  <si>
    <t>Marlene Chata Pisco</t>
  </si>
  <si>
    <t>mespinoza@chinalco.com.pe</t>
  </si>
  <si>
    <t>Mariela Espinoza Morales</t>
  </si>
  <si>
    <t>lbecerra@chinalco.com.pe</t>
  </si>
  <si>
    <t>Luis Becerra Camacho</t>
  </si>
  <si>
    <t>hvaldivia@chinalco.com.pe</t>
  </si>
  <si>
    <t>Humberto Valdivia Roman</t>
  </si>
  <si>
    <t>mgonzales@chinalco.com.pe</t>
  </si>
  <si>
    <t>Manuel Gonzales King Kee</t>
  </si>
  <si>
    <t>vtomanguilla@chinalco.com.pe</t>
  </si>
  <si>
    <t>Victor Tomanguilla Collazos</t>
  </si>
  <si>
    <t>jcerpa@chinalco.com.pe</t>
  </si>
  <si>
    <t>Johnny Cerpa Gambarini</t>
  </si>
  <si>
    <t>whuggardcaine@chinalco.com.pe</t>
  </si>
  <si>
    <t>William Huggard Caine Cardo</t>
  </si>
  <si>
    <t>rurbina@chinalco.com.pe</t>
  </si>
  <si>
    <t>Ronald Urbina Leon</t>
  </si>
  <si>
    <t>kquispe@chinalco.com.pe</t>
  </si>
  <si>
    <t>Katheryng Quispe Vargas</t>
  </si>
  <si>
    <t>jmunayco@chinalco.com.pe</t>
  </si>
  <si>
    <t>Jose Munayco Coronado</t>
  </si>
  <si>
    <t>pguzman@chinalco.com.pe</t>
  </si>
  <si>
    <t>Pepe Guzman Vargas</t>
  </si>
  <si>
    <t>czenteno@chinalco.com.pe</t>
  </si>
  <si>
    <t>Carlos Zenteno Bolanos</t>
  </si>
  <si>
    <t>evalencia@chinalco.com.pe</t>
  </si>
  <si>
    <t>Erick Valencia Vargas</t>
  </si>
  <si>
    <t>dcalderon@chinalco.com.pe</t>
  </si>
  <si>
    <t>Dimas Calderon Martinez</t>
  </si>
  <si>
    <t>wyana@chinalco.com.pe</t>
  </si>
  <si>
    <t>Walter Yana Castro</t>
  </si>
  <si>
    <t>jvasquez@chinalco.com.pe</t>
  </si>
  <si>
    <t>Jose Vasquez Haro</t>
  </si>
  <si>
    <t>rflores@chinalco.com.pe</t>
  </si>
  <si>
    <t>Ronald Flores Barron</t>
  </si>
  <si>
    <t>drosas@chinalco.com.pe</t>
  </si>
  <si>
    <t>Danny Rosas Nole</t>
  </si>
  <si>
    <t>gnavarro@chinalco.com.pe</t>
  </si>
  <si>
    <t>Gloria Navarro Perez</t>
  </si>
  <si>
    <t>rhurtado@chinalco.com.pe</t>
  </si>
  <si>
    <t>Ricardo Hurtado Miranda</t>
  </si>
  <si>
    <t>alaureano@chinalco.com.pe</t>
  </si>
  <si>
    <t>Amilcar Laureano Agüero</t>
  </si>
  <si>
    <t>wchaveza@chinalco.com.pe</t>
  </si>
  <si>
    <t>Wilson Chavez Aliaga</t>
  </si>
  <si>
    <t>jabarca@chinalco.com.pe</t>
  </si>
  <si>
    <t>Jack Abarca Bernardo</t>
  </si>
  <si>
    <t>jmosquera@chinalco.com.pe</t>
  </si>
  <si>
    <t>James Mosquera Espinoza</t>
  </si>
  <si>
    <t>acampos@chinalco.com.pe</t>
  </si>
  <si>
    <t>Alexander Campos Vasquez</t>
  </si>
  <si>
    <t>vromero@chinalco.com.pe</t>
  </si>
  <si>
    <t>Victor Romero Valladares</t>
  </si>
  <si>
    <t>oorrillo@chinalco.com.pe</t>
  </si>
  <si>
    <t>Oriana Orrillo Perez</t>
  </si>
  <si>
    <t>mleonc@chinalco.com.pe</t>
  </si>
  <si>
    <t>Mayra Leon Chavez</t>
  </si>
  <si>
    <t>vcalderon@chinalco.com.pe</t>
  </si>
  <si>
    <t>Victor Calderon Reano</t>
  </si>
  <si>
    <t>jcarrillo@chinalco.com.pe</t>
  </si>
  <si>
    <t>Joseph Carrillo Ibarra</t>
  </si>
  <si>
    <t>fblanco@chinalco.com.pe</t>
  </si>
  <si>
    <t>Freimy Blanco Fernandez</t>
  </si>
  <si>
    <t>rapaza@chinalco.com.pe</t>
  </si>
  <si>
    <t>Roni Apaza Huamani</t>
  </si>
  <si>
    <t>rnarahashi@chinalco.com.pe</t>
  </si>
  <si>
    <t>Roberto Narahashi Yonashiro</t>
  </si>
  <si>
    <t>rmendoza@chinalco.com.pe</t>
  </si>
  <si>
    <t>Robert Mendoza Camilla</t>
  </si>
  <si>
    <t>odelgado@chinalco.com.pe</t>
  </si>
  <si>
    <t>Orlando Delgado Vicuna</t>
  </si>
  <si>
    <t>gsanchez@chinalco.com.pe</t>
  </si>
  <si>
    <t>Gerardo Sanchez Bautista</t>
  </si>
  <si>
    <t>lluna@chinalco.com.pe</t>
  </si>
  <si>
    <t>Leonidas Luna Figueroa</t>
  </si>
  <si>
    <t>rberrios@chinalco.com.pe</t>
  </si>
  <si>
    <t>Ronald Berrios Rodriguez</t>
  </si>
  <si>
    <t>abueno@chinalco.com.pe</t>
  </si>
  <si>
    <t>Anibal Bueno Huaranga</t>
  </si>
  <si>
    <t>vrojas@chinalco.com.pe</t>
  </si>
  <si>
    <t>Vicente Rojas Mori</t>
  </si>
  <si>
    <t>jterrones@chinalco.com.pe</t>
  </si>
  <si>
    <t>Jose Terrones Carrera</t>
  </si>
  <si>
    <t>ycervantes@chinalco.com.pe</t>
  </si>
  <si>
    <t>Yosmer Cervantes Camara</t>
  </si>
  <si>
    <t>rlazaro@chinalco.com.pe</t>
  </si>
  <si>
    <t>Romel Lazaro Huaman</t>
  </si>
  <si>
    <t>mrivera@chinalco.com.pe</t>
  </si>
  <si>
    <t>Marlon Rivera Pena</t>
  </si>
  <si>
    <t>Fnina@chinalco.com.pe</t>
  </si>
  <si>
    <t>Freddy Nina Apaza</t>
  </si>
  <si>
    <t>hlozano@chinalco.com.pe</t>
  </si>
  <si>
    <t>Huber Lozano Ramirez</t>
  </si>
  <si>
    <t>jandres@chinalco.com.pe</t>
  </si>
  <si>
    <t>Jessica Andres Sotomayor</t>
  </si>
  <si>
    <t>jchacaltana@chinalco.com.pe</t>
  </si>
  <si>
    <t>Jose Chacaltana Arones</t>
  </si>
  <si>
    <t>jpenaloza@chinalco.com.pe</t>
  </si>
  <si>
    <t>Jenny Penaloza Sosa</t>
  </si>
  <si>
    <t>jparedes@chinalco.com.pe</t>
  </si>
  <si>
    <t>Jose Paredes Yañez</t>
  </si>
  <si>
    <t>jmendozab@chinalco.com.pe</t>
  </si>
  <si>
    <t>Judith Mendoza Bonifacio</t>
  </si>
  <si>
    <t>lnarva@chinalco.com.pe</t>
  </si>
  <si>
    <t>Luis Cirilo Narva Novoa</t>
  </si>
  <si>
    <t>caracena@chinalco.com.pe</t>
  </si>
  <si>
    <t>Carlos Aracena Lupaca</t>
  </si>
  <si>
    <t>mmartinezm@chinalco.com.pe</t>
  </si>
  <si>
    <t>Milagros Martinez Melendez</t>
  </si>
  <si>
    <t>rlinares@chinalco.com.pe</t>
  </si>
  <si>
    <t>Ricardo Linares Sanz</t>
  </si>
  <si>
    <t>crojas@chinalco.com.pe</t>
  </si>
  <si>
    <t>Cesar Rojas Montero</t>
  </si>
  <si>
    <t>cdelgado@chinalco.com.pe</t>
  </si>
  <si>
    <t>Cesar Delgado Cespedes</t>
  </si>
  <si>
    <t>ayupanqui@chinalco.com.pe</t>
  </si>
  <si>
    <t>Arturo Yupanqui Canchaya</t>
  </si>
  <si>
    <t>jchavez@chinalco.com.pe</t>
  </si>
  <si>
    <t>Jostin Chavez Garibay</t>
  </si>
  <si>
    <t>btaype@chinalco.com.pe</t>
  </si>
  <si>
    <t>Boris Ruben Taype Tapia</t>
  </si>
  <si>
    <t>lsocualaya@chinalco.com.pe</t>
  </si>
  <si>
    <t>Luis Socualaya Orihuela</t>
  </si>
  <si>
    <t>jluy@chinalco.com.pe</t>
  </si>
  <si>
    <t>Juan Luy Marquez</t>
  </si>
  <si>
    <t>dcontreras@chinalco.com.pe</t>
  </si>
  <si>
    <t>Diego Contreras Marroquin</t>
  </si>
  <si>
    <t>ppolo@chinalco.com.pe</t>
  </si>
  <si>
    <t>Pedro Polo Pena</t>
  </si>
  <si>
    <t>ybobadilla@chinalco.com.pe</t>
  </si>
  <si>
    <t>Yosselyn Bobadilla Velasquez</t>
  </si>
  <si>
    <t>jcalderonv@chinalco.com.pe</t>
  </si>
  <si>
    <t>Johnny Calderon Vargas</t>
  </si>
  <si>
    <t>vlandeo@chinalco.com.pe</t>
  </si>
  <si>
    <t>Victor Landeo Guerra</t>
  </si>
  <si>
    <t>RCRUZ@chinalco.com.pe</t>
  </si>
  <si>
    <t>Rosa Cruz Zuniga</t>
  </si>
  <si>
    <t>esalinasg@chinalco.com.pe</t>
  </si>
  <si>
    <t>Edwin Salinas Guillen</t>
  </si>
  <si>
    <t>ramado@chinalco.com.pe</t>
  </si>
  <si>
    <t>Raul Amado Cervantes</t>
  </si>
  <si>
    <t>vzafra@chinalco.com.pe</t>
  </si>
  <si>
    <t>Victor Zafra Escalante</t>
  </si>
  <si>
    <t>epajuelo@chinalco.com.pe</t>
  </si>
  <si>
    <t>Erwin Pajuelo Santiago</t>
  </si>
  <si>
    <t>raguilar@chinalco.com.pe</t>
  </si>
  <si>
    <t>Richard Aguilar Lazo</t>
  </si>
  <si>
    <t>lrodriguez@chinalco.com.pe</t>
  </si>
  <si>
    <t>Luis Rodriguez Fernandez</t>
  </si>
  <si>
    <t>evasquezc@chinalco.com.pe</t>
  </si>
  <si>
    <t>Elmer Vasquez Castaneda</t>
  </si>
  <si>
    <t>jrojas@chinalco.com.pe</t>
  </si>
  <si>
    <t>Jesus Rojas</t>
  </si>
  <si>
    <t>csanchez@chinalco.com.pe</t>
  </si>
  <si>
    <t>Christian Sanchez Contreras</t>
  </si>
  <si>
    <t>hfernandez@chinalco.com.pe</t>
  </si>
  <si>
    <t>Hans Fernandez Olivera</t>
  </si>
  <si>
    <t>ptrejo@chinalco.com.pe</t>
  </si>
  <si>
    <t>Paulo Trejo Pantoja</t>
  </si>
  <si>
    <t>gazanero@chinalco.com.pe</t>
  </si>
  <si>
    <t>Gisela Azanero Palomino</t>
  </si>
  <si>
    <t>ypaucar@chinalco.com.pe</t>
  </si>
  <si>
    <t>Yulisa Paucar Aponte</t>
  </si>
  <si>
    <t>efernandezs@chinalco.com.pe</t>
  </si>
  <si>
    <t>Edwin Fernandez Sandoval</t>
  </si>
  <si>
    <t>mramos@chinalco.com.pe</t>
  </si>
  <si>
    <t>Mauro Ramos Rimari</t>
  </si>
  <si>
    <t>ssanchez@chinalco.com.pe</t>
  </si>
  <si>
    <t>Segundo Sanchez Loyola</t>
  </si>
  <si>
    <t>Pisla@chinalco.com.pe</t>
  </si>
  <si>
    <t>Piero Isla Bazan</t>
  </si>
  <si>
    <t>iceccovilli@chinalco.com.pe</t>
  </si>
  <si>
    <t>Italo Ceccovilli Guzman Garcia</t>
  </si>
  <si>
    <t>jmalaga@chinalco.com.pe</t>
  </si>
  <si>
    <t>Jair Malaga Coaguila</t>
  </si>
  <si>
    <t>rvenegas@chinalco.com.pe</t>
  </si>
  <si>
    <t>Ronald Venegas Flores</t>
  </si>
  <si>
    <t>ajunco@chinalco.com.pe</t>
  </si>
  <si>
    <t>Alfredo Junco Quillo</t>
  </si>
  <si>
    <t>jramirez@chinalco.com.pe</t>
  </si>
  <si>
    <t>Jorge Ramirez Blacido</t>
  </si>
  <si>
    <t>rmaravi@chinalco.com.pe</t>
  </si>
  <si>
    <t>Ricardo Maravi Benites</t>
  </si>
  <si>
    <t>watuncar@chinalco.com.pe</t>
  </si>
  <si>
    <t>William Atuncar Apestegui</t>
  </si>
  <si>
    <t>dcarrion@chinalco.com.pe</t>
  </si>
  <si>
    <t>Daniel Carrion Custodio</t>
  </si>
  <si>
    <t>jportocarrero@chinalco.com.pe</t>
  </si>
  <si>
    <t>Jorge Portocarrero Pelaez</t>
  </si>
  <si>
    <t>cvalenzuela@chinalco.com.pe</t>
  </si>
  <si>
    <t>Cristian Valenzuela Morales</t>
  </si>
  <si>
    <t>jlujan@chinalco.com.pe</t>
  </si>
  <si>
    <t>Juan Lujan Mucha</t>
  </si>
  <si>
    <t>jberrospi@chinalco.com.pe</t>
  </si>
  <si>
    <t>Jorge Berrospi Fuster</t>
  </si>
  <si>
    <t>rpalacios@chinalco.com.pe</t>
  </si>
  <si>
    <t>Ruddy Palacios Rodriguez</t>
  </si>
  <si>
    <t>tescobar@chinalco.com.pe</t>
  </si>
  <si>
    <t>Tania Escobar Soldevilla</t>
  </si>
  <si>
    <t>gromero@chinalco.com.pe</t>
  </si>
  <si>
    <t>Giancarlo Romero Payano</t>
  </si>
  <si>
    <t>mguerrero@chinalco.com.pe</t>
  </si>
  <si>
    <t>Marco Guerrero Loyola</t>
  </si>
  <si>
    <t>jacuna@chinalco.com.pe</t>
  </si>
  <si>
    <t>Jorge Acuna Cornejo</t>
  </si>
  <si>
    <t>mcortez@chinalco.com.pe</t>
  </si>
  <si>
    <t>Marcos Cortez Espinoza</t>
  </si>
  <si>
    <t>jjimenez@chinalco.com.pe</t>
  </si>
  <si>
    <t>Jose Jimenez Hurtado</t>
  </si>
  <si>
    <t>elatorre@chinalco.com.pe</t>
  </si>
  <si>
    <t>Eduardo La Torre Cubas</t>
  </si>
  <si>
    <t>drupay@chinalco.com.pe</t>
  </si>
  <si>
    <t>Dann Rupay Ramirez</t>
  </si>
  <si>
    <t>krosas@chinalco.com.pe</t>
  </si>
  <si>
    <t>Kevin Rosas Rondon</t>
  </si>
  <si>
    <t>jsantamaria@chinalco.com.pe</t>
  </si>
  <si>
    <t>Javier Santa Maria Gomez</t>
  </si>
  <si>
    <t>lvillalobos@chinalco.com.pe</t>
  </si>
  <si>
    <t>Lynne Villalobos Custodio</t>
  </si>
  <si>
    <t>asalazar@chinalco.com.pe</t>
  </si>
  <si>
    <t>Isidro Salazar Manrique</t>
  </si>
  <si>
    <t>jmarceliano@chinalco.com.pe</t>
  </si>
  <si>
    <t>Juan Marceliano Rojas</t>
  </si>
  <si>
    <t>jgarciap@chinalco.com.pe</t>
  </si>
  <si>
    <t>Jorge Garcia Paucar</t>
  </si>
  <si>
    <t>edelagala@chinalco.com.pe</t>
  </si>
  <si>
    <t>Evelyn De La Gala Quispe</t>
  </si>
  <si>
    <t>adavila@chinalco.com.pe</t>
  </si>
  <si>
    <t>Alexis Davila Gonzales</t>
  </si>
  <si>
    <t>ejauregui@chinalco.com.pe</t>
  </si>
  <si>
    <t>Edison Jauregui Jauregui</t>
  </si>
  <si>
    <t>mtalledo@chinalco.com.pe</t>
  </si>
  <si>
    <t>Miguel Talledo Avila</t>
  </si>
  <si>
    <t>jluque@chinalco.com.pe</t>
  </si>
  <si>
    <t>Jose Luque Medina</t>
  </si>
  <si>
    <t>mcastellanos@chinalco.com.pe</t>
  </si>
  <si>
    <t>Miguel Castellanos Portella</t>
  </si>
  <si>
    <t>mriveral@chinalco.com.pe</t>
  </si>
  <si>
    <t>Moises Rivera Lopez</t>
  </si>
  <si>
    <t>lpuicon@chinalco.com.pe</t>
  </si>
  <si>
    <t>Luis Puicon Jimenez</t>
  </si>
  <si>
    <t>mcarranza@chinalco.com.pe</t>
  </si>
  <si>
    <t>Miguel Carranza Valle</t>
  </si>
  <si>
    <t>balvarez@chinalco.com.pe</t>
  </si>
  <si>
    <t>Burhans Alvarez Casachahua</t>
  </si>
  <si>
    <t>mhinostroza@chinalco.com.pe</t>
  </si>
  <si>
    <t>Maria Hinostroza Beraun</t>
  </si>
  <si>
    <t>bsanchez@chinalco.com.pe</t>
  </si>
  <si>
    <t>Bryan Sanchez Hipolito</t>
  </si>
  <si>
    <t>jpatino@chinalco.com.pe</t>
  </si>
  <si>
    <t>Jorge Patino Escobar</t>
  </si>
  <si>
    <t>mcondori@chinalco.com.pe</t>
  </si>
  <si>
    <t>Martin Condori Figueroa</t>
  </si>
  <si>
    <t>jhuiza@chinalco.com.pe</t>
  </si>
  <si>
    <t>Jaime Huiza Moya</t>
  </si>
  <si>
    <t>pporras@chinalco.com.pe</t>
  </si>
  <si>
    <t>Pablo Porras Macuri</t>
  </si>
  <si>
    <t>llino@chinalco.com.pe</t>
  </si>
  <si>
    <t>Luis Lino Yupanqui</t>
  </si>
  <si>
    <t>aherrera@chinalco.com.pe</t>
  </si>
  <si>
    <t>Andrea Herrera Gallegos</t>
  </si>
  <si>
    <t>mprada@chinalco.com.pe</t>
  </si>
  <si>
    <t>Margarita Prada Quintana</t>
  </si>
  <si>
    <t>gbendezu@chinalco.com.pe</t>
  </si>
  <si>
    <t>Gary Bendezu Choque</t>
  </si>
  <si>
    <t>more@chinalco.com.pe</t>
  </si>
  <si>
    <t>Misael Ore Quispe</t>
  </si>
  <si>
    <t>yvalentin@chinalco.com.pe</t>
  </si>
  <si>
    <t>Yoselyn Valentin Celestino</t>
  </si>
  <si>
    <t>jcoronel@chinalco.com.pe</t>
  </si>
  <si>
    <t>Julio Coronel Quezada</t>
  </si>
  <si>
    <t>mhuillca@chinalco.com.pe</t>
  </si>
  <si>
    <t>Margot Huillca Tupa</t>
  </si>
  <si>
    <t>marestegui@chinalco.com.pe</t>
  </si>
  <si>
    <t>Melissa Arestegui Nunez</t>
  </si>
  <si>
    <t>jtoro@chinalco.com.pe</t>
  </si>
  <si>
    <t>Juan Toro Ponce</t>
  </si>
  <si>
    <t>jvillalobos@chinalco.com.pe</t>
  </si>
  <si>
    <t>Jean Villalobos Godoy</t>
  </si>
  <si>
    <t>isantos@chinalco.com.pe</t>
  </si>
  <si>
    <t>Ivonne Santos Arias</t>
  </si>
  <si>
    <t>mquito@chinalco.com.pe</t>
  </si>
  <si>
    <t>Michael Quito Torres</t>
  </si>
  <si>
    <t>nandrade@chinalco.com.pe</t>
  </si>
  <si>
    <t>Nykole Andrade Gordillo</t>
  </si>
  <si>
    <t>jflores@chinalco.com.pe</t>
  </si>
  <si>
    <t>Jose Flores Naval</t>
  </si>
  <si>
    <t>oquevedo@chinalco.com.pe</t>
  </si>
  <si>
    <t>Omar Quevedo Benavides</t>
  </si>
  <si>
    <t>gmachaca@chinalco.com.pe</t>
  </si>
  <si>
    <t>Gino Omar Machaca Sucno</t>
  </si>
  <si>
    <t>carrayan@chinalco.com.pe</t>
  </si>
  <si>
    <t>Carlos Arrayan Medina</t>
  </si>
  <si>
    <t>kyparraguirre@chinalco.com.pe</t>
  </si>
  <si>
    <t>Katherinne Yparraguirre Avila</t>
  </si>
  <si>
    <t>rseminario@chinalco.com.pe</t>
  </si>
  <si>
    <t>Roberto Seminario Pacheco</t>
  </si>
  <si>
    <t>sguadalupe@chinalco.com.pe</t>
  </si>
  <si>
    <t>Sandra Guadalupe Astuhuaman</t>
  </si>
  <si>
    <t>cyataco@chinalco.com.pe</t>
  </si>
  <si>
    <t>Carlos Yataco Villa</t>
  </si>
  <si>
    <t>losorio@chinalco.com.pe</t>
  </si>
  <si>
    <t>Luis Osorio Torres</t>
  </si>
  <si>
    <t>jsuarez@chinalco.com.pe</t>
  </si>
  <si>
    <t>Juan Suarez Montesinos</t>
  </si>
  <si>
    <t>dcalero@chinalco.com.pe</t>
  </si>
  <si>
    <t>David Calero Arica</t>
  </si>
  <si>
    <t>jaguilarc@chinalco.com.pe</t>
  </si>
  <si>
    <t>Juan Aguilar Campos</t>
  </si>
  <si>
    <t>cmontes@chinalco.com.pe</t>
  </si>
  <si>
    <t>Cynthia Montes Montes</t>
  </si>
  <si>
    <t>ncahuana@chinalco.com.pe</t>
  </si>
  <si>
    <t>Nestor Cahuana Ordono</t>
  </si>
  <si>
    <t>rsandoval@chinalco.com.pe</t>
  </si>
  <si>
    <t>Ramon Sandoval Noe</t>
  </si>
  <si>
    <t>jparedesa@chinalco.com.pe</t>
  </si>
  <si>
    <t>Juan Paredes Acuna</t>
  </si>
  <si>
    <t>ssantos@chinalco.com.pe</t>
  </si>
  <si>
    <t>Silder Santos Casas</t>
  </si>
  <si>
    <t>ealcalac@chinalco.com.pe</t>
  </si>
  <si>
    <t>Eliseo Alcala Cabello</t>
  </si>
  <si>
    <t>gcarrillo@chinalco.com.pe</t>
  </si>
  <si>
    <t>Grecia Carrillo Siancas</t>
  </si>
  <si>
    <t>Grand Total</t>
  </si>
  <si>
    <t>Count of En general, ¿cuál es su nivel de satisfacción con TODOS LOS SERVICIOS que le ofrecemos (alimentación, hotelería, lavandería, mantenimiento y oficinas)?</t>
  </si>
  <si>
    <t>Row Labels</t>
  </si>
  <si>
    <t>Count of 1. Sazón y Variedad de los alimentos servidos</t>
  </si>
  <si>
    <t>Count of 2. Encuentras medios para respetar el distanciamiento social en el interior y exterior (Señaléticas, micas de separación en mesa, etc.)</t>
  </si>
  <si>
    <t>Count of 3. Presentación de raciones individuales para minimizar la manipulación de alimentos.</t>
  </si>
  <si>
    <t>Count of 4. Disponibilidad de gel desinfectante</t>
  </si>
  <si>
    <t>Count of 5. Recibes tus cubiertos en tu bandeja</t>
  </si>
  <si>
    <t>Count of 6. Limpieza de comedor (pisos, mesas, sillas)</t>
  </si>
  <si>
    <t>Count of 1. La limpieza y desinfección de la habitación</t>
  </si>
  <si>
    <t>Count of 2. La limpieza y desinfección en los SSHH de la habitación</t>
  </si>
  <si>
    <t>Count of 3. Entrega semanal de los suministros: Papel higiénico y jabón de tocador</t>
  </si>
  <si>
    <t>Count of 4. Disponibilidad de alcohol gel en los pasadizos de los módulos</t>
  </si>
  <si>
    <t>Count of 5. Limpieza y desinfección en los SSHH de los comedores.</t>
  </si>
  <si>
    <t>Count of 6. Limpieza y desinfección en las oficinas y/o modulares</t>
  </si>
  <si>
    <t xml:space="preserve">Count of 7. La devolución de su ropa de la lavandería se realiza dentro de las 72 horas. </t>
  </si>
  <si>
    <t>Count of 1. Mantenimiento y reparación de mobiliarios y equipos en habitaciones cuando lo solicita</t>
  </si>
  <si>
    <t>(blank)</t>
  </si>
  <si>
    <t>Count of 2. Mantenimiento y reparación de mobiliario en oficinas cuando lo solicita</t>
  </si>
  <si>
    <t>Count of En general, ¿cuál es su nivel de satisfacción con el SERVICIO DE ALIMENTACIÓN que le ofrecemos?:</t>
  </si>
  <si>
    <t>Count of En general, ¿cuál es su nivel de satisfacción con el SERVICIO DE ALOJAMIENTO que le ofrecemos?</t>
  </si>
  <si>
    <t>Count of En general, ¿cuál es su nivel de satisfacción con el SERVICIO DE MANTENIMIENTO?:</t>
  </si>
  <si>
    <t>Count of 1. Comportamiento o trato cordial de los conductores.</t>
  </si>
  <si>
    <t>Count of 2. Pericia en el manejo de los conductores</t>
  </si>
  <si>
    <t>Count of 3. Procedimiento para el control de equipaje.</t>
  </si>
  <si>
    <t>Count of 4. Disposición de alcohol en gel en las escaleras de ingreso/salida del bus.</t>
  </si>
  <si>
    <t>Count of 5. Orden y limpieza de los buses.</t>
  </si>
  <si>
    <t>Count of 6. Transbordos por desperfectos  mecánicos en ruta.</t>
  </si>
  <si>
    <t>Count of En general, ¿cuál es su nivel de satisfacción con el servicio de transporte de personal brindado por CIVA?</t>
  </si>
  <si>
    <t>Promedio alimentación</t>
  </si>
  <si>
    <t>Promedio alojamiento</t>
  </si>
  <si>
    <t>Promedio Mantenimiento</t>
  </si>
  <si>
    <t>Promedio SSGG</t>
  </si>
  <si>
    <t>Promedio Transportes</t>
  </si>
  <si>
    <t>Ponderación por atributos</t>
  </si>
  <si>
    <t>Puntaje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</si>
</sst>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0" fontId="2" fillId="4" borderId="0" xfId="0" applyFont="1" applyFill="1"/>
    <xf numFmtId="10" fontId="2" fillId="4" borderId="0" xfId="0" applyNumberFormat="1" applyFont="1" applyFill="1"/>
    <xf numFmtId="0" fontId="0" fillId="3" borderId="1" xfId="0" applyFill="1" applyBorder="1"/>
    <xf numFmtId="10" fontId="0" fillId="3" borderId="2" xfId="0" applyNumberFormat="1" applyFill="1" applyBorder="1"/>
    <xf numFmtId="0" fontId="2" fillId="2" borderId="3" xfId="0" applyFont="1" applyFill="1" applyBorder="1"/>
    <xf numFmtId="10" fontId="2" fillId="2" borderId="4" xfId="0" applyNumberFormat="1" applyFont="1" applyFill="1" applyBorder="1"/>
    <xf numFmtId="0" fontId="0" fillId="3" borderId="5" xfId="0" applyFill="1" applyBorder="1"/>
    <xf numFmtId="10" fontId="0" fillId="3" borderId="6" xfId="0" applyNumberFormat="1" applyFill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9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hiam Farro Briceño" refreshedDate="45107.817135532408" createdVersion="8" refreshedVersion="8" minRefreshableVersion="3" recordCount="437" xr:uid="{17C0AFAB-FEDF-44A2-AE0C-A67F2BDE70F3}">
  <cacheSource type="worksheet">
    <worksheetSource name="Table1"/>
  </cacheSource>
  <cacheFields count="39">
    <cacheField name="ID" numFmtId="0">
      <sharedItems containsSemiMixedTypes="0" containsString="0" containsNumber="1" containsInteger="1" minValue="1" maxValue="468"/>
    </cacheField>
    <cacheField name="Start time" numFmtId="164">
      <sharedItems containsSemiMixedTypes="0" containsNonDate="0" containsDate="1" containsString="0" minDate="2023-06-17T17:31:47" maxDate="2023-06-30T16:51:39"/>
    </cacheField>
    <cacheField name="Completion time" numFmtId="164">
      <sharedItems containsSemiMixedTypes="0" containsNonDate="0" containsDate="1" containsString="0" minDate="2023-06-17T17:33:16" maxDate="2023-06-30T16:54:35"/>
    </cacheField>
    <cacheField name="Email" numFmtId="0">
      <sharedItems/>
    </cacheField>
    <cacheField name="Name" numFmtId="0">
      <sharedItems containsBlank="1"/>
    </cacheField>
    <cacheField name="Ingrese el número de su DNI:" numFmtId="0">
      <sharedItems containsBlank="1"/>
    </cacheField>
    <cacheField name="En general, ¿cuál es su nivel de satisfacción con TODOS LOS SERVICIOS que le ofrecemos (alimentación, hotelería, lavandería, mantenimiento y oficinas)?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En general, ¿cuál es su nivel de satisfacción con el SERVICIO DE ALIMENTACIÓN que le ofrecemos?: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1. Sazón y Variedad de los alimentos servidos" numFmtId="0">
      <sharedItems count="4">
        <s v="SATISFECHO"/>
        <s v="INSATISFECHO"/>
        <s v="MUY INSATISFECHO"/>
        <s v="MUY SATISFECHO"/>
      </sharedItems>
    </cacheField>
    <cacheField name="2. Encuentras medios para respetar el distanciamiento social en el interior y exterior (Señaléticas, micas de separación en mesa, etc.)" numFmtId="0">
      <sharedItems count="4">
        <s v="SATISFECHO"/>
        <s v="INSATISFECHO"/>
        <s v="MUY SATISFECHO"/>
        <s v="MUY INSATISFECHO"/>
      </sharedItems>
    </cacheField>
    <cacheField name="3. Presentación de raciones individuales para minimizar la manipulación de alimentos." numFmtId="0">
      <sharedItems count="4">
        <s v="SATISFECHO"/>
        <s v="INSATISFECHO"/>
        <s v="MUY INSATISFECHO"/>
        <s v="MUY SATISFECHO"/>
      </sharedItems>
    </cacheField>
    <cacheField name="4. Disponibilidad de gel desinfectante" numFmtId="0">
      <sharedItems count="4">
        <s v="SATISFECHO"/>
        <s v="MUY SATISFECHO"/>
        <s v="INSATISFECHO"/>
        <s v="MUY INSATISFECHO"/>
      </sharedItems>
    </cacheField>
    <cacheField name="5. Recibes tus cubiertos en tu bandeja" numFmtId="0">
      <sharedItems count="4">
        <s v="SATISFECHO"/>
        <s v="MUY SATISFECHO"/>
        <s v="INSATISFECHO"/>
        <s v="MUY INSATISFECHO"/>
      </sharedItems>
    </cacheField>
    <cacheField name="6. Limpieza de comedor (pisos, mesas, sillas)" numFmtId="0">
      <sharedItems count="4">
        <s v="SATISFECHO"/>
        <s v="MUY SATISFECHO"/>
        <s v="INSATISFECHO"/>
        <s v="MUY INSATISFECHO"/>
      </sharedItems>
    </cacheField>
    <cacheField name="Por favor indicar el comedor que utiliza para el almuerzo:" numFmtId="0">
      <sharedItems/>
    </cacheField>
    <cacheField name="En general, ¿cuál es su nivel de satisfacción con el SERVICIO DE ALOJAMIENTO que le ofrecemos?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1. La limpieza y desinfección de la habitación" numFmtId="0">
      <sharedItems count="4">
        <s v="SATISFECHO"/>
        <s v="MUY SATISFECHO"/>
        <s v="INSATISFECHO"/>
        <s v="MUY INSATISFECHO"/>
      </sharedItems>
    </cacheField>
    <cacheField name="2. La limpieza y desinfección en los SSHH de la habitación" numFmtId="0">
      <sharedItems count="4">
        <s v="SATISFECHO"/>
        <s v="MUY SATISFECHO"/>
        <s v="INSATISFECHO"/>
        <s v="MUY INSATISFECHO"/>
      </sharedItems>
    </cacheField>
    <cacheField name="3. Entrega semanal de los suministros: Papel higiénico y jabón de tocador" numFmtId="0">
      <sharedItems count="4">
        <s v="SATISFECHO"/>
        <s v="MUY SATISFECHO"/>
        <s v="MUY INSATISFECHO"/>
        <s v="INSATISFECHO"/>
      </sharedItems>
    </cacheField>
    <cacheField name="4. Disponibilidad de alcohol gel en los pasadizos de los módulos" numFmtId="0">
      <sharedItems count="4">
        <s v="SATISFECHO"/>
        <s v="MUY INSATISFECHO"/>
        <s v="INSATISFECHO"/>
        <s v="MUY SATISFECHO"/>
      </sharedItems>
    </cacheField>
    <cacheField name="5. Limpieza y desinfección en los SSHH de los comedores." numFmtId="0">
      <sharedItems count="4">
        <s v="SATISFECHO"/>
        <s v="MUY SATISFECHO"/>
        <s v="INSATISFECHO"/>
        <s v="MUY INSATISFECHO"/>
      </sharedItems>
    </cacheField>
    <cacheField name="6. Limpieza y desinfección en las oficinas y/o modulares" numFmtId="0">
      <sharedItems count="4">
        <s v="SATISFECHO"/>
        <s v="MUY SATISFECHO"/>
        <s v="INSATISFECHO"/>
        <s v="MUY INSATISFECHO"/>
      </sharedItems>
    </cacheField>
    <cacheField name="7. La devolución de su ropa de la lavandería se realiza dentro de las 72 horas. " numFmtId="0">
      <sharedItems count="4">
        <s v="SATISFECHO"/>
        <s v="MUY SATISFECHO"/>
        <s v="MUY INSATISFECHO"/>
        <s v="INSATISFECHO"/>
      </sharedItems>
    </cacheField>
    <cacheField name="En general, ¿cuál es su nivel de satisfacción con el SERVICIO DE MANTENIMIENTO?:" numFmtId="0">
      <sharedItems containsString="0" containsBlank="1" containsNumber="1" containsInteger="1" minValue="1" maxValue="4" count="5">
        <n v="3"/>
        <n v="4"/>
        <m/>
        <n v="2"/>
        <n v="1"/>
      </sharedItems>
    </cacheField>
    <cacheField name="1. Mantenimiento y reparación de mobiliarios y equipos en habitaciones cuando lo solicita" numFmtId="0">
      <sharedItems containsBlank="1" count="5">
        <s v="SATISFECHO"/>
        <s v="MUY INSATISFECHO"/>
        <s v="INSATISFECHO"/>
        <m/>
        <s v="MUY SATISFECHO"/>
      </sharedItems>
    </cacheField>
    <cacheField name="2. Mantenimiento y reparación de mobiliario en oficinas cuando lo solicita" numFmtId="0">
      <sharedItems containsBlank="1" count="5">
        <s v="SATISFECHO"/>
        <s v="MUY INSATISFECHO"/>
        <s v="INSATISFECHO"/>
        <m/>
        <s v="MUY SATISFECHO"/>
      </sharedItems>
    </cacheField>
    <cacheField name="1. Disponibilidad de Supervisores/ Jefes de servicio" numFmtId="0">
      <sharedItems/>
    </cacheField>
    <cacheField name="2. Presentación del personal (uniforme, limpieza, aseo)" numFmtId="0">
      <sharedItems/>
    </cacheField>
    <cacheField name="3. Amabilidad del personal " numFmtId="0">
      <sharedItems/>
    </cacheField>
    <cacheField name="4. Disponibilidad y disposición del personal para atender o resolver necesidades del cliente" numFmtId="0">
      <sharedItems/>
    </cacheField>
    <cacheField name="5. El personal ofrece alternativas de solución adecuadas y rápidas" numFmtId="0">
      <sharedItems/>
    </cacheField>
    <cacheField name="6. Concentración y enfoque del personal en su trabajo durante la atención" numFmtId="0">
      <sharedItems/>
    </cacheField>
    <cacheField name="En general, ¿cuál es su nivel de satisfacción con el servicio de transporte de personal brindado por CIVA?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1. Comportamiento o trato cordial de los conductores." numFmtId="0">
      <sharedItems count="4">
        <s v="SATISFECHO"/>
        <s v="MUY SATISFECHO"/>
        <s v="INSATISFECHO"/>
        <s v="MUY INSATISFECHO"/>
      </sharedItems>
    </cacheField>
    <cacheField name="2. Pericia en el manejo de los conductores" numFmtId="0">
      <sharedItems count="4">
        <s v="SATISFECHO"/>
        <s v="INSATISFECHO"/>
        <s v="MUY SATISFECHO"/>
        <s v="MUY INSATISFECHO"/>
      </sharedItems>
    </cacheField>
    <cacheField name="3. Procedimiento para el control de equipaje." numFmtId="0">
      <sharedItems count="4">
        <s v="SATISFECHO"/>
        <s v="MUY SATISFECHO"/>
        <s v="MUY INSATISFECHO"/>
        <s v="INSATISFECHO"/>
      </sharedItems>
    </cacheField>
    <cacheField name="4. Disposición de alcohol en gel en las escaleras de ingreso/salida del bus." numFmtId="0">
      <sharedItems count="4">
        <s v="SATISFECHO"/>
        <s v="MUY SATISFECHO"/>
        <s v="INSATISFECHO"/>
        <s v="MUY INSATISFECHO"/>
      </sharedItems>
    </cacheField>
    <cacheField name="5. Orden y limpieza de los buses." numFmtId="0">
      <sharedItems count="4">
        <s v="SATISFECHO"/>
        <s v="MUY SATISFECHO"/>
        <s v="INSATISFECHO"/>
        <s v="MUY INSATISFECHO"/>
      </sharedItems>
    </cacheField>
    <cacheField name="6. Transbordos por desperfectos  mecánicos en ruta." numFmtId="0">
      <sharedItems count="4">
        <s v="SATISFECHO"/>
        <s v="MUY SATISFECHO"/>
        <s v="INSATISFECHO"/>
        <s v="MUY INSATISFECH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">
  <r>
    <n v="1"/>
    <d v="2023-06-17T17:50:18"/>
    <d v="2023-06-17T17:52:19"/>
    <s v="anonymous"/>
    <m/>
    <s v="41258426"/>
    <x v="0"/>
    <x v="0"/>
    <x v="0"/>
    <x v="0"/>
    <x v="0"/>
    <x v="0"/>
    <x v="0"/>
    <x v="0"/>
    <s v="Tuctu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"/>
    <d v="2023-06-17T17:51:37"/>
    <d v="2023-06-17T17:53:06"/>
    <s v="anonymous"/>
    <m/>
    <s v="42525943"/>
    <x v="1"/>
    <x v="1"/>
    <x v="0"/>
    <x v="0"/>
    <x v="0"/>
    <x v="0"/>
    <x v="0"/>
    <x v="0"/>
    <s v="Tunshuruco"/>
    <x v="1"/>
    <x v="0"/>
    <x v="0"/>
    <x v="0"/>
    <x v="0"/>
    <x v="0"/>
    <x v="0"/>
    <x v="0"/>
    <x v="1"/>
    <x v="0"/>
    <x v="0"/>
    <s v="SATISFECHO"/>
    <s v="SATISFECHO"/>
    <s v="SATISFECHO"/>
    <s v="SATISFECHO"/>
    <s v="SATISFECHO"/>
    <s v="SATISFECHO"/>
    <x v="1"/>
    <x v="0"/>
    <x v="0"/>
    <x v="0"/>
    <x v="0"/>
    <x v="0"/>
    <x v="0"/>
  </r>
  <r>
    <n v="3"/>
    <d v="2023-06-17T17:51:01"/>
    <d v="2023-06-17T17:53:34"/>
    <s v="anonymous"/>
    <m/>
    <s v="44004673"/>
    <x v="0"/>
    <x v="0"/>
    <x v="0"/>
    <x v="0"/>
    <x v="0"/>
    <x v="1"/>
    <x v="1"/>
    <x v="1"/>
    <s v="Tuctu"/>
    <x v="1"/>
    <x v="1"/>
    <x v="1"/>
    <x v="1"/>
    <x v="1"/>
    <x v="1"/>
    <x v="1"/>
    <x v="1"/>
    <x v="0"/>
    <x v="0"/>
    <x v="0"/>
    <s v="INSATISFECHO"/>
    <s v="INSATISFECHO"/>
    <s v="INSATISFECHO"/>
    <s v="INSATISFECHO"/>
    <s v="INSATISFECHO"/>
    <s v="INSATISFECHO"/>
    <x v="0"/>
    <x v="1"/>
    <x v="0"/>
    <x v="1"/>
    <x v="1"/>
    <x v="1"/>
    <x v="1"/>
  </r>
  <r>
    <n v="4"/>
    <d v="2023-06-17T17:50:34"/>
    <d v="2023-06-17T17:54:35"/>
    <s v="anonymous"/>
    <m/>
    <s v="43632559"/>
    <x v="2"/>
    <x v="2"/>
    <x v="1"/>
    <x v="0"/>
    <x v="1"/>
    <x v="0"/>
    <x v="0"/>
    <x v="0"/>
    <s v="Tunshuruco"/>
    <x v="2"/>
    <x v="2"/>
    <x v="2"/>
    <x v="0"/>
    <x v="1"/>
    <x v="0"/>
    <x v="2"/>
    <x v="0"/>
    <x v="0"/>
    <x v="0"/>
    <x v="0"/>
    <s v="INSATISFECHO"/>
    <s v="SATISFECHO"/>
    <s v="SATISFECHO"/>
    <s v="SATISFECHO"/>
    <s v="MUY INSATISFECHO"/>
    <s v="INSATISFECHO"/>
    <x v="0"/>
    <x v="0"/>
    <x v="0"/>
    <x v="0"/>
    <x v="0"/>
    <x v="0"/>
    <x v="0"/>
  </r>
  <r>
    <n v="5"/>
    <d v="2023-06-17T17:52:55"/>
    <d v="2023-06-17T17:55:26"/>
    <s v="anonymous"/>
    <m/>
    <s v="76058851"/>
    <x v="0"/>
    <x v="0"/>
    <x v="0"/>
    <x v="0"/>
    <x v="0"/>
    <x v="0"/>
    <x v="2"/>
    <x v="2"/>
    <s v="Truck Shop"/>
    <x v="0"/>
    <x v="0"/>
    <x v="0"/>
    <x v="0"/>
    <x v="2"/>
    <x v="0"/>
    <x v="0"/>
    <x v="0"/>
    <x v="2"/>
    <x v="0"/>
    <x v="0"/>
    <s v="SATISFECHO"/>
    <s v="SATISFECHO"/>
    <s v="SATISFECHO"/>
    <s v="SATISFECHO"/>
    <s v="SATISFECHO"/>
    <s v="SATISFECHO"/>
    <x v="0"/>
    <x v="0"/>
    <x v="0"/>
    <x v="0"/>
    <x v="2"/>
    <x v="0"/>
    <x v="2"/>
  </r>
  <r>
    <n v="6"/>
    <d v="2023-06-17T17:52:31"/>
    <d v="2023-06-17T17:56:12"/>
    <s v="anonymous"/>
    <m/>
    <s v="29664862"/>
    <x v="0"/>
    <x v="2"/>
    <x v="1"/>
    <x v="0"/>
    <x v="1"/>
    <x v="2"/>
    <x v="0"/>
    <x v="2"/>
    <s v="Tuctu"/>
    <x v="0"/>
    <x v="0"/>
    <x v="0"/>
    <x v="0"/>
    <x v="0"/>
    <x v="0"/>
    <x v="0"/>
    <x v="0"/>
    <x v="3"/>
    <x v="1"/>
    <x v="1"/>
    <s v="INSATISFECHO"/>
    <s v="INSATISFECHO"/>
    <s v="INSATISFECHO"/>
    <s v="INSATISFECHO"/>
    <s v="INSATISFECHO"/>
    <s v="INSATISFECHO"/>
    <x v="1"/>
    <x v="0"/>
    <x v="0"/>
    <x v="0"/>
    <x v="0"/>
    <x v="0"/>
    <x v="0"/>
  </r>
  <r>
    <n v="7"/>
    <d v="2023-06-17T17:51:34"/>
    <d v="2023-06-17T17:56:14"/>
    <s v="anonymous"/>
    <m/>
    <s v="21261252"/>
    <x v="0"/>
    <x v="0"/>
    <x v="0"/>
    <x v="0"/>
    <x v="0"/>
    <x v="0"/>
    <x v="1"/>
    <x v="1"/>
    <s v="Tunshuruco"/>
    <x v="2"/>
    <x v="0"/>
    <x v="0"/>
    <x v="1"/>
    <x v="0"/>
    <x v="2"/>
    <x v="0"/>
    <x v="0"/>
    <x v="0"/>
    <x v="0"/>
    <x v="0"/>
    <s v="SATISFECHO"/>
    <s v="SATISFECHO"/>
    <s v="SATISFECHO"/>
    <s v="SATISFECHO"/>
    <s v="SATISFECHO"/>
    <s v="SATISFECHO"/>
    <x v="2"/>
    <x v="0"/>
    <x v="1"/>
    <x v="0"/>
    <x v="0"/>
    <x v="2"/>
    <x v="0"/>
  </r>
  <r>
    <n v="8"/>
    <d v="2023-06-17T17:54:54"/>
    <d v="2023-06-17T17:56:45"/>
    <s v="anonymous"/>
    <m/>
    <s v="42780921"/>
    <x v="2"/>
    <x v="2"/>
    <x v="1"/>
    <x v="1"/>
    <x v="0"/>
    <x v="0"/>
    <x v="0"/>
    <x v="0"/>
    <s v="Tunshuruco"/>
    <x v="2"/>
    <x v="0"/>
    <x v="2"/>
    <x v="0"/>
    <x v="0"/>
    <x v="2"/>
    <x v="2"/>
    <x v="0"/>
    <x v="3"/>
    <x v="2"/>
    <x v="2"/>
    <s v="SATISFECHO"/>
    <s v="SATISFECHO"/>
    <s v="SATISFECHO"/>
    <s v="SATISFECHO"/>
    <s v="SATISFECHO"/>
    <s v="SATISFECHO"/>
    <x v="2"/>
    <x v="0"/>
    <x v="0"/>
    <x v="0"/>
    <x v="0"/>
    <x v="0"/>
    <x v="0"/>
  </r>
  <r>
    <n v="9"/>
    <d v="2023-06-17T17:53:41"/>
    <d v="2023-06-17T17:57:45"/>
    <s v="anonymous"/>
    <m/>
    <s v="21264733"/>
    <x v="1"/>
    <x v="1"/>
    <x v="0"/>
    <x v="0"/>
    <x v="0"/>
    <x v="0"/>
    <x v="0"/>
    <x v="0"/>
    <s v="Tunshuruco"/>
    <x v="0"/>
    <x v="0"/>
    <x v="2"/>
    <x v="0"/>
    <x v="0"/>
    <x v="0"/>
    <x v="0"/>
    <x v="1"/>
    <x v="0"/>
    <x v="0"/>
    <x v="0"/>
    <s v="SATISFECHO"/>
    <s v="SATISFECHO"/>
    <s v="SATISFECHO"/>
    <s v="SATISFECHO"/>
    <s v="SATISFECHO"/>
    <s v="SATISFECHO"/>
    <x v="0"/>
    <x v="0"/>
    <x v="0"/>
    <x v="0"/>
    <x v="0"/>
    <x v="2"/>
    <x v="0"/>
  </r>
  <r>
    <n v="10"/>
    <d v="2023-06-17T17:54:37"/>
    <d v="2023-06-17T17:58:03"/>
    <s v="anonymous"/>
    <m/>
    <s v="20438661"/>
    <x v="0"/>
    <x v="0"/>
    <x v="1"/>
    <x v="0"/>
    <x v="0"/>
    <x v="0"/>
    <x v="0"/>
    <x v="1"/>
    <s v="Tunshuruco"/>
    <x v="1"/>
    <x v="1"/>
    <x v="1"/>
    <x v="1"/>
    <x v="0"/>
    <x v="0"/>
    <x v="1"/>
    <x v="1"/>
    <x v="0"/>
    <x v="0"/>
    <x v="0"/>
    <s v="SATISFECHO"/>
    <s v="MUY SATISFECHO"/>
    <s v="MUY SATISFECHO"/>
    <s v="SATISFECHO"/>
    <s v="SATISFECHO"/>
    <s v="SATISFECHO"/>
    <x v="0"/>
    <x v="2"/>
    <x v="0"/>
    <x v="0"/>
    <x v="2"/>
    <x v="0"/>
    <x v="0"/>
  </r>
  <r>
    <n v="11"/>
    <d v="2023-06-17T17:53:52"/>
    <d v="2023-06-17T17:58:05"/>
    <s v="anonymous"/>
    <m/>
    <s v="45932978"/>
    <x v="0"/>
    <x v="2"/>
    <x v="0"/>
    <x v="1"/>
    <x v="0"/>
    <x v="0"/>
    <x v="0"/>
    <x v="0"/>
    <s v="Truck Shop"/>
    <x v="2"/>
    <x v="0"/>
    <x v="0"/>
    <x v="0"/>
    <x v="0"/>
    <x v="0"/>
    <x v="0"/>
    <x v="1"/>
    <x v="3"/>
    <x v="0"/>
    <x v="0"/>
    <s v="SATISFECHO"/>
    <s v="SATISFECHO"/>
    <s v="SATISFECHO"/>
    <s v="SATISFECHO"/>
    <s v="INSATISFECHO"/>
    <s v="SATISFECHO"/>
    <x v="0"/>
    <x v="0"/>
    <x v="0"/>
    <x v="0"/>
    <x v="0"/>
    <x v="0"/>
    <x v="0"/>
  </r>
  <r>
    <n v="12"/>
    <d v="2023-06-17T17:56:18"/>
    <d v="2023-06-17T17:58:53"/>
    <s v="anonymous"/>
    <m/>
    <s v="42250567"/>
    <x v="2"/>
    <x v="3"/>
    <x v="1"/>
    <x v="2"/>
    <x v="1"/>
    <x v="1"/>
    <x v="1"/>
    <x v="0"/>
    <s v="Tuctu"/>
    <x v="0"/>
    <x v="0"/>
    <x v="0"/>
    <x v="0"/>
    <x v="0"/>
    <x v="0"/>
    <x v="0"/>
    <x v="0"/>
    <x v="3"/>
    <x v="2"/>
    <x v="2"/>
    <s v="INSATISFECHO"/>
    <s v="INSATISFECHO"/>
    <s v="INSATISFECHO"/>
    <s v="INSATISFECHO"/>
    <s v="INSATISFECHO"/>
    <s v="INSATISFECHO"/>
    <x v="1"/>
    <x v="1"/>
    <x v="2"/>
    <x v="1"/>
    <x v="1"/>
    <x v="1"/>
    <x v="1"/>
  </r>
  <r>
    <n v="13"/>
    <d v="2023-06-17T17:56:13"/>
    <d v="2023-06-17T17:59:29"/>
    <s v="anonymous"/>
    <m/>
    <s v="44192827"/>
    <x v="1"/>
    <x v="1"/>
    <x v="0"/>
    <x v="0"/>
    <x v="0"/>
    <x v="0"/>
    <x v="0"/>
    <x v="0"/>
    <s v="Truck Shop"/>
    <x v="1"/>
    <x v="0"/>
    <x v="0"/>
    <x v="0"/>
    <x v="0"/>
    <x v="0"/>
    <x v="0"/>
    <x v="0"/>
    <x v="1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4"/>
    <d v="2023-06-17T17:54:42"/>
    <d v="2023-06-17T17:59:36"/>
    <s v="anonymous"/>
    <m/>
    <s v="43068370"/>
    <x v="0"/>
    <x v="0"/>
    <x v="0"/>
    <x v="0"/>
    <x v="1"/>
    <x v="0"/>
    <x v="3"/>
    <x v="0"/>
    <s v="Tunshuruco"/>
    <x v="0"/>
    <x v="0"/>
    <x v="0"/>
    <x v="0"/>
    <x v="0"/>
    <x v="0"/>
    <x v="0"/>
    <x v="2"/>
    <x v="0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15"/>
    <d v="2023-06-17T17:54:27"/>
    <d v="2023-06-17T18:00:16"/>
    <s v="anonymous"/>
    <m/>
    <s v="43200304"/>
    <x v="2"/>
    <x v="2"/>
    <x v="1"/>
    <x v="0"/>
    <x v="1"/>
    <x v="0"/>
    <x v="2"/>
    <x v="0"/>
    <s v="Tunshuruco"/>
    <x v="2"/>
    <x v="0"/>
    <x v="2"/>
    <x v="0"/>
    <x v="2"/>
    <x v="2"/>
    <x v="2"/>
    <x v="2"/>
    <x v="3"/>
    <x v="1"/>
    <x v="1"/>
    <s v="INSATISFECHO"/>
    <s v="SATISFECHO"/>
    <s v="SATISFECHO"/>
    <s v="INSATISFECHO"/>
    <s v="MUY INSATISFECHO"/>
    <s v="INSATISFECHO"/>
    <x v="0"/>
    <x v="0"/>
    <x v="0"/>
    <x v="0"/>
    <x v="2"/>
    <x v="3"/>
    <x v="2"/>
  </r>
  <r>
    <n v="16"/>
    <d v="2023-06-17T17:56:56"/>
    <d v="2023-06-17T18:00:31"/>
    <s v="anonymous"/>
    <m/>
    <s v="42541291"/>
    <x v="2"/>
    <x v="1"/>
    <x v="2"/>
    <x v="3"/>
    <x v="2"/>
    <x v="3"/>
    <x v="3"/>
    <x v="3"/>
    <s v="Tuctu"/>
    <x v="3"/>
    <x v="3"/>
    <x v="3"/>
    <x v="2"/>
    <x v="1"/>
    <x v="3"/>
    <x v="3"/>
    <x v="2"/>
    <x v="4"/>
    <x v="1"/>
    <x v="1"/>
    <s v="MUY INSATISFECHO"/>
    <s v="MUY INSATISFECHO"/>
    <s v="MUY INSATISFECHO"/>
    <s v="MUY INSATISFECHO"/>
    <s v="MUY INSATISFECHO"/>
    <s v="MUY INSATISFECHO"/>
    <x v="3"/>
    <x v="3"/>
    <x v="3"/>
    <x v="2"/>
    <x v="3"/>
    <x v="3"/>
    <x v="3"/>
  </r>
  <r>
    <n v="17"/>
    <d v="2023-06-17T17:58:49"/>
    <d v="2023-06-17T18:01:41"/>
    <s v="anonymous"/>
    <m/>
    <s v="42695963"/>
    <x v="0"/>
    <x v="2"/>
    <x v="1"/>
    <x v="2"/>
    <x v="0"/>
    <x v="1"/>
    <x v="1"/>
    <x v="0"/>
    <s v="Truck Shop"/>
    <x v="0"/>
    <x v="0"/>
    <x v="0"/>
    <x v="1"/>
    <x v="3"/>
    <x v="0"/>
    <x v="1"/>
    <x v="1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8"/>
    <d v="2023-06-17T17:57:42"/>
    <d v="2023-06-17T18:03:16"/>
    <s v="anonymous"/>
    <m/>
    <s v="46113917"/>
    <x v="3"/>
    <x v="3"/>
    <x v="2"/>
    <x v="0"/>
    <x v="0"/>
    <x v="0"/>
    <x v="0"/>
    <x v="0"/>
    <s v="Truck Shop"/>
    <x v="2"/>
    <x v="2"/>
    <x v="3"/>
    <x v="2"/>
    <x v="1"/>
    <x v="3"/>
    <x v="2"/>
    <x v="0"/>
    <x v="3"/>
    <x v="2"/>
    <x v="2"/>
    <s v="MUY INSATISFECHO"/>
    <s v="MUY INSATISFECHO"/>
    <s v="INSATISFECHO"/>
    <s v="MUY INSATISFECHO"/>
    <s v="MUY INSATISFECHO"/>
    <s v="MUY INSATISFECHO"/>
    <x v="3"/>
    <x v="2"/>
    <x v="1"/>
    <x v="2"/>
    <x v="0"/>
    <x v="3"/>
    <x v="0"/>
  </r>
  <r>
    <n v="19"/>
    <d v="2023-06-17T17:57:02"/>
    <d v="2023-06-17T18:03:34"/>
    <s v="anonymous"/>
    <m/>
    <s v="33259905"/>
    <x v="0"/>
    <x v="0"/>
    <x v="3"/>
    <x v="0"/>
    <x v="0"/>
    <x v="1"/>
    <x v="1"/>
    <x v="1"/>
    <s v="Tuctu"/>
    <x v="2"/>
    <x v="1"/>
    <x v="1"/>
    <x v="0"/>
    <x v="0"/>
    <x v="1"/>
    <x v="1"/>
    <x v="1"/>
    <x v="1"/>
    <x v="0"/>
    <x v="0"/>
    <s v="SATISFECHO"/>
    <s v="SATISFECHO"/>
    <s v="MUY SATISFECHO"/>
    <s v="SATISFECHO"/>
    <s v="SATISFECHO"/>
    <s v="SATISFECHO"/>
    <x v="0"/>
    <x v="1"/>
    <x v="2"/>
    <x v="1"/>
    <x v="1"/>
    <x v="1"/>
    <x v="0"/>
  </r>
  <r>
    <n v="20"/>
    <d v="2023-06-17T18:00:00"/>
    <d v="2023-06-17T18:03:56"/>
    <s v="anonymous"/>
    <m/>
    <s v="47433972"/>
    <x v="0"/>
    <x v="0"/>
    <x v="1"/>
    <x v="2"/>
    <x v="3"/>
    <x v="1"/>
    <x v="1"/>
    <x v="1"/>
    <s v="Tunshuruco"/>
    <x v="0"/>
    <x v="1"/>
    <x v="0"/>
    <x v="0"/>
    <x v="3"/>
    <x v="2"/>
    <x v="0"/>
    <x v="0"/>
    <x v="3"/>
    <x v="2"/>
    <x v="2"/>
    <s v="INSATISFECHO"/>
    <s v="SATISFECHO"/>
    <s v="INSATISFECHO"/>
    <s v="MUY INSATISFECHO"/>
    <s v="MUY INSATISFECHO"/>
    <s v="MUY INSATISFECHO"/>
    <x v="1"/>
    <x v="0"/>
    <x v="0"/>
    <x v="0"/>
    <x v="1"/>
    <x v="2"/>
    <x v="0"/>
  </r>
  <r>
    <n v="21"/>
    <d v="2023-06-17T17:58:46"/>
    <d v="2023-06-17T18:04:28"/>
    <s v="anonymous"/>
    <m/>
    <s v="29352107"/>
    <x v="2"/>
    <x v="2"/>
    <x v="1"/>
    <x v="1"/>
    <x v="1"/>
    <x v="2"/>
    <x v="2"/>
    <x v="0"/>
    <s v="Truck Shop"/>
    <x v="2"/>
    <x v="0"/>
    <x v="2"/>
    <x v="3"/>
    <x v="2"/>
    <x v="2"/>
    <x v="2"/>
    <x v="0"/>
    <x v="3"/>
    <x v="2"/>
    <x v="2"/>
    <s v="MUY INSATISFECHO"/>
    <s v="INSATISFECHO"/>
    <s v="MUY INSATISFECHO"/>
    <s v="MUY INSATISFECHO"/>
    <s v="MUY INSATISFECHO"/>
    <s v="INSATISFECHO"/>
    <x v="2"/>
    <x v="2"/>
    <x v="1"/>
    <x v="3"/>
    <x v="3"/>
    <x v="3"/>
    <x v="2"/>
  </r>
  <r>
    <n v="22"/>
    <d v="2023-06-17T18:00:36"/>
    <d v="2023-06-17T18:05:06"/>
    <s v="anonymous"/>
    <m/>
    <s v="80052525"/>
    <x v="2"/>
    <x v="2"/>
    <x v="2"/>
    <x v="0"/>
    <x v="1"/>
    <x v="2"/>
    <x v="2"/>
    <x v="2"/>
    <s v="Truck Shop"/>
    <x v="2"/>
    <x v="2"/>
    <x v="2"/>
    <x v="3"/>
    <x v="2"/>
    <x v="2"/>
    <x v="2"/>
    <x v="0"/>
    <x v="3"/>
    <x v="2"/>
    <x v="2"/>
    <s v="INSATISFECHO"/>
    <s v="SATISFECHO"/>
    <s v="INSATISFECHO"/>
    <s v="INSATISFECHO"/>
    <s v="INSATISFECHO"/>
    <s v="INSATISFECHO"/>
    <x v="0"/>
    <x v="0"/>
    <x v="0"/>
    <x v="0"/>
    <x v="0"/>
    <x v="0"/>
    <x v="0"/>
  </r>
  <r>
    <n v="23"/>
    <d v="2023-06-17T18:02:52"/>
    <d v="2023-06-17T18:05:08"/>
    <s v="anonymous"/>
    <m/>
    <s v="44095523"/>
    <x v="0"/>
    <x v="0"/>
    <x v="1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INSATISFECHO"/>
    <s v="SATISFECHO"/>
    <x v="0"/>
    <x v="0"/>
    <x v="0"/>
    <x v="0"/>
    <x v="0"/>
    <x v="2"/>
    <x v="0"/>
  </r>
  <r>
    <n v="27"/>
    <d v="2023-06-17T18:01:41"/>
    <d v="2023-06-17T18:05:56"/>
    <s v="anonymous"/>
    <m/>
    <s v="41714600"/>
    <x v="0"/>
    <x v="0"/>
    <x v="0"/>
    <x v="0"/>
    <x v="0"/>
    <x v="0"/>
    <x v="0"/>
    <x v="0"/>
    <s v="Tunshuruco"/>
    <x v="0"/>
    <x v="0"/>
    <x v="2"/>
    <x v="0"/>
    <x v="0"/>
    <x v="2"/>
    <x v="2"/>
    <x v="0"/>
    <x v="2"/>
    <x v="2"/>
    <x v="2"/>
    <s v="INSATISFECHO"/>
    <s v="SATISFECHO"/>
    <s v="SATISFECHO"/>
    <s v="INSATISFECHO"/>
    <s v="SATISFECHO"/>
    <s v="SATISFECHO"/>
    <x v="0"/>
    <x v="0"/>
    <x v="0"/>
    <x v="0"/>
    <x v="0"/>
    <x v="0"/>
    <x v="2"/>
  </r>
  <r>
    <n v="29"/>
    <d v="2023-06-17T18:01:39"/>
    <d v="2023-06-17T18:06:45"/>
    <s v="anonymous"/>
    <m/>
    <s v="41199164"/>
    <x v="2"/>
    <x v="2"/>
    <x v="1"/>
    <x v="0"/>
    <x v="0"/>
    <x v="0"/>
    <x v="0"/>
    <x v="0"/>
    <s v="Tunshuruco"/>
    <x v="0"/>
    <x v="0"/>
    <x v="0"/>
    <x v="0"/>
    <x v="0"/>
    <x v="0"/>
    <x v="0"/>
    <x v="0"/>
    <x v="2"/>
    <x v="3"/>
    <x v="3"/>
    <s v="SATISFECHO"/>
    <s v="SATISFECHO"/>
    <s v="SATISFECHO"/>
    <s v="SATISFECHO"/>
    <s v="SATISFECHO"/>
    <s v="SATISFECHO"/>
    <x v="1"/>
    <x v="0"/>
    <x v="0"/>
    <x v="0"/>
    <x v="0"/>
    <x v="0"/>
    <x v="0"/>
  </r>
  <r>
    <n v="30"/>
    <d v="2023-06-17T18:01:45"/>
    <d v="2023-06-17T18:06:46"/>
    <s v="anonymous"/>
    <m/>
    <s v="40698404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1"/>
    <d v="2023-06-17T18:03:01"/>
    <d v="2023-06-17T18:07:54"/>
    <s v="anonymous"/>
    <m/>
    <s v="42135584"/>
    <x v="2"/>
    <x v="3"/>
    <x v="2"/>
    <x v="1"/>
    <x v="1"/>
    <x v="0"/>
    <x v="0"/>
    <x v="2"/>
    <s v="Truck Shop"/>
    <x v="0"/>
    <x v="0"/>
    <x v="0"/>
    <x v="0"/>
    <x v="1"/>
    <x v="2"/>
    <x v="2"/>
    <x v="1"/>
    <x v="4"/>
    <x v="1"/>
    <x v="2"/>
    <s v="MUY INSATISFECHO"/>
    <s v="SATISFECHO"/>
    <s v="MUY INSATISFECHO"/>
    <s v="MUY INSATISFECHO"/>
    <s v="MUY INSATISFECHO"/>
    <s v="MUY INSATISFECHO"/>
    <x v="0"/>
    <x v="0"/>
    <x v="0"/>
    <x v="0"/>
    <x v="0"/>
    <x v="3"/>
    <x v="3"/>
  </r>
  <r>
    <n v="32"/>
    <d v="2023-06-17T17:56:59"/>
    <d v="2023-06-17T18:08:11"/>
    <s v="anonymous"/>
    <m/>
    <s v="41426080"/>
    <x v="2"/>
    <x v="2"/>
    <x v="0"/>
    <x v="0"/>
    <x v="0"/>
    <x v="0"/>
    <x v="1"/>
    <x v="0"/>
    <s v="Tunshuruco"/>
    <x v="0"/>
    <x v="0"/>
    <x v="0"/>
    <x v="0"/>
    <x v="0"/>
    <x v="2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3"/>
    <d v="2023-06-17T18:02:54"/>
    <d v="2023-06-17T18:08:16"/>
    <s v="anonymous"/>
    <m/>
    <s v="42951468"/>
    <x v="0"/>
    <x v="0"/>
    <x v="0"/>
    <x v="2"/>
    <x v="3"/>
    <x v="0"/>
    <x v="1"/>
    <x v="1"/>
    <s v="Tunshuruco"/>
    <x v="1"/>
    <x v="1"/>
    <x v="1"/>
    <x v="1"/>
    <x v="3"/>
    <x v="1"/>
    <x v="1"/>
    <x v="1"/>
    <x v="2"/>
    <x v="4"/>
    <x v="4"/>
    <s v="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4"/>
    <d v="2023-06-17T18:05:06"/>
    <d v="2023-06-17T18:09:27"/>
    <s v="anonymous"/>
    <m/>
    <s v="41394956"/>
    <x v="2"/>
    <x v="0"/>
    <x v="0"/>
    <x v="1"/>
    <x v="0"/>
    <x v="0"/>
    <x v="1"/>
    <x v="1"/>
    <s v="Truck Shop"/>
    <x v="3"/>
    <x v="0"/>
    <x v="0"/>
    <x v="0"/>
    <x v="0"/>
    <x v="0"/>
    <x v="0"/>
    <x v="0"/>
    <x v="0"/>
    <x v="2"/>
    <x v="2"/>
    <s v="SATISFECHO"/>
    <s v="SATISFECHO"/>
    <s v="SATISFECHO"/>
    <s v="SATISFECHO"/>
    <s v="SATISFECHO"/>
    <s v="SATISFECHO"/>
    <x v="0"/>
    <x v="0"/>
    <x v="0"/>
    <x v="0"/>
    <x v="0"/>
    <x v="0"/>
    <x v="0"/>
  </r>
  <r>
    <n v="35"/>
    <d v="2023-06-17T18:07:40"/>
    <d v="2023-06-17T18:12:11"/>
    <s v="anonymous"/>
    <m/>
    <s v="44212831"/>
    <x v="0"/>
    <x v="0"/>
    <x v="0"/>
    <x v="0"/>
    <x v="0"/>
    <x v="0"/>
    <x v="0"/>
    <x v="0"/>
    <s v="Tunshuruco"/>
    <x v="0"/>
    <x v="0"/>
    <x v="0"/>
    <x v="0"/>
    <x v="0"/>
    <x v="0"/>
    <x v="0"/>
    <x v="1"/>
    <x v="0"/>
    <x v="0"/>
    <x v="0"/>
    <s v="SATISFECHO"/>
    <s v="SATISFECHO"/>
    <s v="MUY SATISFECHO"/>
    <s v="SATISFECHO"/>
    <s v="SATISFECHO"/>
    <s v="SATISFECHO"/>
    <x v="0"/>
    <x v="0"/>
    <x v="0"/>
    <x v="0"/>
    <x v="0"/>
    <x v="0"/>
    <x v="0"/>
  </r>
  <r>
    <n v="36"/>
    <d v="2023-06-17T18:14:46"/>
    <d v="2023-06-17T18:15:54"/>
    <s v="anonymous"/>
    <m/>
    <s v="42599251"/>
    <x v="0"/>
    <x v="0"/>
    <x v="0"/>
    <x v="0"/>
    <x v="0"/>
    <x v="0"/>
    <x v="0"/>
    <x v="0"/>
    <s v="Carhuacot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7"/>
    <d v="2023-06-17T18:11:07"/>
    <d v="2023-06-17T18:15:54"/>
    <s v="anonymous"/>
    <m/>
    <s v="40052100"/>
    <x v="0"/>
    <x v="0"/>
    <x v="1"/>
    <x v="0"/>
    <x v="1"/>
    <x v="0"/>
    <x v="0"/>
    <x v="0"/>
    <s v="Truck Shop"/>
    <x v="0"/>
    <x v="0"/>
    <x v="2"/>
    <x v="0"/>
    <x v="0"/>
    <x v="3"/>
    <x v="0"/>
    <x v="0"/>
    <x v="3"/>
    <x v="2"/>
    <x v="0"/>
    <s v="SATISFECHO"/>
    <s v="SATISFECHO"/>
    <s v="MUY SATISFECHO"/>
    <s v="SATISFECHO"/>
    <s v="SATISFECHO"/>
    <s v="INSATISFECHO"/>
    <x v="0"/>
    <x v="0"/>
    <x v="0"/>
    <x v="0"/>
    <x v="0"/>
    <x v="0"/>
    <x v="0"/>
  </r>
  <r>
    <n v="38"/>
    <d v="2023-06-17T18:12:45"/>
    <d v="2023-06-17T18:16:12"/>
    <s v="anonymous"/>
    <m/>
    <s v="45159724"/>
    <x v="0"/>
    <x v="2"/>
    <x v="1"/>
    <x v="0"/>
    <x v="2"/>
    <x v="0"/>
    <x v="1"/>
    <x v="0"/>
    <s v="Tunshuruco"/>
    <x v="0"/>
    <x v="2"/>
    <x v="0"/>
    <x v="0"/>
    <x v="0"/>
    <x v="2"/>
    <x v="2"/>
    <x v="0"/>
    <x v="0"/>
    <x v="0"/>
    <x v="0"/>
    <s v="INSATISFECHO"/>
    <s v="SATISFECHO"/>
    <s v="SATISFECHO"/>
    <s v="SATISFECHO"/>
    <s v="SATISFECHO"/>
    <s v="SATISFECHO"/>
    <x v="0"/>
    <x v="0"/>
    <x v="0"/>
    <x v="0"/>
    <x v="0"/>
    <x v="0"/>
    <x v="0"/>
  </r>
  <r>
    <n v="40"/>
    <d v="2023-06-17T18:14:48"/>
    <d v="2023-06-17T18:16:55"/>
    <s v="anonymous"/>
    <m/>
    <s v="10170402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41"/>
    <d v="2023-06-17T18:14:15"/>
    <d v="2023-06-17T18:17:03"/>
    <s v="anonymous"/>
    <m/>
    <s v="71821917"/>
    <x v="1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42"/>
    <d v="2023-06-17T18:13:45"/>
    <d v="2023-06-17T18:17:12"/>
    <s v="anonymous"/>
    <m/>
    <s v="44339112"/>
    <x v="1"/>
    <x v="1"/>
    <x v="3"/>
    <x v="0"/>
    <x v="3"/>
    <x v="1"/>
    <x v="1"/>
    <x v="1"/>
    <s v="Tunshuruco"/>
    <x v="1"/>
    <x v="1"/>
    <x v="1"/>
    <x v="1"/>
    <x v="0"/>
    <x v="1"/>
    <x v="1"/>
    <x v="1"/>
    <x v="1"/>
    <x v="0"/>
    <x v="2"/>
    <s v="MUY SATISFECHO"/>
    <s v="MUY SATISFECHO"/>
    <s v="MUY SATISFECHO"/>
    <s v="MUY SATISFECHO"/>
    <s v="MUY SATISFECHO"/>
    <s v="MUY SATISFECHO"/>
    <x v="1"/>
    <x v="1"/>
    <x v="2"/>
    <x v="1"/>
    <x v="1"/>
    <x v="1"/>
    <x v="0"/>
  </r>
  <r>
    <n v="44"/>
    <d v="2023-06-17T18:14:17"/>
    <d v="2023-06-17T18:17:27"/>
    <s v="anonymous"/>
    <m/>
    <s v="41125389"/>
    <x v="2"/>
    <x v="2"/>
    <x v="1"/>
    <x v="1"/>
    <x v="1"/>
    <x v="2"/>
    <x v="0"/>
    <x v="0"/>
    <s v="Tuctu"/>
    <x v="2"/>
    <x v="0"/>
    <x v="3"/>
    <x v="0"/>
    <x v="2"/>
    <x v="2"/>
    <x v="2"/>
    <x v="2"/>
    <x v="3"/>
    <x v="1"/>
    <x v="1"/>
    <s v="INSATISFECHO"/>
    <s v="SATISFECHO"/>
    <s v="INSATISFECHO"/>
    <s v="SATISFECHO"/>
    <s v="INSATISFECHO"/>
    <s v="INSATISFECHO"/>
    <x v="2"/>
    <x v="2"/>
    <x v="3"/>
    <x v="0"/>
    <x v="2"/>
    <x v="2"/>
    <x v="0"/>
  </r>
  <r>
    <n v="45"/>
    <d v="2023-06-17T18:07:51"/>
    <d v="2023-06-17T18:18:48"/>
    <s v="anonymous"/>
    <m/>
    <s v="41202763"/>
    <x v="0"/>
    <x v="0"/>
    <x v="0"/>
    <x v="0"/>
    <x v="0"/>
    <x v="0"/>
    <x v="0"/>
    <x v="1"/>
    <s v="Tunshuruco"/>
    <x v="0"/>
    <x v="0"/>
    <x v="0"/>
    <x v="1"/>
    <x v="0"/>
    <x v="0"/>
    <x v="0"/>
    <x v="1"/>
    <x v="0"/>
    <x v="0"/>
    <x v="0"/>
    <s v="SATISFECHO"/>
    <s v="SATISFECHO"/>
    <s v="MUY SATISFECHO"/>
    <s v="SATISFECHO"/>
    <s v="SATISFECHO"/>
    <s v="SATISFECHO"/>
    <x v="0"/>
    <x v="0"/>
    <x v="0"/>
    <x v="0"/>
    <x v="0"/>
    <x v="0"/>
    <x v="0"/>
  </r>
  <r>
    <n v="47"/>
    <d v="2023-06-17T18:16:18"/>
    <d v="2023-06-17T18:19:11"/>
    <s v="anonymous"/>
    <m/>
    <s v="74920120"/>
    <x v="0"/>
    <x v="0"/>
    <x v="1"/>
    <x v="2"/>
    <x v="3"/>
    <x v="1"/>
    <x v="1"/>
    <x v="1"/>
    <s v="Truck Shop"/>
    <x v="1"/>
    <x v="0"/>
    <x v="0"/>
    <x v="0"/>
    <x v="2"/>
    <x v="2"/>
    <x v="0"/>
    <x v="3"/>
    <x v="1"/>
    <x v="4"/>
    <x v="4"/>
    <s v="INSATISFECHO"/>
    <s v="INSATISFECHO"/>
    <s v="INSATISFECHO"/>
    <s v="INSATISFECHO"/>
    <s v="INSATISFECHO"/>
    <s v="INSATISFECHO"/>
    <x v="2"/>
    <x v="0"/>
    <x v="0"/>
    <x v="0"/>
    <x v="0"/>
    <x v="0"/>
    <x v="0"/>
  </r>
  <r>
    <n v="48"/>
    <d v="2023-06-17T18:17:11"/>
    <d v="2023-06-17T18:19:40"/>
    <s v="anonymous"/>
    <m/>
    <s v="46335099"/>
    <x v="0"/>
    <x v="0"/>
    <x v="0"/>
    <x v="2"/>
    <x v="3"/>
    <x v="1"/>
    <x v="1"/>
    <x v="1"/>
    <s v="Tunshuruco"/>
    <x v="0"/>
    <x v="0"/>
    <x v="0"/>
    <x v="0"/>
    <x v="0"/>
    <x v="0"/>
    <x v="0"/>
    <x v="0"/>
    <x v="1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49"/>
    <d v="2023-06-17T18:16:43"/>
    <d v="2023-06-17T18:20:46"/>
    <s v="anonymous"/>
    <m/>
    <s v="10363561"/>
    <x v="2"/>
    <x v="3"/>
    <x v="2"/>
    <x v="3"/>
    <x v="2"/>
    <x v="3"/>
    <x v="3"/>
    <x v="3"/>
    <s v="Tuctu"/>
    <x v="0"/>
    <x v="0"/>
    <x v="0"/>
    <x v="0"/>
    <x v="0"/>
    <x v="0"/>
    <x v="0"/>
    <x v="3"/>
    <x v="3"/>
    <x v="0"/>
    <x v="2"/>
    <s v="MUY INSATISFECHO"/>
    <s v="MUY SATISFECHO"/>
    <s v="MUY SATISFECHO"/>
    <s v="MUY INSATISFECHO"/>
    <s v="MUY INSATISFECHO"/>
    <s v="MUY INSATISFECHO"/>
    <x v="0"/>
    <x v="1"/>
    <x v="2"/>
    <x v="1"/>
    <x v="1"/>
    <x v="1"/>
    <x v="1"/>
  </r>
  <r>
    <n v="50"/>
    <d v="2023-06-17T18:15:09"/>
    <d v="2023-06-17T18:21:27"/>
    <s v="anonymous"/>
    <m/>
    <s v="21272412"/>
    <x v="2"/>
    <x v="3"/>
    <x v="1"/>
    <x v="0"/>
    <x v="1"/>
    <x v="0"/>
    <x v="0"/>
    <x v="0"/>
    <s v="Truck Shop"/>
    <x v="2"/>
    <x v="3"/>
    <x v="3"/>
    <x v="0"/>
    <x v="2"/>
    <x v="0"/>
    <x v="0"/>
    <x v="3"/>
    <x v="4"/>
    <x v="2"/>
    <x v="2"/>
    <s v="INSATISFECHO"/>
    <s v="INSATISFECHO"/>
    <s v="SATISFECHO"/>
    <s v="SATISFECHO"/>
    <s v="INSATISFECHO"/>
    <s v="SATISFECHO"/>
    <x v="0"/>
    <x v="0"/>
    <x v="2"/>
    <x v="1"/>
    <x v="1"/>
    <x v="1"/>
    <x v="1"/>
  </r>
  <r>
    <n v="51"/>
    <d v="2023-06-17T18:19:27"/>
    <d v="2023-06-17T18:21:33"/>
    <s v="anonymous"/>
    <m/>
    <s v="73627883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52"/>
    <d v="2023-06-17T18:18:31"/>
    <d v="2023-06-17T18:21:54"/>
    <s v="anonymous"/>
    <m/>
    <s v="45605426"/>
    <x v="0"/>
    <x v="0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1"/>
    <x v="1"/>
    <x v="2"/>
    <x v="1"/>
    <x v="0"/>
    <x v="1"/>
    <x v="0"/>
  </r>
  <r>
    <n v="53"/>
    <d v="2023-06-17T18:10:07"/>
    <d v="2023-06-17T18:23:27"/>
    <s v="anonymous"/>
    <m/>
    <s v="40108002"/>
    <x v="3"/>
    <x v="2"/>
    <x v="2"/>
    <x v="1"/>
    <x v="1"/>
    <x v="0"/>
    <x v="0"/>
    <x v="2"/>
    <s v="Truck Shop"/>
    <x v="2"/>
    <x v="2"/>
    <x v="2"/>
    <x v="0"/>
    <x v="2"/>
    <x v="2"/>
    <x v="0"/>
    <x v="2"/>
    <x v="3"/>
    <x v="2"/>
    <x v="0"/>
    <s v="INSATISFECHO"/>
    <s v="SATISFECHO"/>
    <s v="SATISFECHO"/>
    <s v="INSATISFECHO"/>
    <s v="INSATISFECHO"/>
    <s v="SATISFECHO"/>
    <x v="2"/>
    <x v="0"/>
    <x v="0"/>
    <x v="0"/>
    <x v="0"/>
    <x v="0"/>
    <x v="0"/>
  </r>
  <r>
    <n v="54"/>
    <d v="2023-06-17T18:18:18"/>
    <d v="2023-06-17T18:23:49"/>
    <s v="anonymous"/>
    <m/>
    <s v="41898950"/>
    <x v="3"/>
    <x v="3"/>
    <x v="2"/>
    <x v="1"/>
    <x v="1"/>
    <x v="0"/>
    <x v="2"/>
    <x v="0"/>
    <s v="Truck Shop"/>
    <x v="3"/>
    <x v="3"/>
    <x v="2"/>
    <x v="0"/>
    <x v="1"/>
    <x v="3"/>
    <x v="0"/>
    <x v="0"/>
    <x v="4"/>
    <x v="1"/>
    <x v="1"/>
    <s v="MUY INSATISFECHO"/>
    <s v="SATISFECHO"/>
    <s v="INSATISFECHO"/>
    <s v="INSATISFECHO"/>
    <s v="INSATISFECHO"/>
    <s v="INSATISFECHO"/>
    <x v="3"/>
    <x v="0"/>
    <x v="0"/>
    <x v="0"/>
    <x v="0"/>
    <x v="2"/>
    <x v="0"/>
  </r>
  <r>
    <n v="55"/>
    <d v="2023-06-17T18:19:26"/>
    <d v="2023-06-17T18:24:02"/>
    <s v="anonymous"/>
    <m/>
    <s v="29657618"/>
    <x v="3"/>
    <x v="2"/>
    <x v="1"/>
    <x v="3"/>
    <x v="1"/>
    <x v="3"/>
    <x v="2"/>
    <x v="2"/>
    <s v="Tuctu"/>
    <x v="3"/>
    <x v="3"/>
    <x v="3"/>
    <x v="3"/>
    <x v="1"/>
    <x v="3"/>
    <x v="2"/>
    <x v="3"/>
    <x v="3"/>
    <x v="2"/>
    <x v="2"/>
    <s v="INSATISFECHO"/>
    <s v="INSATISFECHO"/>
    <s v="INSATISFECHO"/>
    <s v="INSATISFECHO"/>
    <s v="MUY INSATISFECHO"/>
    <s v="MUY INSATISFECHO"/>
    <x v="3"/>
    <x v="2"/>
    <x v="1"/>
    <x v="3"/>
    <x v="2"/>
    <x v="2"/>
    <x v="3"/>
  </r>
  <r>
    <n v="56"/>
    <d v="2023-06-17T18:20:58"/>
    <d v="2023-06-17T18:24:44"/>
    <s v="anonymous"/>
    <m/>
    <s v="33348292"/>
    <x v="3"/>
    <x v="2"/>
    <x v="2"/>
    <x v="1"/>
    <x v="2"/>
    <x v="3"/>
    <x v="3"/>
    <x v="2"/>
    <s v="Tuctu"/>
    <x v="2"/>
    <x v="2"/>
    <x v="3"/>
    <x v="2"/>
    <x v="1"/>
    <x v="3"/>
    <x v="2"/>
    <x v="3"/>
    <x v="3"/>
    <x v="2"/>
    <x v="2"/>
    <s v="MUY INSATISFECHO"/>
    <s v="INSATISFECHO"/>
    <s v="INSATISFECHO"/>
    <s v="SATISFECHO"/>
    <s v="SATISFECHO"/>
    <s v="SATISFECHO"/>
    <x v="0"/>
    <x v="0"/>
    <x v="0"/>
    <x v="3"/>
    <x v="3"/>
    <x v="2"/>
    <x v="0"/>
  </r>
  <r>
    <n v="57"/>
    <d v="2023-06-17T18:23:57"/>
    <d v="2023-06-17T18:25:58"/>
    <s v="anonymous"/>
    <m/>
    <s v="70309980"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58"/>
    <d v="2023-06-17T18:26:16"/>
    <d v="2023-06-17T18:27:13"/>
    <s v="anonymous"/>
    <m/>
    <s v="42354672"/>
    <x v="1"/>
    <x v="1"/>
    <x v="3"/>
    <x v="2"/>
    <x v="3"/>
    <x v="1"/>
    <x v="1"/>
    <x v="1"/>
    <s v="Tuctu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59"/>
    <d v="2023-06-17T18:27:05"/>
    <d v="2023-06-17T18:29:55"/>
    <s v="anonymous"/>
    <m/>
    <s v="41891123"/>
    <x v="2"/>
    <x v="2"/>
    <x v="2"/>
    <x v="3"/>
    <x v="2"/>
    <x v="3"/>
    <x v="2"/>
    <x v="2"/>
    <s v="Carhuacoto"/>
    <x v="2"/>
    <x v="2"/>
    <x v="2"/>
    <x v="3"/>
    <x v="2"/>
    <x v="2"/>
    <x v="2"/>
    <x v="3"/>
    <x v="3"/>
    <x v="2"/>
    <x v="2"/>
    <s v="INSATISFECHO"/>
    <s v="INSATISFECHO"/>
    <s v="INSATISFECHO"/>
    <s v="INSATISFECHO"/>
    <s v="INSATISFECHO"/>
    <s v="INSATISFECHO"/>
    <x v="2"/>
    <x v="2"/>
    <x v="1"/>
    <x v="3"/>
    <x v="2"/>
    <x v="2"/>
    <x v="2"/>
  </r>
  <r>
    <n v="60"/>
    <d v="2023-06-17T18:24:17"/>
    <d v="2023-06-17T18:37:11"/>
    <s v="anonymous"/>
    <m/>
    <s v="29658965"/>
    <x v="3"/>
    <x v="3"/>
    <x v="2"/>
    <x v="0"/>
    <x v="2"/>
    <x v="2"/>
    <x v="0"/>
    <x v="3"/>
    <s v="Truck Shop"/>
    <x v="3"/>
    <x v="3"/>
    <x v="3"/>
    <x v="0"/>
    <x v="0"/>
    <x v="2"/>
    <x v="2"/>
    <x v="0"/>
    <x v="4"/>
    <x v="1"/>
    <x v="3"/>
    <s v="INSATISFECHO"/>
    <s v="SATISFECHO"/>
    <s v="SATISFECHO"/>
    <s v="INSATISFECHO"/>
    <s v="MUY INSATISFECHO"/>
    <s v="SATISFECHO"/>
    <x v="0"/>
    <x v="1"/>
    <x v="2"/>
    <x v="1"/>
    <x v="0"/>
    <x v="1"/>
    <x v="0"/>
  </r>
  <r>
    <n v="61"/>
    <d v="2023-06-17T18:37:21"/>
    <d v="2023-06-17T18:39:29"/>
    <s v="anonymous"/>
    <m/>
    <s v="73867695"/>
    <x v="1"/>
    <x v="1"/>
    <x v="0"/>
    <x v="0"/>
    <x v="0"/>
    <x v="0"/>
    <x v="0"/>
    <x v="0"/>
    <s v="Tuctu"/>
    <x v="1"/>
    <x v="0"/>
    <x v="0"/>
    <x v="0"/>
    <x v="0"/>
    <x v="0"/>
    <x v="0"/>
    <x v="0"/>
    <x v="1"/>
    <x v="0"/>
    <x v="0"/>
    <s v="SATISFECHO"/>
    <s v="SATISFECHO"/>
    <s v="SATISFECHO"/>
    <s v="SATISFECHO"/>
    <s v="SATISFECHO"/>
    <s v="SATISFECHO"/>
    <x v="1"/>
    <x v="0"/>
    <x v="0"/>
    <x v="0"/>
    <x v="0"/>
    <x v="0"/>
    <x v="0"/>
  </r>
  <r>
    <n v="62"/>
    <d v="2023-06-17T18:34:21"/>
    <d v="2023-06-17T18:41:09"/>
    <s v="anonymous"/>
    <m/>
    <s v="46443734"/>
    <x v="1"/>
    <x v="1"/>
    <x v="0"/>
    <x v="0"/>
    <x v="0"/>
    <x v="0"/>
    <x v="0"/>
    <x v="0"/>
    <s v="Truck Shop"/>
    <x v="1"/>
    <x v="0"/>
    <x v="2"/>
    <x v="0"/>
    <x v="0"/>
    <x v="2"/>
    <x v="0"/>
    <x v="0"/>
    <x v="2"/>
    <x v="3"/>
    <x v="3"/>
    <s v="SATISFECHO"/>
    <s v="SATISFECHO"/>
    <s v="SATISFECHO"/>
    <s v="SATISFECHO"/>
    <s v="SATISFECHO"/>
    <s v="SATISFECHO"/>
    <x v="1"/>
    <x v="0"/>
    <x v="0"/>
    <x v="0"/>
    <x v="0"/>
    <x v="0"/>
    <x v="0"/>
  </r>
  <r>
    <n v="63"/>
    <d v="2023-06-17T18:37:44"/>
    <d v="2023-06-17T18:41:22"/>
    <s v="anonymous"/>
    <m/>
    <s v="72963527"/>
    <x v="2"/>
    <x v="2"/>
    <x v="1"/>
    <x v="0"/>
    <x v="0"/>
    <x v="0"/>
    <x v="0"/>
    <x v="0"/>
    <s v="Tunshuruco"/>
    <x v="2"/>
    <x v="0"/>
    <x v="0"/>
    <x v="0"/>
    <x v="0"/>
    <x v="0"/>
    <x v="0"/>
    <x v="0"/>
    <x v="3"/>
    <x v="0"/>
    <x v="0"/>
    <s v="MUY INSATISFECHO"/>
    <s v="SATISFECHO"/>
    <s v="SATISFECHO"/>
    <s v="SATISFECHO"/>
    <s v="SATISFECHO"/>
    <s v="SATISFECHO"/>
    <x v="2"/>
    <x v="0"/>
    <x v="0"/>
    <x v="0"/>
    <x v="0"/>
    <x v="0"/>
    <x v="2"/>
  </r>
  <r>
    <n v="64"/>
    <d v="2023-06-17T18:46:04"/>
    <d v="2023-06-17T18:47:54"/>
    <s v="anonymous"/>
    <m/>
    <s v="46563079"/>
    <x v="0"/>
    <x v="0"/>
    <x v="0"/>
    <x v="0"/>
    <x v="0"/>
    <x v="0"/>
    <x v="0"/>
    <x v="0"/>
    <s v="Tuctu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65"/>
    <d v="2023-06-17T18:48:02"/>
    <d v="2023-06-17T18:51:43"/>
    <s v="anonymous"/>
    <m/>
    <s v="43002382"/>
    <x v="0"/>
    <x v="0"/>
    <x v="0"/>
    <x v="0"/>
    <x v="0"/>
    <x v="2"/>
    <x v="0"/>
    <x v="0"/>
    <s v="Tunshuruco"/>
    <x v="3"/>
    <x v="0"/>
    <x v="0"/>
    <x v="0"/>
    <x v="1"/>
    <x v="0"/>
    <x v="0"/>
    <x v="0"/>
    <x v="4"/>
    <x v="1"/>
    <x v="1"/>
    <s v="INSATISFECHO"/>
    <s v="SATISFECHO"/>
    <s v="SATISFECHO"/>
    <s v="INSATISFECHO"/>
    <s v="INSATISFECHO"/>
    <s v="SATISFECHO"/>
    <x v="0"/>
    <x v="0"/>
    <x v="0"/>
    <x v="0"/>
    <x v="0"/>
    <x v="0"/>
    <x v="0"/>
  </r>
  <r>
    <n v="66"/>
    <d v="2023-06-17T18:50:41"/>
    <d v="2023-06-17T18:52:48"/>
    <s v="anonymous"/>
    <m/>
    <s v="40310977"/>
    <x v="2"/>
    <x v="3"/>
    <x v="1"/>
    <x v="1"/>
    <x v="1"/>
    <x v="0"/>
    <x v="0"/>
    <x v="0"/>
    <s v="Tunshuruco"/>
    <x v="2"/>
    <x v="2"/>
    <x v="2"/>
    <x v="3"/>
    <x v="0"/>
    <x v="3"/>
    <x v="2"/>
    <x v="0"/>
    <x v="4"/>
    <x v="1"/>
    <x v="1"/>
    <s v="INSATISFECHO"/>
    <s v="SATISFECHO"/>
    <s v="SATISFECHO"/>
    <s v="SATISFECHO"/>
    <s v="INSATISFECHO"/>
    <s v="SATISFECHO"/>
    <x v="0"/>
    <x v="0"/>
    <x v="0"/>
    <x v="0"/>
    <x v="0"/>
    <x v="3"/>
    <x v="2"/>
  </r>
  <r>
    <n v="67"/>
    <d v="2023-06-17T18:50:15"/>
    <d v="2023-06-17T18:55:09"/>
    <s v="anonymous"/>
    <m/>
    <s v="42856364"/>
    <x v="2"/>
    <x v="2"/>
    <x v="2"/>
    <x v="1"/>
    <x v="1"/>
    <x v="2"/>
    <x v="2"/>
    <x v="2"/>
    <s v="Tuctu"/>
    <x v="2"/>
    <x v="3"/>
    <x v="3"/>
    <x v="3"/>
    <x v="2"/>
    <x v="2"/>
    <x v="2"/>
    <x v="3"/>
    <x v="3"/>
    <x v="1"/>
    <x v="2"/>
    <s v="INSATISFECHO"/>
    <s v="INSATISFECHO"/>
    <s v="INSATISFECHO"/>
    <s v="INSATISFECHO"/>
    <s v="INSATISFECHO"/>
    <s v="INSATISFECHO"/>
    <x v="0"/>
    <x v="0"/>
    <x v="0"/>
    <x v="3"/>
    <x v="2"/>
    <x v="0"/>
    <x v="0"/>
  </r>
  <r>
    <n v="69"/>
    <d v="2023-06-17T18:54:05"/>
    <d v="2023-06-17T19:00:29"/>
    <s v="anonymous"/>
    <m/>
    <s v="45741291"/>
    <x v="2"/>
    <x v="2"/>
    <x v="0"/>
    <x v="1"/>
    <x v="0"/>
    <x v="0"/>
    <x v="0"/>
    <x v="0"/>
    <s v="Tuctu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70"/>
    <d v="2023-06-17T18:57:12"/>
    <d v="2023-06-17T19:03:16"/>
    <s v="anonymous"/>
    <m/>
    <s v="46010738"/>
    <x v="0"/>
    <x v="0"/>
    <x v="2"/>
    <x v="3"/>
    <x v="2"/>
    <x v="3"/>
    <x v="3"/>
    <x v="3"/>
    <s v="Carhuacoto"/>
    <x v="0"/>
    <x v="3"/>
    <x v="3"/>
    <x v="2"/>
    <x v="1"/>
    <x v="3"/>
    <x v="3"/>
    <x v="2"/>
    <x v="0"/>
    <x v="1"/>
    <x v="1"/>
    <s v="MUY INSATISFECHO"/>
    <s v="MUY INSATISFECHO"/>
    <s v="MUY INSATISFECHO"/>
    <s v="MUY INSATISFECHO"/>
    <s v="MUY INSATISFECHO"/>
    <s v="MUY INSATISFECHO"/>
    <x v="1"/>
    <x v="3"/>
    <x v="3"/>
    <x v="2"/>
    <x v="3"/>
    <x v="3"/>
    <x v="3"/>
  </r>
  <r>
    <n v="72"/>
    <d v="2023-06-17T19:03:23"/>
    <d v="2023-06-17T19:05:33"/>
    <s v="anonymous"/>
    <m/>
    <s v="43701408"/>
    <x v="0"/>
    <x v="0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73"/>
    <d v="2023-06-17T19:03:16"/>
    <d v="2023-06-17T19:05:56"/>
    <s v="anonymous"/>
    <m/>
    <s v="43151172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74"/>
    <d v="2023-06-17T19:03:24"/>
    <d v="2023-06-17T19:05:57"/>
    <s v="anonymous"/>
    <m/>
    <s v="42366065"/>
    <x v="2"/>
    <x v="2"/>
    <x v="1"/>
    <x v="1"/>
    <x v="0"/>
    <x v="2"/>
    <x v="2"/>
    <x v="0"/>
    <s v="Tunshuruco"/>
    <x v="0"/>
    <x v="0"/>
    <x v="0"/>
    <x v="3"/>
    <x v="1"/>
    <x v="2"/>
    <x v="2"/>
    <x v="0"/>
    <x v="3"/>
    <x v="2"/>
    <x v="2"/>
    <s v="INSATISFECHO"/>
    <s v="SATISFECHO"/>
    <s v="INSATISFECHO"/>
    <s v="INSATISFECHO"/>
    <s v="INSATISFECHO"/>
    <s v="INSATISFECHO"/>
    <x v="1"/>
    <x v="0"/>
    <x v="0"/>
    <x v="0"/>
    <x v="0"/>
    <x v="0"/>
    <x v="0"/>
  </r>
  <r>
    <n v="75"/>
    <d v="2023-06-17T19:03:24"/>
    <d v="2023-06-17T19:06:25"/>
    <s v="anonymous"/>
    <m/>
    <s v="44870556"/>
    <x v="2"/>
    <x v="2"/>
    <x v="0"/>
    <x v="0"/>
    <x v="1"/>
    <x v="2"/>
    <x v="0"/>
    <x v="0"/>
    <s v="Tuctu"/>
    <x v="2"/>
    <x v="0"/>
    <x v="2"/>
    <x v="0"/>
    <x v="2"/>
    <x v="0"/>
    <x v="0"/>
    <x v="0"/>
    <x v="3"/>
    <x v="0"/>
    <x v="0"/>
    <s v="SATISFECHO"/>
    <s v="SATISFECHO"/>
    <s v="INSATISFECHO"/>
    <s v="INSATISFECHO"/>
    <s v="INSATISFECHO"/>
    <s v="SATISFECHO"/>
    <x v="2"/>
    <x v="0"/>
    <x v="0"/>
    <x v="0"/>
    <x v="0"/>
    <x v="0"/>
    <x v="0"/>
  </r>
  <r>
    <n v="76"/>
    <d v="2023-06-17T19:03:40"/>
    <d v="2023-06-17T19:06:53"/>
    <s v="anonymous"/>
    <m/>
    <s v="40727491"/>
    <x v="2"/>
    <x v="2"/>
    <x v="2"/>
    <x v="1"/>
    <x v="2"/>
    <x v="3"/>
    <x v="2"/>
    <x v="2"/>
    <s v="Tunshuruco"/>
    <x v="2"/>
    <x v="2"/>
    <x v="2"/>
    <x v="3"/>
    <x v="1"/>
    <x v="2"/>
    <x v="2"/>
    <x v="3"/>
    <x v="3"/>
    <x v="2"/>
    <x v="1"/>
    <s v="MUY INSATISFECHO"/>
    <s v="INSATISFECHO"/>
    <s v="MUY INSATISFECHO"/>
    <s v="MUY INSATISFECHO"/>
    <s v="INSATISFECHO"/>
    <s v="MUY INSATISFECHO"/>
    <x v="2"/>
    <x v="3"/>
    <x v="1"/>
    <x v="3"/>
    <x v="3"/>
    <x v="2"/>
    <x v="2"/>
  </r>
  <r>
    <n v="77"/>
    <d v="2023-06-17T19:04:54"/>
    <d v="2023-06-17T19:07:24"/>
    <s v="anonymous"/>
    <m/>
    <s v="40625413"/>
    <x v="1"/>
    <x v="1"/>
    <x v="3"/>
    <x v="2"/>
    <x v="3"/>
    <x v="1"/>
    <x v="1"/>
    <x v="1"/>
    <s v="Truck Shop"/>
    <x v="1"/>
    <x v="1"/>
    <x v="1"/>
    <x v="1"/>
    <x v="3"/>
    <x v="1"/>
    <x v="1"/>
    <x v="1"/>
    <x v="1"/>
    <x v="4"/>
    <x v="4"/>
    <s v="SATISFECHO"/>
    <s v="SATISFECHO"/>
    <s v="SATISFECHO"/>
    <s v="SATISFECHO"/>
    <s v="SATISFECHO"/>
    <s v="SATISFECHO"/>
    <x v="1"/>
    <x v="0"/>
    <x v="0"/>
    <x v="0"/>
    <x v="0"/>
    <x v="0"/>
    <x v="0"/>
  </r>
  <r>
    <n v="78"/>
    <d v="2023-06-17T19:03:40"/>
    <d v="2023-06-17T19:07:25"/>
    <s v="anonymous"/>
    <m/>
    <s v="46392931"/>
    <x v="0"/>
    <x v="0"/>
    <x v="0"/>
    <x v="1"/>
    <x v="0"/>
    <x v="1"/>
    <x v="1"/>
    <x v="0"/>
    <s v="Tunshuruco"/>
    <x v="0"/>
    <x v="0"/>
    <x v="0"/>
    <x v="1"/>
    <x v="3"/>
    <x v="0"/>
    <x v="0"/>
    <x v="0"/>
    <x v="2"/>
    <x v="0"/>
    <x v="0"/>
    <s v="SATISFECHO"/>
    <s v="SATISFECHO"/>
    <s v="SATISFECHO"/>
    <s v="SATISFECHO"/>
    <s v="SATISFECHO"/>
    <s v="SATISFECHO"/>
    <x v="1"/>
    <x v="0"/>
    <x v="0"/>
    <x v="0"/>
    <x v="0"/>
    <x v="0"/>
    <x v="0"/>
  </r>
  <r>
    <n v="79"/>
    <d v="2023-06-17T19:06:59"/>
    <d v="2023-06-17T19:08:23"/>
    <s v="anonymous"/>
    <m/>
    <s v="48226786"/>
    <x v="1"/>
    <x v="1"/>
    <x v="0"/>
    <x v="0"/>
    <x v="3"/>
    <x v="1"/>
    <x v="1"/>
    <x v="1"/>
    <s v="Tunshuruco"/>
    <x v="1"/>
    <x v="1"/>
    <x v="1"/>
    <x v="1"/>
    <x v="3"/>
    <x v="1"/>
    <x v="1"/>
    <x v="1"/>
    <x v="0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80"/>
    <d v="2023-06-17T19:02:55"/>
    <d v="2023-06-17T19:08:25"/>
    <s v="anonymous"/>
    <m/>
    <s v="20115947"/>
    <x v="2"/>
    <x v="2"/>
    <x v="0"/>
    <x v="0"/>
    <x v="0"/>
    <x v="0"/>
    <x v="0"/>
    <x v="0"/>
    <s v="Truck Shop"/>
    <x v="2"/>
    <x v="0"/>
    <x v="2"/>
    <x v="0"/>
    <x v="2"/>
    <x v="2"/>
    <x v="0"/>
    <x v="0"/>
    <x v="3"/>
    <x v="2"/>
    <x v="0"/>
    <s v="INSATISFECHO"/>
    <s v="SATISFECHO"/>
    <s v="SATISFECHO"/>
    <s v="INSATISFECHO"/>
    <s v="INSATISFECHO"/>
    <s v="SATISFECHO"/>
    <x v="2"/>
    <x v="0"/>
    <x v="0"/>
    <x v="0"/>
    <x v="0"/>
    <x v="0"/>
    <x v="0"/>
  </r>
  <r>
    <n v="81"/>
    <d v="2023-06-17T19:01:55"/>
    <d v="2023-06-17T19:08:27"/>
    <s v="anonymous"/>
    <m/>
    <s v="21284155"/>
    <x v="2"/>
    <x v="2"/>
    <x v="0"/>
    <x v="0"/>
    <x v="0"/>
    <x v="0"/>
    <x v="0"/>
    <x v="0"/>
    <s v="Truck Shop"/>
    <x v="2"/>
    <x v="0"/>
    <x v="2"/>
    <x v="0"/>
    <x v="2"/>
    <x v="2"/>
    <x v="0"/>
    <x v="0"/>
    <x v="3"/>
    <x v="2"/>
    <x v="0"/>
    <s v="SATISFECHO"/>
    <s v="INSATISFECHO"/>
    <s v="SATISFECHO"/>
    <s v="INSATISFECHO"/>
    <s v="INSATISFECHO"/>
    <s v="SATISFECHO"/>
    <x v="2"/>
    <x v="0"/>
    <x v="0"/>
    <x v="0"/>
    <x v="0"/>
    <x v="0"/>
    <x v="0"/>
  </r>
  <r>
    <n v="82"/>
    <d v="2023-06-17T19:07:49"/>
    <d v="2023-06-17T19:08:46"/>
    <s v="anonymous"/>
    <m/>
    <s v="41282609"/>
    <x v="1"/>
    <x v="1"/>
    <x v="3"/>
    <x v="2"/>
    <x v="3"/>
    <x v="1"/>
    <x v="1"/>
    <x v="1"/>
    <s v="Truck Shop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83"/>
    <d v="2023-06-17T19:06:56"/>
    <d v="2023-06-17T19:08:52"/>
    <s v="anonymous"/>
    <m/>
    <s v="21272408"/>
    <x v="0"/>
    <x v="0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84"/>
    <d v="2023-06-17T19:08:10"/>
    <d v="2023-06-17T19:11:00"/>
    <s v="anonymous"/>
    <m/>
    <s v="42738148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85"/>
    <d v="2023-06-17T19:09:12"/>
    <d v="2023-06-17T19:11:09"/>
    <s v="anonymous"/>
    <m/>
    <s v="40962943"/>
    <x v="0"/>
    <x v="0"/>
    <x v="0"/>
    <x v="0"/>
    <x v="0"/>
    <x v="0"/>
    <x v="0"/>
    <x v="0"/>
    <s v="Tunshuruco"/>
    <x v="1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86"/>
    <d v="2023-06-17T19:07:33"/>
    <d v="2023-06-17T19:14:05"/>
    <s v="anonymous"/>
    <m/>
    <s v="10171515"/>
    <x v="0"/>
    <x v="0"/>
    <x v="0"/>
    <x v="0"/>
    <x v="0"/>
    <x v="0"/>
    <x v="0"/>
    <x v="0"/>
    <s v="Truck Shop"/>
    <x v="0"/>
    <x v="0"/>
    <x v="0"/>
    <x v="0"/>
    <x v="0"/>
    <x v="2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87"/>
    <d v="2023-06-17T19:04:15"/>
    <d v="2023-06-17T19:14:14"/>
    <s v="anonymous"/>
    <m/>
    <s v="21271875"/>
    <x v="0"/>
    <x v="3"/>
    <x v="2"/>
    <x v="0"/>
    <x v="2"/>
    <x v="2"/>
    <x v="0"/>
    <x v="0"/>
    <s v="Tuctu"/>
    <x v="0"/>
    <x v="0"/>
    <x v="0"/>
    <x v="0"/>
    <x v="0"/>
    <x v="0"/>
    <x v="0"/>
    <x v="1"/>
    <x v="0"/>
    <x v="0"/>
    <x v="0"/>
    <s v="MUY INSATISFECHO"/>
    <s v="INSATISFECHO"/>
    <s v="INSATISFECHO"/>
    <s v="INSATISFECHO"/>
    <s v="INSATISFECHO"/>
    <s v="INSATISFECHO"/>
    <x v="0"/>
    <x v="0"/>
    <x v="0"/>
    <x v="0"/>
    <x v="0"/>
    <x v="0"/>
    <x v="0"/>
  </r>
  <r>
    <n v="88"/>
    <d v="2023-06-17T19:11:14"/>
    <d v="2023-06-17T19:14:49"/>
    <s v="anonymous"/>
    <m/>
    <s v="20107989"/>
    <x v="2"/>
    <x v="2"/>
    <x v="1"/>
    <x v="1"/>
    <x v="1"/>
    <x v="3"/>
    <x v="2"/>
    <x v="2"/>
    <s v="Tunshuruco"/>
    <x v="2"/>
    <x v="0"/>
    <x v="2"/>
    <x v="3"/>
    <x v="1"/>
    <x v="3"/>
    <x v="2"/>
    <x v="2"/>
    <x v="3"/>
    <x v="2"/>
    <x v="2"/>
    <s v="INSATISFECHO"/>
    <s v="INSATISFECHO"/>
    <s v="SATISFECHO"/>
    <s v="INSATISFECHO"/>
    <s v="INSATISFECHO"/>
    <s v="INSATISFECHO"/>
    <x v="2"/>
    <x v="2"/>
    <x v="0"/>
    <x v="3"/>
    <x v="2"/>
    <x v="2"/>
    <x v="2"/>
  </r>
  <r>
    <n v="89"/>
    <d v="2023-06-17T19:13:32"/>
    <d v="2023-06-17T19:15:29"/>
    <s v="anonymous"/>
    <m/>
    <s v="42610172"/>
    <x v="0"/>
    <x v="0"/>
    <x v="1"/>
    <x v="0"/>
    <x v="0"/>
    <x v="1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90"/>
    <d v="2023-06-17T19:14:58"/>
    <d v="2023-06-17T19:17:06"/>
    <s v="anonymous"/>
    <m/>
    <s v="71234944"/>
    <x v="0"/>
    <x v="0"/>
    <x v="0"/>
    <x v="0"/>
    <x v="0"/>
    <x v="0"/>
    <x v="0"/>
    <x v="0"/>
    <s v="Tuctu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91"/>
    <d v="2023-06-17T19:09:20"/>
    <d v="2023-06-17T19:17:23"/>
    <s v="anonymous"/>
    <m/>
    <s v="40211029"/>
    <x v="3"/>
    <x v="2"/>
    <x v="1"/>
    <x v="1"/>
    <x v="1"/>
    <x v="0"/>
    <x v="0"/>
    <x v="2"/>
    <s v="Tuctu"/>
    <x v="2"/>
    <x v="0"/>
    <x v="0"/>
    <x v="0"/>
    <x v="0"/>
    <x v="0"/>
    <x v="0"/>
    <x v="0"/>
    <x v="0"/>
    <x v="2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92"/>
    <d v="2023-06-17T19:14:55"/>
    <d v="2023-06-17T19:18:14"/>
    <s v="anonymous"/>
    <m/>
    <s v="41700027"/>
    <x v="2"/>
    <x v="2"/>
    <x v="1"/>
    <x v="0"/>
    <x v="0"/>
    <x v="2"/>
    <x v="0"/>
    <x v="2"/>
    <s v="Tunshuruco"/>
    <x v="2"/>
    <x v="2"/>
    <x v="2"/>
    <x v="0"/>
    <x v="2"/>
    <x v="2"/>
    <x v="2"/>
    <x v="0"/>
    <x v="3"/>
    <x v="2"/>
    <x v="2"/>
    <s v="INSATISFECHO"/>
    <s v="SATISFECHO"/>
    <s v="INSATISFECHO"/>
    <s v="SATISFECHO"/>
    <s v="INSATISFECHO"/>
    <s v="SATISFECHO"/>
    <x v="0"/>
    <x v="0"/>
    <x v="0"/>
    <x v="0"/>
    <x v="2"/>
    <x v="2"/>
    <x v="2"/>
  </r>
  <r>
    <n v="93"/>
    <d v="2023-06-17T19:03:36"/>
    <d v="2023-06-17T19:18:32"/>
    <s v="anonymous"/>
    <m/>
    <s v="30494530"/>
    <x v="1"/>
    <x v="1"/>
    <x v="0"/>
    <x v="0"/>
    <x v="0"/>
    <x v="0"/>
    <x v="0"/>
    <x v="0"/>
    <s v="Truck Shop"/>
    <x v="1"/>
    <x v="0"/>
    <x v="0"/>
    <x v="0"/>
    <x v="0"/>
    <x v="0"/>
    <x v="0"/>
    <x v="0"/>
    <x v="0"/>
    <x v="2"/>
    <x v="2"/>
    <s v="SATISFECHO"/>
    <s v="SATISFECHO"/>
    <s v="SATISFECHO"/>
    <s v="SATISFECHO"/>
    <s v="SATISFECHO"/>
    <s v="SATISFECHO"/>
    <x v="1"/>
    <x v="0"/>
    <x v="0"/>
    <x v="0"/>
    <x v="0"/>
    <x v="0"/>
    <x v="0"/>
  </r>
  <r>
    <n v="94"/>
    <d v="2023-06-17T19:14:30"/>
    <d v="2023-06-17T19:19:53"/>
    <s v="anonymous"/>
    <m/>
    <s v="40447667"/>
    <x v="2"/>
    <x v="3"/>
    <x v="2"/>
    <x v="0"/>
    <x v="2"/>
    <x v="3"/>
    <x v="2"/>
    <x v="0"/>
    <s v="Truck Shop"/>
    <x v="2"/>
    <x v="2"/>
    <x v="2"/>
    <x v="0"/>
    <x v="2"/>
    <x v="2"/>
    <x v="2"/>
    <x v="3"/>
    <x v="2"/>
    <x v="2"/>
    <x v="2"/>
    <s v="INSATISFECHO"/>
    <s v="SATISFECHO"/>
    <s v="MUY SATISFECHO"/>
    <s v="INSATISFECHO"/>
    <s v="MUY INSATISFECHO"/>
    <s v="INSATISFECHO"/>
    <x v="2"/>
    <x v="0"/>
    <x v="3"/>
    <x v="3"/>
    <x v="0"/>
    <x v="3"/>
    <x v="2"/>
  </r>
  <r>
    <n v="95"/>
    <d v="2023-06-17T18:18:41"/>
    <d v="2023-06-17T19:23:49"/>
    <s v="anonymous"/>
    <m/>
    <s v="41042449"/>
    <x v="0"/>
    <x v="2"/>
    <x v="1"/>
    <x v="0"/>
    <x v="1"/>
    <x v="2"/>
    <x v="0"/>
    <x v="0"/>
    <s v="Tunshuruco"/>
    <x v="0"/>
    <x v="0"/>
    <x v="0"/>
    <x v="0"/>
    <x v="0"/>
    <x v="0"/>
    <x v="0"/>
    <x v="3"/>
    <x v="1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96"/>
    <d v="2023-06-17T19:14:32"/>
    <d v="2023-06-17T19:24:02"/>
    <s v="anonymous"/>
    <m/>
    <s v="43682817"/>
    <x v="0"/>
    <x v="0"/>
    <x v="0"/>
    <x v="0"/>
    <x v="0"/>
    <x v="0"/>
    <x v="0"/>
    <x v="0"/>
    <s v="Tunshuruco"/>
    <x v="2"/>
    <x v="0"/>
    <x v="0"/>
    <x v="0"/>
    <x v="0"/>
    <x v="2"/>
    <x v="0"/>
    <x v="0"/>
    <x v="2"/>
    <x v="0"/>
    <x v="2"/>
    <s v="INSATISFECHO"/>
    <s v="SATISFECHO"/>
    <s v="SATISFECHO"/>
    <s v="SATISFECHO"/>
    <s v="SATISFECHO"/>
    <s v="SATISFECHO"/>
    <x v="0"/>
    <x v="0"/>
    <x v="0"/>
    <x v="0"/>
    <x v="0"/>
    <x v="0"/>
    <x v="0"/>
  </r>
  <r>
    <n v="97"/>
    <d v="2023-06-17T19:21:13"/>
    <d v="2023-06-17T19:24:40"/>
    <s v="anonymous"/>
    <m/>
    <s v="10081151"/>
    <x v="0"/>
    <x v="2"/>
    <x v="1"/>
    <x v="0"/>
    <x v="0"/>
    <x v="0"/>
    <x v="0"/>
    <x v="0"/>
    <s v="Truck Shop"/>
    <x v="0"/>
    <x v="0"/>
    <x v="2"/>
    <x v="0"/>
    <x v="0"/>
    <x v="0"/>
    <x v="0"/>
    <x v="0"/>
    <x v="3"/>
    <x v="2"/>
    <x v="0"/>
    <s v="SATISFECHO"/>
    <s v="SATISFECHO"/>
    <s v="SATISFECHO"/>
    <s v="SATISFECHO"/>
    <s v="INSATISFECHO"/>
    <s v="SATISFECHO"/>
    <x v="1"/>
    <x v="1"/>
    <x v="2"/>
    <x v="1"/>
    <x v="1"/>
    <x v="1"/>
    <x v="1"/>
  </r>
  <r>
    <n v="98"/>
    <d v="2023-06-17T19:19:12"/>
    <d v="2023-06-17T19:24:45"/>
    <s v="anonymous"/>
    <m/>
    <s v="46877424"/>
    <x v="2"/>
    <x v="2"/>
    <x v="1"/>
    <x v="0"/>
    <x v="0"/>
    <x v="0"/>
    <x v="0"/>
    <x v="0"/>
    <s v="Tunshuruco"/>
    <x v="0"/>
    <x v="0"/>
    <x v="0"/>
    <x v="0"/>
    <x v="0"/>
    <x v="0"/>
    <x v="0"/>
    <x v="0"/>
    <x v="2"/>
    <x v="2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99"/>
    <d v="2023-06-17T19:20:43"/>
    <d v="2023-06-17T19:25:25"/>
    <s v="anonymous"/>
    <m/>
    <s v="40603320"/>
    <x v="0"/>
    <x v="0"/>
    <x v="0"/>
    <x v="0"/>
    <x v="0"/>
    <x v="0"/>
    <x v="0"/>
    <x v="0"/>
    <s v="Tunshuruco"/>
    <x v="0"/>
    <x v="0"/>
    <x v="0"/>
    <x v="0"/>
    <x v="1"/>
    <x v="0"/>
    <x v="0"/>
    <x v="3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01"/>
    <d v="2023-06-17T19:21:40"/>
    <d v="2023-06-17T19:27:48"/>
    <s v="anonymous"/>
    <m/>
    <s v="41811012"/>
    <x v="1"/>
    <x v="1"/>
    <x v="0"/>
    <x v="2"/>
    <x v="3"/>
    <x v="0"/>
    <x v="0"/>
    <x v="1"/>
    <s v="Tunshuruco"/>
    <x v="1"/>
    <x v="1"/>
    <x v="0"/>
    <x v="1"/>
    <x v="3"/>
    <x v="0"/>
    <x v="1"/>
    <x v="1"/>
    <x v="1"/>
    <x v="0"/>
    <x v="4"/>
    <s v="MUY SATISFECHO"/>
    <s v="MUY SATISFECHO"/>
    <s v="SATISFECHO"/>
    <s v="MUY SATISFECHO"/>
    <s v="MUY SATISFECHO"/>
    <s v="MUY SATISFECHO"/>
    <x v="1"/>
    <x v="1"/>
    <x v="2"/>
    <x v="1"/>
    <x v="1"/>
    <x v="1"/>
    <x v="1"/>
  </r>
  <r>
    <n v="102"/>
    <d v="2023-06-17T19:28:27"/>
    <d v="2023-06-17T19:31:50"/>
    <s v="anonymous"/>
    <m/>
    <s v="43730640"/>
    <x v="2"/>
    <x v="2"/>
    <x v="1"/>
    <x v="1"/>
    <x v="1"/>
    <x v="0"/>
    <x v="0"/>
    <x v="0"/>
    <s v="Truck Shop"/>
    <x v="0"/>
    <x v="2"/>
    <x v="2"/>
    <x v="3"/>
    <x v="2"/>
    <x v="2"/>
    <x v="2"/>
    <x v="0"/>
    <x v="4"/>
    <x v="3"/>
    <x v="3"/>
    <s v="INSATISFECHO"/>
    <s v="SATISFECHO"/>
    <s v="SATISFECHO"/>
    <s v="SATISFECHO"/>
    <s v="SATISFECHO"/>
    <s v="INSATISFECHO"/>
    <x v="0"/>
    <x v="0"/>
    <x v="1"/>
    <x v="0"/>
    <x v="0"/>
    <x v="0"/>
    <x v="2"/>
  </r>
  <r>
    <n v="106"/>
    <d v="2023-06-17T19:27:39"/>
    <d v="2023-06-17T19:32:19"/>
    <s v="anonymous"/>
    <m/>
    <s v="43500600"/>
    <x v="2"/>
    <x v="2"/>
    <x v="1"/>
    <x v="0"/>
    <x v="0"/>
    <x v="3"/>
    <x v="0"/>
    <x v="3"/>
    <s v="Tuctu"/>
    <x v="2"/>
    <x v="0"/>
    <x v="3"/>
    <x v="1"/>
    <x v="2"/>
    <x v="3"/>
    <x v="3"/>
    <x v="1"/>
    <x v="3"/>
    <x v="0"/>
    <x v="0"/>
    <s v="SATISFECHO"/>
    <s v="SATISFECHO"/>
    <s v="SATISFECHO"/>
    <s v="SATISFECHO"/>
    <s v="INSATISFECHO"/>
    <s v="INSATISFECHO"/>
    <x v="3"/>
    <x v="3"/>
    <x v="3"/>
    <x v="2"/>
    <x v="3"/>
    <x v="2"/>
    <x v="3"/>
  </r>
  <r>
    <n v="107"/>
    <d v="2023-06-17T19:28:26"/>
    <d v="2023-06-17T19:32:23"/>
    <s v="anonymous"/>
    <m/>
    <s v="41137344"/>
    <x v="0"/>
    <x v="0"/>
    <x v="0"/>
    <x v="0"/>
    <x v="3"/>
    <x v="1"/>
    <x v="1"/>
    <x v="2"/>
    <s v="Truck Shop"/>
    <x v="2"/>
    <x v="2"/>
    <x v="0"/>
    <x v="0"/>
    <x v="0"/>
    <x v="0"/>
    <x v="0"/>
    <x v="1"/>
    <x v="0"/>
    <x v="0"/>
    <x v="1"/>
    <s v="SATISFECHO"/>
    <s v="SATISFECHO"/>
    <s v="SATISFECHO"/>
    <s v="SATISFECHO"/>
    <s v="SATISFECHO"/>
    <s v="SATISFECHO"/>
    <x v="0"/>
    <x v="0"/>
    <x v="0"/>
    <x v="0"/>
    <x v="0"/>
    <x v="0"/>
    <x v="0"/>
  </r>
  <r>
    <n v="110"/>
    <d v="2023-06-17T19:24:43"/>
    <d v="2023-06-17T19:33:13"/>
    <s v="anonymous"/>
    <m/>
    <s v="47452951"/>
    <x v="0"/>
    <x v="2"/>
    <x v="1"/>
    <x v="2"/>
    <x v="0"/>
    <x v="0"/>
    <x v="1"/>
    <x v="1"/>
    <s v="Tunshuruco"/>
    <x v="0"/>
    <x v="1"/>
    <x v="0"/>
    <x v="1"/>
    <x v="0"/>
    <x v="0"/>
    <x v="0"/>
    <x v="0"/>
    <x v="0"/>
    <x v="0"/>
    <x v="0"/>
    <s v="MUY SATISFECHO"/>
    <s v="SATISFECHO"/>
    <s v="MUY SATISFECHO"/>
    <s v="SATISFECHO"/>
    <s v="MUY SATISFECHO"/>
    <s v="SATISFECHO"/>
    <x v="1"/>
    <x v="1"/>
    <x v="2"/>
    <x v="1"/>
    <x v="1"/>
    <x v="1"/>
    <x v="1"/>
  </r>
  <r>
    <n v="111"/>
    <d v="2023-06-17T19:29:21"/>
    <d v="2023-06-17T19:34:17"/>
    <s v="anonymous"/>
    <m/>
    <s v="73961770"/>
    <x v="0"/>
    <x v="2"/>
    <x v="1"/>
    <x v="0"/>
    <x v="0"/>
    <x v="0"/>
    <x v="0"/>
    <x v="0"/>
    <s v="Truck Shop"/>
    <x v="0"/>
    <x v="0"/>
    <x v="0"/>
    <x v="0"/>
    <x v="0"/>
    <x v="0"/>
    <x v="0"/>
    <x v="0"/>
    <x v="2"/>
    <x v="0"/>
    <x v="0"/>
    <s v="SATISFECHO"/>
    <s v="SATISFECHO"/>
    <s v="SATISFECHO"/>
    <s v="SATISFECHO"/>
    <s v="SATISFECHO"/>
    <s v="SATISFECHO"/>
    <x v="1"/>
    <x v="0"/>
    <x v="0"/>
    <x v="0"/>
    <x v="0"/>
    <x v="0"/>
    <x v="0"/>
  </r>
  <r>
    <n v="112"/>
    <d v="2023-06-17T19:28:45"/>
    <d v="2023-06-17T19:35:42"/>
    <s v="anonymous"/>
    <m/>
    <s v="46638810"/>
    <x v="0"/>
    <x v="2"/>
    <x v="1"/>
    <x v="0"/>
    <x v="0"/>
    <x v="1"/>
    <x v="0"/>
    <x v="0"/>
    <s v="Tuctu"/>
    <x v="0"/>
    <x v="0"/>
    <x v="0"/>
    <x v="0"/>
    <x v="1"/>
    <x v="0"/>
    <x v="0"/>
    <x v="0"/>
    <x v="0"/>
    <x v="0"/>
    <x v="0"/>
    <s v="SATISFECHO"/>
    <s v="SATISFECHO"/>
    <s v="SATISFECHO"/>
    <s v="SATISFECHO"/>
    <s v="INSATISFECHO"/>
    <s v="SATISFECHO"/>
    <x v="0"/>
    <x v="0"/>
    <x v="0"/>
    <x v="0"/>
    <x v="0"/>
    <x v="0"/>
    <x v="0"/>
  </r>
  <r>
    <n v="113"/>
    <d v="2023-06-17T19:31:10"/>
    <d v="2023-06-17T19:36:16"/>
    <s v="anonymous"/>
    <m/>
    <s v="45498768"/>
    <x v="2"/>
    <x v="2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14"/>
    <d v="2023-06-17T19:36:05"/>
    <d v="2023-06-17T19:49:57"/>
    <s v="anonymous"/>
    <m/>
    <s v="21244007"/>
    <x v="0"/>
    <x v="0"/>
    <x v="0"/>
    <x v="0"/>
    <x v="0"/>
    <x v="2"/>
    <x v="1"/>
    <x v="0"/>
    <s v="Tunshuruco"/>
    <x v="0"/>
    <x v="1"/>
    <x v="0"/>
    <x v="1"/>
    <x v="0"/>
    <x v="0"/>
    <x v="0"/>
    <x v="1"/>
    <x v="0"/>
    <x v="0"/>
    <x v="0"/>
    <s v="SATISFECHO"/>
    <s v="MUY SATISFECHO"/>
    <s v="MUY SATISFECHO"/>
    <s v="MUY SATISFECHO"/>
    <s v="MUY SATISFECHO"/>
    <s v="MUY SATISFECHO"/>
    <x v="0"/>
    <x v="1"/>
    <x v="2"/>
    <x v="1"/>
    <x v="1"/>
    <x v="1"/>
    <x v="0"/>
  </r>
  <r>
    <n v="115"/>
    <d v="2023-06-17T20:21:21"/>
    <d v="2023-06-17T20:22:38"/>
    <s v="anonymous"/>
    <m/>
    <s v="45977428"/>
    <x v="2"/>
    <x v="2"/>
    <x v="1"/>
    <x v="1"/>
    <x v="1"/>
    <x v="2"/>
    <x v="2"/>
    <x v="2"/>
    <s v="Truck Shop"/>
    <x v="2"/>
    <x v="2"/>
    <x v="2"/>
    <x v="3"/>
    <x v="2"/>
    <x v="2"/>
    <x v="2"/>
    <x v="3"/>
    <x v="3"/>
    <x v="2"/>
    <x v="2"/>
    <s v="INSATISFECHO"/>
    <s v="INSATISFECHO"/>
    <s v="INSATISFECHO"/>
    <s v="INSATISFECHO"/>
    <s v="INSATISFECHO"/>
    <s v="INSATISFECHO"/>
    <x v="2"/>
    <x v="2"/>
    <x v="1"/>
    <x v="3"/>
    <x v="2"/>
    <x v="2"/>
    <x v="2"/>
  </r>
  <r>
    <n v="116"/>
    <d v="2023-06-17T20:23:39"/>
    <d v="2023-06-17T20:32:11"/>
    <s v="anonymous"/>
    <m/>
    <s v="43221729"/>
    <x v="2"/>
    <x v="2"/>
    <x v="1"/>
    <x v="0"/>
    <x v="1"/>
    <x v="0"/>
    <x v="0"/>
    <x v="0"/>
    <s v="Tunshuruco"/>
    <x v="2"/>
    <x v="0"/>
    <x v="2"/>
    <x v="3"/>
    <x v="0"/>
    <x v="3"/>
    <x v="0"/>
    <x v="3"/>
    <x v="2"/>
    <x v="2"/>
    <x v="2"/>
    <s v="MUY INSATISFECHO"/>
    <s v="INSATISFECHO"/>
    <s v="INSATISFECHO"/>
    <s v="INSATISFECHO"/>
    <s v="INSATISFECHO"/>
    <s v="SATISFECHO"/>
    <x v="2"/>
    <x v="0"/>
    <x v="0"/>
    <x v="0"/>
    <x v="0"/>
    <x v="2"/>
    <x v="2"/>
  </r>
  <r>
    <n v="117"/>
    <d v="2023-06-17T20:29:45"/>
    <d v="2023-06-17T20:32:41"/>
    <s v="anonymous"/>
    <m/>
    <s v="44999614"/>
    <x v="2"/>
    <x v="2"/>
    <x v="0"/>
    <x v="0"/>
    <x v="0"/>
    <x v="0"/>
    <x v="1"/>
    <x v="1"/>
    <s v="Tunshuruco"/>
    <x v="2"/>
    <x v="0"/>
    <x v="0"/>
    <x v="0"/>
    <x v="2"/>
    <x v="2"/>
    <x v="0"/>
    <x v="0"/>
    <x v="3"/>
    <x v="2"/>
    <x v="2"/>
    <s v="SATISFECHO"/>
    <s v="SATISFECHO"/>
    <s v="SATISFECHO"/>
    <s v="SATISFECHO"/>
    <s v="SATISFECHO"/>
    <s v="INSATISFECHO"/>
    <x v="2"/>
    <x v="0"/>
    <x v="0"/>
    <x v="0"/>
    <x v="0"/>
    <x v="0"/>
    <x v="2"/>
  </r>
  <r>
    <n v="118"/>
    <d v="2023-06-17T20:34:21"/>
    <d v="2023-06-17T20:37:00"/>
    <s v="anonymous"/>
    <m/>
    <s v="44570468"/>
    <x v="2"/>
    <x v="2"/>
    <x v="1"/>
    <x v="1"/>
    <x v="1"/>
    <x v="2"/>
    <x v="2"/>
    <x v="2"/>
    <s v="Truck Shop"/>
    <x v="2"/>
    <x v="2"/>
    <x v="2"/>
    <x v="3"/>
    <x v="2"/>
    <x v="2"/>
    <x v="2"/>
    <x v="3"/>
    <x v="4"/>
    <x v="1"/>
    <x v="1"/>
    <s v="MUY INSATISFECHO"/>
    <s v="SATISFECHO"/>
    <s v="SATISFECHO"/>
    <s v="INSATISFECHO"/>
    <s v="INSATISFECHO"/>
    <s v="INSATISFECHO"/>
    <x v="2"/>
    <x v="2"/>
    <x v="1"/>
    <x v="3"/>
    <x v="2"/>
    <x v="2"/>
    <x v="2"/>
  </r>
  <r>
    <n v="119"/>
    <d v="2023-06-17T20:36:31"/>
    <d v="2023-06-17T20:41:00"/>
    <s v="anonymous"/>
    <m/>
    <s v="46248871"/>
    <x v="3"/>
    <x v="2"/>
    <x v="2"/>
    <x v="0"/>
    <x v="2"/>
    <x v="0"/>
    <x v="3"/>
    <x v="0"/>
    <s v="Tuctu"/>
    <x v="2"/>
    <x v="0"/>
    <x v="0"/>
    <x v="0"/>
    <x v="0"/>
    <x v="0"/>
    <x v="3"/>
    <x v="3"/>
    <x v="0"/>
    <x v="0"/>
    <x v="0"/>
    <s v="INSATISFECHO"/>
    <s v="SATISFECHO"/>
    <s v="INSATISFECHO"/>
    <s v="INSATISFECHO"/>
    <s v="SATISFECHO"/>
    <s v="INSATISFECHO"/>
    <x v="0"/>
    <x v="0"/>
    <x v="0"/>
    <x v="0"/>
    <x v="0"/>
    <x v="0"/>
    <x v="2"/>
  </r>
  <r>
    <n v="120"/>
    <d v="2023-06-17T21:15:39"/>
    <d v="2023-06-17T21:21:48"/>
    <s v="anonymous"/>
    <m/>
    <s v="10685762"/>
    <x v="0"/>
    <x v="0"/>
    <x v="1"/>
    <x v="1"/>
    <x v="1"/>
    <x v="2"/>
    <x v="2"/>
    <x v="2"/>
    <s v="Truck Shop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21"/>
    <d v="2023-06-17T21:48:29"/>
    <d v="2023-06-17T21:53:25"/>
    <s v="anonymous"/>
    <m/>
    <s v="48077674"/>
    <x v="1"/>
    <x v="1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SATISFECHO"/>
    <s v="SATISFECHO"/>
    <s v="SATISFECHO"/>
    <s v="MUY SATISFECHO"/>
    <s v="SATISFECHO"/>
    <s v="SATISFECHO"/>
    <x v="1"/>
    <x v="1"/>
    <x v="2"/>
    <x v="0"/>
    <x v="0"/>
    <x v="0"/>
    <x v="0"/>
  </r>
  <r>
    <n v="122"/>
    <d v="2023-06-17T22:18:46"/>
    <d v="2023-06-17T22:24:16"/>
    <s v="anonymous"/>
    <m/>
    <s v="45963451"/>
    <x v="0"/>
    <x v="2"/>
    <x v="1"/>
    <x v="2"/>
    <x v="1"/>
    <x v="2"/>
    <x v="0"/>
    <x v="0"/>
    <s v="Tunshuruco"/>
    <x v="0"/>
    <x v="0"/>
    <x v="0"/>
    <x v="1"/>
    <x v="2"/>
    <x v="0"/>
    <x v="0"/>
    <x v="0"/>
    <x v="0"/>
    <x v="0"/>
    <x v="0"/>
    <s v="SATISFECHO"/>
    <s v="MUY SATISFECHO"/>
    <s v="MUY SATISFECHO"/>
    <s v="MUY SATISFECHO"/>
    <s v="SATISFECHO"/>
    <s v="MUY SATISFECHO"/>
    <x v="1"/>
    <x v="1"/>
    <x v="2"/>
    <x v="0"/>
    <x v="0"/>
    <x v="1"/>
    <x v="1"/>
  </r>
  <r>
    <n v="123"/>
    <d v="2023-06-17T22:36:45"/>
    <d v="2023-06-17T22:41:54"/>
    <s v="anonymous"/>
    <m/>
    <s v="40993772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24"/>
    <d v="2023-06-17T22:39:52"/>
    <d v="2023-06-17T22:49:03"/>
    <s v="anonymous"/>
    <m/>
    <s v="29572492"/>
    <x v="2"/>
    <x v="2"/>
    <x v="2"/>
    <x v="3"/>
    <x v="2"/>
    <x v="0"/>
    <x v="2"/>
    <x v="2"/>
    <s v="Truck Shop"/>
    <x v="3"/>
    <x v="0"/>
    <x v="0"/>
    <x v="0"/>
    <x v="0"/>
    <x v="0"/>
    <x v="0"/>
    <x v="0"/>
    <x v="3"/>
    <x v="1"/>
    <x v="1"/>
    <s v="MUY INSATISFECHO"/>
    <s v="INSATISFECHO"/>
    <s v="INSATISFECHO"/>
    <s v="INSATISFECHO"/>
    <s v="INSATISFECHO"/>
    <s v="INSATISFECHO"/>
    <x v="2"/>
    <x v="2"/>
    <x v="1"/>
    <x v="3"/>
    <x v="2"/>
    <x v="0"/>
    <x v="0"/>
  </r>
  <r>
    <n v="126"/>
    <d v="2023-06-17T22:54:10"/>
    <d v="2023-06-17T22:57:38"/>
    <s v="anonymous"/>
    <m/>
    <s v="71242565"/>
    <x v="3"/>
    <x v="3"/>
    <x v="1"/>
    <x v="1"/>
    <x v="1"/>
    <x v="1"/>
    <x v="3"/>
    <x v="3"/>
    <s v="Tuctu"/>
    <x v="3"/>
    <x v="2"/>
    <x v="2"/>
    <x v="0"/>
    <x v="0"/>
    <x v="2"/>
    <x v="2"/>
    <x v="0"/>
    <x v="2"/>
    <x v="1"/>
    <x v="1"/>
    <s v="INSATISFECHO"/>
    <s v="INSATISFECHO"/>
    <s v="INSATISFECHO"/>
    <s v="INSATISFECHO"/>
    <s v="INSATISFECHO"/>
    <s v="INSATISFECHO"/>
    <x v="0"/>
    <x v="0"/>
    <x v="0"/>
    <x v="0"/>
    <x v="0"/>
    <x v="2"/>
    <x v="0"/>
  </r>
  <r>
    <n v="127"/>
    <d v="2023-06-17T23:10:34"/>
    <d v="2023-06-17T23:12:40"/>
    <s v="anonymous"/>
    <m/>
    <s v="46185176"/>
    <x v="3"/>
    <x v="3"/>
    <x v="2"/>
    <x v="1"/>
    <x v="2"/>
    <x v="3"/>
    <x v="2"/>
    <x v="3"/>
    <s v="Tunshuruco"/>
    <x v="3"/>
    <x v="3"/>
    <x v="3"/>
    <x v="2"/>
    <x v="1"/>
    <x v="3"/>
    <x v="3"/>
    <x v="2"/>
    <x v="4"/>
    <x v="1"/>
    <x v="1"/>
    <s v="MUY INSATISFECHO"/>
    <s v="MUY INSATISFECHO"/>
    <s v="MUY INSATISFECHO"/>
    <s v="MUY INSATISFECHO"/>
    <s v="MUY INSATISFECHO"/>
    <s v="MUY INSATISFECHO"/>
    <x v="3"/>
    <x v="3"/>
    <x v="3"/>
    <x v="2"/>
    <x v="3"/>
    <x v="3"/>
    <x v="3"/>
  </r>
  <r>
    <n v="131"/>
    <d v="2023-06-17T23:11:44"/>
    <d v="2023-06-17T23:13:51"/>
    <s v="anonymous"/>
    <m/>
    <s v="42733267"/>
    <x v="0"/>
    <x v="0"/>
    <x v="0"/>
    <x v="2"/>
    <x v="0"/>
    <x v="2"/>
    <x v="1"/>
    <x v="1"/>
    <s v="Tunshuruco"/>
    <x v="0"/>
    <x v="1"/>
    <x v="0"/>
    <x v="1"/>
    <x v="3"/>
    <x v="0"/>
    <x v="0"/>
    <x v="0"/>
    <x v="0"/>
    <x v="0"/>
    <x v="0"/>
    <s v="SATISFECHO"/>
    <s v="MUY SATISFECHO"/>
    <s v="MUY SATISFECHO"/>
    <s v="SATISFECHO"/>
    <s v="MUY SATISFECHO"/>
    <s v="MUY SATISFECHO"/>
    <x v="1"/>
    <x v="1"/>
    <x v="2"/>
    <x v="0"/>
    <x v="1"/>
    <x v="1"/>
    <x v="1"/>
  </r>
  <r>
    <n v="132"/>
    <d v="2023-06-18T06:28:52"/>
    <d v="2023-06-18T06:31:48"/>
    <s v="anonymous"/>
    <m/>
    <s v="10731630"/>
    <x v="0"/>
    <x v="2"/>
    <x v="0"/>
    <x v="0"/>
    <x v="0"/>
    <x v="0"/>
    <x v="0"/>
    <x v="0"/>
    <s v="Truck Shop"/>
    <x v="2"/>
    <x v="2"/>
    <x v="2"/>
    <x v="3"/>
    <x v="2"/>
    <x v="2"/>
    <x v="2"/>
    <x v="3"/>
    <x v="3"/>
    <x v="2"/>
    <x v="2"/>
    <s v="INSATISFECHO"/>
    <s v="INSATISFECHO"/>
    <s v="INSATISFECHO"/>
    <s v="INSATISFECHO"/>
    <s v="INSATISFECHO"/>
    <s v="INSATISFECHO"/>
    <x v="0"/>
    <x v="0"/>
    <x v="0"/>
    <x v="0"/>
    <x v="0"/>
    <x v="0"/>
    <x v="0"/>
  </r>
  <r>
    <n v="133"/>
    <d v="2023-06-18T07:10:38"/>
    <d v="2023-06-18T07:12:26"/>
    <s v="anonymous"/>
    <m/>
    <s v="40650243"/>
    <x v="1"/>
    <x v="0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34"/>
    <d v="2023-06-18T10:39:54"/>
    <d v="2023-06-18T10:41:38"/>
    <s v="anonymous"/>
    <m/>
    <s v="45276463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35"/>
    <d v="2023-06-18T10:40:15"/>
    <d v="2023-06-18T10:41:49"/>
    <s v="anonymous"/>
    <m/>
    <s v="41808480"/>
    <x v="2"/>
    <x v="2"/>
    <x v="2"/>
    <x v="3"/>
    <x v="2"/>
    <x v="3"/>
    <x v="3"/>
    <x v="3"/>
    <s v="Tuctu"/>
    <x v="2"/>
    <x v="3"/>
    <x v="3"/>
    <x v="2"/>
    <x v="1"/>
    <x v="3"/>
    <x v="3"/>
    <x v="2"/>
    <x v="3"/>
    <x v="1"/>
    <x v="1"/>
    <s v="MUY INSATISFECHO"/>
    <s v="MUY INSATISFECHO"/>
    <s v="INSATISFECHO"/>
    <s v="INSATISFECHO"/>
    <s v="MUY INSATISFECHO"/>
    <s v="INSATISFECHO"/>
    <x v="2"/>
    <x v="3"/>
    <x v="3"/>
    <x v="2"/>
    <x v="2"/>
    <x v="2"/>
    <x v="3"/>
  </r>
  <r>
    <n v="136"/>
    <d v="2023-06-18T10:40:03"/>
    <d v="2023-06-18T10:42:20"/>
    <s v="anonymous"/>
    <m/>
    <s v="71141423"/>
    <x v="2"/>
    <x v="0"/>
    <x v="1"/>
    <x v="0"/>
    <x v="0"/>
    <x v="0"/>
    <x v="0"/>
    <x v="2"/>
    <s v="Truck Shop"/>
    <x v="2"/>
    <x v="0"/>
    <x v="2"/>
    <x v="0"/>
    <x v="0"/>
    <x v="0"/>
    <x v="0"/>
    <x v="0"/>
    <x v="3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37"/>
    <d v="2023-06-18T10:39:57"/>
    <d v="2023-06-18T10:42:21"/>
    <s v="anonymous"/>
    <m/>
    <s v="43340733"/>
    <x v="0"/>
    <x v="0"/>
    <x v="0"/>
    <x v="0"/>
    <x v="0"/>
    <x v="0"/>
    <x v="0"/>
    <x v="0"/>
    <s v="Tuctu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38"/>
    <d v="2023-06-18T10:36:13"/>
    <d v="2023-06-18T10:42:32"/>
    <s v="anonymous"/>
    <m/>
    <s v="21882479"/>
    <x v="3"/>
    <x v="3"/>
    <x v="2"/>
    <x v="3"/>
    <x v="1"/>
    <x v="3"/>
    <x v="2"/>
    <x v="3"/>
    <s v="Truck Shop"/>
    <x v="3"/>
    <x v="3"/>
    <x v="3"/>
    <x v="2"/>
    <x v="1"/>
    <x v="3"/>
    <x v="3"/>
    <x v="2"/>
    <x v="4"/>
    <x v="1"/>
    <x v="1"/>
    <s v="MUY INSATISFECHO"/>
    <s v="MUY INSATISFECHO"/>
    <s v="MUY INSATISFECHO"/>
    <s v="MUY INSATISFECHO"/>
    <s v="MUY INSATISFECHO"/>
    <s v="MUY INSATISFECHO"/>
    <x v="3"/>
    <x v="2"/>
    <x v="1"/>
    <x v="3"/>
    <x v="2"/>
    <x v="3"/>
    <x v="2"/>
  </r>
  <r>
    <n v="139"/>
    <d v="2023-06-18T08:32:49"/>
    <d v="2023-06-18T10:45:37"/>
    <s v="anonymous"/>
    <m/>
    <s v="40803997"/>
    <x v="2"/>
    <x v="3"/>
    <x v="2"/>
    <x v="3"/>
    <x v="2"/>
    <x v="3"/>
    <x v="3"/>
    <x v="3"/>
    <s v="Truck Shop"/>
    <x v="2"/>
    <x v="0"/>
    <x v="0"/>
    <x v="3"/>
    <x v="1"/>
    <x v="3"/>
    <x v="3"/>
    <x v="2"/>
    <x v="4"/>
    <x v="1"/>
    <x v="1"/>
    <s v="MUY INSATISFECHO"/>
    <s v="MUY INSATISFECHO"/>
    <s v="MUY INSATISFECHO"/>
    <s v="MUY INSATISFECHO"/>
    <s v="MUY INSATISFECHO"/>
    <s v="MUY INSATISFECHO"/>
    <x v="3"/>
    <x v="3"/>
    <x v="3"/>
    <x v="2"/>
    <x v="3"/>
    <x v="3"/>
    <x v="3"/>
  </r>
  <r>
    <n v="140"/>
    <d v="2023-06-18T10:41:14"/>
    <d v="2023-06-18T10:47:09"/>
    <s v="anonymous"/>
    <m/>
    <s v="46714929"/>
    <x v="3"/>
    <x v="3"/>
    <x v="2"/>
    <x v="3"/>
    <x v="2"/>
    <x v="0"/>
    <x v="0"/>
    <x v="0"/>
    <s v="Truck Shop"/>
    <x v="0"/>
    <x v="0"/>
    <x v="0"/>
    <x v="0"/>
    <x v="1"/>
    <x v="0"/>
    <x v="0"/>
    <x v="0"/>
    <x v="0"/>
    <x v="0"/>
    <x v="0"/>
    <s v="INSATISFECHO"/>
    <s v="SATISFECHO"/>
    <s v="INSATISFECHO"/>
    <s v="INSATISFECHO"/>
    <s v="SATISFECHO"/>
    <s v="SATISFECHO"/>
    <x v="2"/>
    <x v="0"/>
    <x v="0"/>
    <x v="0"/>
    <x v="0"/>
    <x v="0"/>
    <x v="0"/>
  </r>
  <r>
    <n v="141"/>
    <d v="2023-06-18T10:43:36"/>
    <d v="2023-06-18T10:48:49"/>
    <s v="anonymous"/>
    <m/>
    <s v="31682613"/>
    <x v="2"/>
    <x v="2"/>
    <x v="1"/>
    <x v="0"/>
    <x v="1"/>
    <x v="0"/>
    <x v="2"/>
    <x v="2"/>
    <s v="Tunshuruco"/>
    <x v="0"/>
    <x v="0"/>
    <x v="2"/>
    <x v="0"/>
    <x v="2"/>
    <x v="2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2"/>
    <x v="0"/>
  </r>
  <r>
    <n v="142"/>
    <d v="2023-06-18T10:49:02"/>
    <d v="2023-06-18T10:52:35"/>
    <s v="anonymous"/>
    <m/>
    <s v="25756176"/>
    <x v="0"/>
    <x v="0"/>
    <x v="0"/>
    <x v="0"/>
    <x v="0"/>
    <x v="3"/>
    <x v="0"/>
    <x v="0"/>
    <s v="Truck Shop"/>
    <x v="0"/>
    <x v="0"/>
    <x v="2"/>
    <x v="0"/>
    <x v="1"/>
    <x v="3"/>
    <x v="0"/>
    <x v="0"/>
    <x v="0"/>
    <x v="0"/>
    <x v="0"/>
    <s v="SATISFECHO"/>
    <s v="SATISFECHO"/>
    <s v="SATISFECHO"/>
    <s v="SATISFECHO"/>
    <s v="SATISFECHO"/>
    <s v="SATISFECHO"/>
    <x v="0"/>
    <x v="1"/>
    <x v="0"/>
    <x v="0"/>
    <x v="0"/>
    <x v="0"/>
    <x v="0"/>
  </r>
  <r>
    <n v="143"/>
    <d v="2023-06-18T11:01:51"/>
    <d v="2023-06-18T11:05:01"/>
    <s v="anonymous"/>
    <m/>
    <s v="15755934"/>
    <x v="2"/>
    <x v="2"/>
    <x v="1"/>
    <x v="0"/>
    <x v="0"/>
    <x v="1"/>
    <x v="1"/>
    <x v="1"/>
    <s v="Tunshuruco"/>
    <x v="2"/>
    <x v="2"/>
    <x v="3"/>
    <x v="3"/>
    <x v="0"/>
    <x v="0"/>
    <x v="0"/>
    <x v="0"/>
    <x v="3"/>
    <x v="2"/>
    <x v="2"/>
    <s v="INSATISFECHO"/>
    <s v="INSATISFECHO"/>
    <s v="INSATISFECHO"/>
    <s v="INSATISFECHO"/>
    <s v="INSATISFECHO"/>
    <s v="INSATISFECHO"/>
    <x v="2"/>
    <x v="2"/>
    <x v="1"/>
    <x v="3"/>
    <x v="2"/>
    <x v="2"/>
    <x v="2"/>
  </r>
  <r>
    <n v="144"/>
    <d v="2023-06-18T13:37:55"/>
    <d v="2023-06-18T13:40:50"/>
    <s v="anonymous"/>
    <m/>
    <s v="40010792"/>
    <x v="2"/>
    <x v="2"/>
    <x v="1"/>
    <x v="1"/>
    <x v="1"/>
    <x v="0"/>
    <x v="0"/>
    <x v="0"/>
    <s v="Tunshuruco"/>
    <x v="2"/>
    <x v="2"/>
    <x v="2"/>
    <x v="0"/>
    <x v="0"/>
    <x v="2"/>
    <x v="2"/>
    <x v="0"/>
    <x v="3"/>
    <x v="2"/>
    <x v="2"/>
    <s v="INSATISFECHO"/>
    <s v="SATISFECHO"/>
    <s v="INSATISFECHO"/>
    <s v="INSATISFECHO"/>
    <s v="INSATISFECHO"/>
    <s v="SATISFECHO"/>
    <x v="2"/>
    <x v="2"/>
    <x v="1"/>
    <x v="3"/>
    <x v="2"/>
    <x v="2"/>
    <x v="2"/>
  </r>
  <r>
    <n v="145"/>
    <d v="2023-06-18T14:07:48"/>
    <d v="2023-06-18T14:10:08"/>
    <s v="anonymous"/>
    <m/>
    <s v="15660461"/>
    <x v="2"/>
    <x v="2"/>
    <x v="1"/>
    <x v="1"/>
    <x v="1"/>
    <x v="2"/>
    <x v="2"/>
    <x v="2"/>
    <s v="Carhuacoto"/>
    <x v="2"/>
    <x v="3"/>
    <x v="3"/>
    <x v="3"/>
    <x v="2"/>
    <x v="2"/>
    <x v="2"/>
    <x v="3"/>
    <x v="3"/>
    <x v="2"/>
    <x v="2"/>
    <s v="INSATISFECHO"/>
    <s v="INSATISFECHO"/>
    <s v="INSATISFECHO"/>
    <s v="INSATISFECHO"/>
    <s v="INSATISFECHO"/>
    <s v="INSATISFECHO"/>
    <x v="2"/>
    <x v="2"/>
    <x v="1"/>
    <x v="3"/>
    <x v="2"/>
    <x v="2"/>
    <x v="2"/>
  </r>
  <r>
    <n v="146"/>
    <d v="2023-06-18T14:20:03"/>
    <d v="2023-06-18T14:29:35"/>
    <s v="anonymous"/>
    <m/>
    <s v="16690517"/>
    <x v="0"/>
    <x v="0"/>
    <x v="0"/>
    <x v="0"/>
    <x v="0"/>
    <x v="1"/>
    <x v="1"/>
    <x v="0"/>
    <s v="Tuctu"/>
    <x v="2"/>
    <x v="0"/>
    <x v="2"/>
    <x v="0"/>
    <x v="2"/>
    <x v="3"/>
    <x v="2"/>
    <x v="0"/>
    <x v="2"/>
    <x v="0"/>
    <x v="0"/>
    <s v="SATISFECHO"/>
    <s v="SATISFECHO"/>
    <s v="MUY SATISFECHO"/>
    <s v="SATISFECHO"/>
    <s v="SATISFECHO"/>
    <s v="SATISFECHO"/>
    <x v="0"/>
    <x v="1"/>
    <x v="0"/>
    <x v="0"/>
    <x v="2"/>
    <x v="0"/>
    <x v="0"/>
  </r>
  <r>
    <n v="149"/>
    <d v="2023-06-18T17:31:50"/>
    <d v="2023-06-18T17:33:14"/>
    <s v="anonymous"/>
    <m/>
    <s v="71969060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50"/>
    <d v="2023-06-18T17:47:18"/>
    <d v="2023-06-18T17:49:55"/>
    <s v="anonymous"/>
    <m/>
    <s v="40464240"/>
    <x v="0"/>
    <x v="0"/>
    <x v="0"/>
    <x v="0"/>
    <x v="0"/>
    <x v="0"/>
    <x v="0"/>
    <x v="0"/>
    <s v="Tuctu"/>
    <x v="0"/>
    <x v="0"/>
    <x v="0"/>
    <x v="3"/>
    <x v="0"/>
    <x v="0"/>
    <x v="0"/>
    <x v="0"/>
    <x v="1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51"/>
    <d v="2023-06-18T17:58:11"/>
    <d v="2023-06-18T18:05:51"/>
    <s v="anonymous"/>
    <m/>
    <s v="41113220"/>
    <x v="2"/>
    <x v="2"/>
    <x v="2"/>
    <x v="1"/>
    <x v="2"/>
    <x v="3"/>
    <x v="2"/>
    <x v="3"/>
    <s v="Truck Shop"/>
    <x v="2"/>
    <x v="2"/>
    <x v="3"/>
    <x v="0"/>
    <x v="2"/>
    <x v="2"/>
    <x v="2"/>
    <x v="0"/>
    <x v="3"/>
    <x v="2"/>
    <x v="2"/>
    <s v="MUY INSATISFECHO"/>
    <s v="INSATISFECHO"/>
    <s v="MUY INSATISFECHO"/>
    <s v="MUY INSATISFECHO"/>
    <s v="MUY INSATISFECHO"/>
    <s v="INSATISFECHO"/>
    <x v="3"/>
    <x v="0"/>
    <x v="0"/>
    <x v="0"/>
    <x v="0"/>
    <x v="0"/>
    <x v="2"/>
  </r>
  <r>
    <n v="152"/>
    <d v="2023-06-18T18:55:11"/>
    <d v="2023-06-18T18:59:04"/>
    <s v="anonymous"/>
    <m/>
    <s v="45309747"/>
    <x v="0"/>
    <x v="1"/>
    <x v="0"/>
    <x v="0"/>
    <x v="0"/>
    <x v="0"/>
    <x v="0"/>
    <x v="0"/>
    <s v="Truck Shop"/>
    <x v="2"/>
    <x v="0"/>
    <x v="0"/>
    <x v="0"/>
    <x v="0"/>
    <x v="0"/>
    <x v="0"/>
    <x v="0"/>
    <x v="3"/>
    <x v="2"/>
    <x v="0"/>
    <s v="SATISFECHO"/>
    <s v="SATISFECHO"/>
    <s v="SATISFECHO"/>
    <s v="SATISFECHO"/>
    <s v="SATISFECHO"/>
    <s v="SATISFECHO"/>
    <x v="1"/>
    <x v="0"/>
    <x v="0"/>
    <x v="0"/>
    <x v="0"/>
    <x v="0"/>
    <x v="0"/>
  </r>
  <r>
    <n v="153"/>
    <d v="2023-06-18T20:05:28"/>
    <d v="2023-06-18T20:07:43"/>
    <s v="anonymous"/>
    <m/>
    <s v="44728584"/>
    <x v="2"/>
    <x v="2"/>
    <x v="0"/>
    <x v="0"/>
    <x v="1"/>
    <x v="0"/>
    <x v="1"/>
    <x v="0"/>
    <s v="Tunshuruco"/>
    <x v="2"/>
    <x v="0"/>
    <x v="0"/>
    <x v="0"/>
    <x v="2"/>
    <x v="0"/>
    <x v="2"/>
    <x v="2"/>
    <x v="3"/>
    <x v="2"/>
    <x v="2"/>
    <s v="INSATISFECHO"/>
    <s v="SATISFECHO"/>
    <s v="SATISFECHO"/>
    <s v="INSATISFECHO"/>
    <s v="INSATISFECHO"/>
    <s v="SATISFECHO"/>
    <x v="0"/>
    <x v="0"/>
    <x v="0"/>
    <x v="3"/>
    <x v="0"/>
    <x v="2"/>
    <x v="0"/>
  </r>
  <r>
    <n v="154"/>
    <d v="2023-06-18T23:24:26"/>
    <d v="2023-06-18T23:28:20"/>
    <s v="anonymous"/>
    <m/>
    <s v="40406621"/>
    <x v="0"/>
    <x v="0"/>
    <x v="0"/>
    <x v="2"/>
    <x v="3"/>
    <x v="1"/>
    <x v="1"/>
    <x v="1"/>
    <s v="Tunshuruco"/>
    <x v="0"/>
    <x v="1"/>
    <x v="0"/>
    <x v="1"/>
    <x v="3"/>
    <x v="0"/>
    <x v="1"/>
    <x v="1"/>
    <x v="2"/>
    <x v="4"/>
    <x v="0"/>
    <s v="MUY SATISFECHO"/>
    <s v="MUY SATISFECHO"/>
    <s v="MUY SATISFECHO"/>
    <s v="MUY SATISFECHO"/>
    <s v="MUY SATISFECHO"/>
    <s v="MUY SATISFECHO"/>
    <x v="0"/>
    <x v="0"/>
    <x v="0"/>
    <x v="0"/>
    <x v="0"/>
    <x v="2"/>
    <x v="0"/>
  </r>
  <r>
    <n v="155"/>
    <d v="2023-06-24T18:19:11"/>
    <d v="2023-06-24T18:20:41"/>
    <s v="anonymous"/>
    <m/>
    <s v="43087316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56"/>
    <d v="2023-06-24T18:24:13"/>
    <d v="2023-06-24T18:27:29"/>
    <s v="anonymous"/>
    <m/>
    <s v="42731848"/>
    <x v="0"/>
    <x v="0"/>
    <x v="0"/>
    <x v="0"/>
    <x v="0"/>
    <x v="0"/>
    <x v="0"/>
    <x v="2"/>
    <s v="Tunshuruco"/>
    <x v="0"/>
    <x v="0"/>
    <x v="0"/>
    <x v="0"/>
    <x v="2"/>
    <x v="0"/>
    <x v="0"/>
    <x v="3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57"/>
    <d v="2023-06-24T18:26:36"/>
    <d v="2023-06-24T18:31:27"/>
    <s v="anonymous"/>
    <m/>
    <s v="16125841"/>
    <x v="2"/>
    <x v="2"/>
    <x v="1"/>
    <x v="1"/>
    <x v="1"/>
    <x v="2"/>
    <x v="2"/>
    <x v="0"/>
    <s v="Tunshuruco"/>
    <x v="3"/>
    <x v="2"/>
    <x v="2"/>
    <x v="3"/>
    <x v="2"/>
    <x v="2"/>
    <x v="2"/>
    <x v="0"/>
    <x v="3"/>
    <x v="2"/>
    <x v="2"/>
    <s v="INSATISFECHO"/>
    <s v="INSATISFECHO"/>
    <s v="SATISFECHO"/>
    <s v="INSATISFECHO"/>
    <s v="SATISFECHO"/>
    <s v="SATISFECHO"/>
    <x v="0"/>
    <x v="0"/>
    <x v="0"/>
    <x v="0"/>
    <x v="2"/>
    <x v="2"/>
    <x v="0"/>
  </r>
  <r>
    <n v="158"/>
    <d v="2023-06-24T18:27:14"/>
    <d v="2023-06-24T18:33:30"/>
    <s v="anonymous"/>
    <m/>
    <s v="42200597"/>
    <x v="0"/>
    <x v="2"/>
    <x v="1"/>
    <x v="0"/>
    <x v="1"/>
    <x v="2"/>
    <x v="0"/>
    <x v="0"/>
    <s v="Tuctu"/>
    <x v="0"/>
    <x v="0"/>
    <x v="0"/>
    <x v="3"/>
    <x v="2"/>
    <x v="0"/>
    <x v="0"/>
    <x v="0"/>
    <x v="0"/>
    <x v="3"/>
    <x v="0"/>
    <s v="INSATISFECHO"/>
    <s v="SATISFECHO"/>
    <s v="INSATISFECHO"/>
    <s v="SATISFECHO"/>
    <s v="INSATISFECHO"/>
    <s v="SATISFECHO"/>
    <x v="0"/>
    <x v="0"/>
    <x v="0"/>
    <x v="0"/>
    <x v="2"/>
    <x v="0"/>
    <x v="0"/>
  </r>
  <r>
    <n v="159"/>
    <d v="2023-06-24T18:49:21"/>
    <d v="2023-06-24T18:50:45"/>
    <s v="anonymous"/>
    <m/>
    <s v="72658554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60"/>
    <d v="2023-06-24T18:49:34"/>
    <d v="2023-06-24T18:50:54"/>
    <s v="anonymous"/>
    <m/>
    <s v="47145668"/>
    <x v="3"/>
    <x v="3"/>
    <x v="2"/>
    <x v="3"/>
    <x v="2"/>
    <x v="3"/>
    <x v="3"/>
    <x v="3"/>
    <s v="Tunshuruco"/>
    <x v="2"/>
    <x v="3"/>
    <x v="3"/>
    <x v="2"/>
    <x v="1"/>
    <x v="3"/>
    <x v="3"/>
    <x v="2"/>
    <x v="4"/>
    <x v="1"/>
    <x v="1"/>
    <s v="MUY INSATISFECHO"/>
    <s v="MUY INSATISFECHO"/>
    <s v="MUY INSATISFECHO"/>
    <s v="MUY INSATISFECHO"/>
    <s v="MUY INSATISFECHO"/>
    <s v="MUY INSATISFECHO"/>
    <x v="3"/>
    <x v="3"/>
    <x v="3"/>
    <x v="2"/>
    <x v="3"/>
    <x v="3"/>
    <x v="3"/>
  </r>
  <r>
    <n v="161"/>
    <d v="2023-06-24T18:48:04"/>
    <d v="2023-06-24T18:51:58"/>
    <s v="anonymous"/>
    <m/>
    <s v="21271961"/>
    <x v="2"/>
    <x v="2"/>
    <x v="0"/>
    <x v="0"/>
    <x v="0"/>
    <x v="0"/>
    <x v="0"/>
    <x v="2"/>
    <s v="Truck Shop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62"/>
    <d v="2023-06-24T18:48:29"/>
    <d v="2023-06-24T18:52:41"/>
    <s v="anonymous"/>
    <m/>
    <s v="42922309"/>
    <x v="0"/>
    <x v="2"/>
    <x v="1"/>
    <x v="0"/>
    <x v="0"/>
    <x v="2"/>
    <x v="2"/>
    <x v="0"/>
    <s v="Tunshuruco"/>
    <x v="0"/>
    <x v="0"/>
    <x v="0"/>
    <x v="0"/>
    <x v="2"/>
    <x v="0"/>
    <x v="0"/>
    <x v="0"/>
    <x v="3"/>
    <x v="0"/>
    <x v="0"/>
    <s v="INSATISFECHO"/>
    <s v="SATISFECHO"/>
    <s v="SATISFECHO"/>
    <s v="SATISFECHO"/>
    <s v="SATISFECHO"/>
    <s v="SATISFECHO"/>
    <x v="0"/>
    <x v="0"/>
    <x v="0"/>
    <x v="0"/>
    <x v="0"/>
    <x v="0"/>
    <x v="0"/>
  </r>
  <r>
    <n v="163"/>
    <d v="2023-06-24T18:49:08"/>
    <d v="2023-06-24T18:53:06"/>
    <s v="anonymous"/>
    <m/>
    <s v="19572967"/>
    <x v="2"/>
    <x v="2"/>
    <x v="0"/>
    <x v="0"/>
    <x v="0"/>
    <x v="0"/>
    <x v="0"/>
    <x v="0"/>
    <s v="Tuctu"/>
    <x v="2"/>
    <x v="0"/>
    <x v="0"/>
    <x v="0"/>
    <x v="0"/>
    <x v="0"/>
    <x v="0"/>
    <x v="0"/>
    <x v="3"/>
    <x v="0"/>
    <x v="0"/>
    <s v="INSATISFECHO"/>
    <s v="INSATISFECHO"/>
    <s v="INSATISFECHO"/>
    <s v="INSATISFECHO"/>
    <s v="INSATISFECHO"/>
    <s v="INSATISFECHO"/>
    <x v="0"/>
    <x v="0"/>
    <x v="0"/>
    <x v="1"/>
    <x v="0"/>
    <x v="1"/>
    <x v="0"/>
  </r>
  <r>
    <n v="164"/>
    <d v="2023-06-24T18:48:26"/>
    <d v="2023-06-24T18:53:08"/>
    <s v="anonymous"/>
    <m/>
    <s v="43669101"/>
    <x v="2"/>
    <x v="2"/>
    <x v="1"/>
    <x v="0"/>
    <x v="0"/>
    <x v="3"/>
    <x v="0"/>
    <x v="0"/>
    <s v="Tuctu"/>
    <x v="2"/>
    <x v="0"/>
    <x v="2"/>
    <x v="0"/>
    <x v="2"/>
    <x v="2"/>
    <x v="0"/>
    <x v="0"/>
    <x v="3"/>
    <x v="2"/>
    <x v="2"/>
    <s v="SATISFECHO"/>
    <s v="SATISFECHO"/>
    <s v="SATISFECHO"/>
    <s v="SATISFECHO"/>
    <s v="INSATISFECHO"/>
    <s v="SATISFECHO"/>
    <x v="0"/>
    <x v="0"/>
    <x v="0"/>
    <x v="0"/>
    <x v="2"/>
    <x v="0"/>
    <x v="3"/>
  </r>
  <r>
    <n v="165"/>
    <d v="2023-06-24T18:51:24"/>
    <d v="2023-06-24T18:53:58"/>
    <s v="anonymous"/>
    <m/>
    <s v="70109756"/>
    <x v="1"/>
    <x v="1"/>
    <x v="0"/>
    <x v="2"/>
    <x v="3"/>
    <x v="1"/>
    <x v="1"/>
    <x v="1"/>
    <s v="Tuctu"/>
    <x v="1"/>
    <x v="1"/>
    <x v="1"/>
    <x v="1"/>
    <x v="3"/>
    <x v="1"/>
    <x v="1"/>
    <x v="1"/>
    <x v="1"/>
    <x v="4"/>
    <x v="4"/>
    <s v="SATISFECHO"/>
    <s v="SATISFECHO"/>
    <s v="SATISFECHO"/>
    <s v="SATISFECHO"/>
    <s v="MUY SATISFECHO"/>
    <s v="MUY SATISFECHO"/>
    <x v="1"/>
    <x v="1"/>
    <x v="2"/>
    <x v="1"/>
    <x v="1"/>
    <x v="1"/>
    <x v="1"/>
  </r>
  <r>
    <n v="166"/>
    <d v="2023-06-24T18:50:28"/>
    <d v="2023-06-24T18:54:09"/>
    <s v="anonymous"/>
    <m/>
    <s v="45017139"/>
    <x v="0"/>
    <x v="2"/>
    <x v="2"/>
    <x v="0"/>
    <x v="1"/>
    <x v="2"/>
    <x v="0"/>
    <x v="0"/>
    <s v="Truck Shop"/>
    <x v="0"/>
    <x v="0"/>
    <x v="0"/>
    <x v="0"/>
    <x v="0"/>
    <x v="0"/>
    <x v="0"/>
    <x v="0"/>
    <x v="3"/>
    <x v="2"/>
    <x v="2"/>
    <s v="INSATISFECHO"/>
    <s v="INSATISFECHO"/>
    <s v="SATISFECHO"/>
    <s v="INSATISFECHO"/>
    <s v="INSATISFECHO"/>
    <s v="INSATISFECHO"/>
    <x v="2"/>
    <x v="2"/>
    <x v="1"/>
    <x v="0"/>
    <x v="0"/>
    <x v="2"/>
    <x v="2"/>
  </r>
  <r>
    <n v="167"/>
    <d v="2023-06-24T18:51:11"/>
    <d v="2023-06-24T18:54:42"/>
    <s v="anonymous"/>
    <m/>
    <s v="47400583"/>
    <x v="1"/>
    <x v="0"/>
    <x v="0"/>
    <x v="0"/>
    <x v="0"/>
    <x v="2"/>
    <x v="0"/>
    <x v="0"/>
    <s v="Tuctu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68"/>
    <d v="2023-06-24T18:53:02"/>
    <d v="2023-06-24T18:58:00"/>
    <s v="anonymous"/>
    <m/>
    <s v="72783932"/>
    <x v="0"/>
    <x v="0"/>
    <x v="1"/>
    <x v="3"/>
    <x v="0"/>
    <x v="0"/>
    <x v="3"/>
    <x v="0"/>
    <s v="Tunshuruco"/>
    <x v="0"/>
    <x v="0"/>
    <x v="0"/>
    <x v="0"/>
    <x v="0"/>
    <x v="0"/>
    <x v="0"/>
    <x v="0"/>
    <x v="0"/>
    <x v="0"/>
    <x v="0"/>
    <s v="INSATISFECHO"/>
    <s v="SATISFECHO"/>
    <s v="INSATISFECHO"/>
    <s v="INSATISFECHO"/>
    <s v="INSATISFECHO"/>
    <s v="INSATISFECHO"/>
    <x v="0"/>
    <x v="0"/>
    <x v="0"/>
    <x v="0"/>
    <x v="0"/>
    <x v="0"/>
    <x v="0"/>
  </r>
  <r>
    <n v="169"/>
    <d v="2023-06-24T18:50:42"/>
    <d v="2023-06-24T18:58:14"/>
    <s v="anonymous"/>
    <m/>
    <s v="77422913"/>
    <x v="0"/>
    <x v="0"/>
    <x v="0"/>
    <x v="0"/>
    <x v="0"/>
    <x v="0"/>
    <x v="0"/>
    <x v="0"/>
    <s v="Tunshuruco"/>
    <x v="0"/>
    <x v="0"/>
    <x v="0"/>
    <x v="0"/>
    <x v="0"/>
    <x v="0"/>
    <x v="0"/>
    <x v="0"/>
    <x v="2"/>
    <x v="3"/>
    <x v="3"/>
    <s v="INSATISFECHO"/>
    <s v="SATISFECHO"/>
    <s v="SATISFECHO"/>
    <s v="INSATISFECHO"/>
    <s v="INSATISFECHO"/>
    <s v="INSATISFECHO"/>
    <x v="0"/>
    <x v="0"/>
    <x v="0"/>
    <x v="0"/>
    <x v="0"/>
    <x v="0"/>
    <x v="0"/>
  </r>
  <r>
    <n v="170"/>
    <d v="2023-06-24T18:55:04"/>
    <d v="2023-06-24T18:58:21"/>
    <s v="anonymous"/>
    <m/>
    <s v="72096669"/>
    <x v="1"/>
    <x v="0"/>
    <x v="0"/>
    <x v="0"/>
    <x v="0"/>
    <x v="0"/>
    <x v="2"/>
    <x v="0"/>
    <s v="Tunshuruco"/>
    <x v="1"/>
    <x v="0"/>
    <x v="0"/>
    <x v="0"/>
    <x v="0"/>
    <x v="0"/>
    <x v="0"/>
    <x v="0"/>
    <x v="1"/>
    <x v="0"/>
    <x v="0"/>
    <s v="INSATISFECHO"/>
    <s v="SATISFECHO"/>
    <s v="SATISFECHO"/>
    <s v="INSATISFECHO"/>
    <s v="INSATISFECHO"/>
    <s v="SATISFECHO"/>
    <x v="1"/>
    <x v="0"/>
    <x v="0"/>
    <x v="0"/>
    <x v="2"/>
    <x v="2"/>
    <x v="2"/>
  </r>
  <r>
    <n v="171"/>
    <d v="2023-06-24T18:58:30"/>
    <d v="2023-06-24T19:01:52"/>
    <s v="anonymous"/>
    <m/>
    <s v="41695907"/>
    <x v="3"/>
    <x v="3"/>
    <x v="2"/>
    <x v="3"/>
    <x v="2"/>
    <x v="3"/>
    <x v="2"/>
    <x v="2"/>
    <s v="Tuctu"/>
    <x v="3"/>
    <x v="3"/>
    <x v="3"/>
    <x v="2"/>
    <x v="1"/>
    <x v="3"/>
    <x v="3"/>
    <x v="2"/>
    <x v="4"/>
    <x v="1"/>
    <x v="1"/>
    <s v="MUY INSATISFECHO"/>
    <s v="MUY INSATISFECHO"/>
    <s v="MUY INSATISFECHO"/>
    <s v="MUY INSATISFECHO"/>
    <s v="MUY INSATISFECHO"/>
    <s v="MUY INSATISFECHO"/>
    <x v="3"/>
    <x v="3"/>
    <x v="3"/>
    <x v="2"/>
    <x v="3"/>
    <x v="3"/>
    <x v="3"/>
  </r>
  <r>
    <n v="172"/>
    <d v="2023-06-24T18:56:53"/>
    <d v="2023-06-24T19:02:26"/>
    <s v="anonymous"/>
    <m/>
    <s v="70517472"/>
    <x v="2"/>
    <x v="2"/>
    <x v="1"/>
    <x v="0"/>
    <x v="0"/>
    <x v="0"/>
    <x v="0"/>
    <x v="0"/>
    <s v="Tunshuruco"/>
    <x v="0"/>
    <x v="0"/>
    <x v="0"/>
    <x v="0"/>
    <x v="0"/>
    <x v="2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73"/>
    <d v="2023-06-24T18:59:00"/>
    <d v="2023-06-24T19:03:04"/>
    <s v="anonymous"/>
    <m/>
    <s v="43780046"/>
    <x v="2"/>
    <x v="2"/>
    <x v="2"/>
    <x v="0"/>
    <x v="1"/>
    <x v="0"/>
    <x v="0"/>
    <x v="0"/>
    <s v="Tuctu"/>
    <x v="2"/>
    <x v="0"/>
    <x v="0"/>
    <x v="0"/>
    <x v="0"/>
    <x v="0"/>
    <x v="0"/>
    <x v="0"/>
    <x v="4"/>
    <x v="1"/>
    <x v="0"/>
    <s v="SATISFECHO"/>
    <s v="SATISFECHO"/>
    <s v="SATISFECHO"/>
    <s v="INSATISFECHO"/>
    <s v="SATISFECHO"/>
    <s v="SATISFECHO"/>
    <x v="0"/>
    <x v="0"/>
    <x v="0"/>
    <x v="0"/>
    <x v="0"/>
    <x v="2"/>
    <x v="2"/>
  </r>
  <r>
    <n v="174"/>
    <d v="2023-06-24T18:58:54"/>
    <d v="2023-06-24T19:03:34"/>
    <s v="anonymous"/>
    <m/>
    <s v="22302485"/>
    <x v="3"/>
    <x v="3"/>
    <x v="2"/>
    <x v="3"/>
    <x v="2"/>
    <x v="3"/>
    <x v="2"/>
    <x v="3"/>
    <s v="Tuctu"/>
    <x v="3"/>
    <x v="0"/>
    <x v="3"/>
    <x v="2"/>
    <x v="1"/>
    <x v="3"/>
    <x v="3"/>
    <x v="3"/>
    <x v="4"/>
    <x v="2"/>
    <x v="2"/>
    <s v="INSATISFECHO"/>
    <s v="INSATISFECHO"/>
    <s v="INSATISFECHO"/>
    <s v="INSATISFECHO"/>
    <s v="INSATISFECHO"/>
    <s v="INSATISFECHO"/>
    <x v="3"/>
    <x v="3"/>
    <x v="1"/>
    <x v="3"/>
    <x v="2"/>
    <x v="3"/>
    <x v="2"/>
  </r>
  <r>
    <n v="175"/>
    <d v="2023-06-24T19:02:02"/>
    <d v="2023-06-24T19:03:51"/>
    <s v="anonymous"/>
    <m/>
    <s v="43293657"/>
    <x v="1"/>
    <x v="1"/>
    <x v="3"/>
    <x v="3"/>
    <x v="3"/>
    <x v="0"/>
    <x v="1"/>
    <x v="1"/>
    <s v="Tuctu"/>
    <x v="1"/>
    <x v="1"/>
    <x v="1"/>
    <x v="1"/>
    <x v="3"/>
    <x v="1"/>
    <x v="1"/>
    <x v="1"/>
    <x v="1"/>
    <x v="0"/>
    <x v="0"/>
    <s v="MUY SATISFECHO"/>
    <s v="MUY SATISFECHO"/>
    <s v="MUY SATISFECHO"/>
    <s v="MUY SATISFECHO"/>
    <s v="MUY SATISFECHO"/>
    <s v="MUY SATISFECHO"/>
    <x v="2"/>
    <x v="1"/>
    <x v="2"/>
    <x v="1"/>
    <x v="1"/>
    <x v="1"/>
    <x v="1"/>
  </r>
  <r>
    <n v="176"/>
    <d v="2023-06-24T18:56:13"/>
    <d v="2023-06-24T19:05:12"/>
    <s v="anonymous"/>
    <m/>
    <s v="43204094"/>
    <x v="3"/>
    <x v="2"/>
    <x v="1"/>
    <x v="0"/>
    <x v="0"/>
    <x v="1"/>
    <x v="0"/>
    <x v="0"/>
    <s v="Truck Shop"/>
    <x v="2"/>
    <x v="0"/>
    <x v="2"/>
    <x v="3"/>
    <x v="1"/>
    <x v="0"/>
    <x v="0"/>
    <x v="2"/>
    <x v="4"/>
    <x v="1"/>
    <x v="1"/>
    <s v="MUY INSATISFECHO"/>
    <s v="INSATISFECHO"/>
    <s v="SATISFECHO"/>
    <s v="INSATISFECHO"/>
    <s v="SATISFECHO"/>
    <s v="INSATISFECHO"/>
    <x v="0"/>
    <x v="1"/>
    <x v="0"/>
    <x v="3"/>
    <x v="2"/>
    <x v="2"/>
    <x v="0"/>
  </r>
  <r>
    <n v="177"/>
    <d v="2023-06-24T19:04:21"/>
    <d v="2023-06-24T19:06:58"/>
    <s v="anonymous"/>
    <m/>
    <s v="44765926"/>
    <x v="3"/>
    <x v="3"/>
    <x v="2"/>
    <x v="2"/>
    <x v="2"/>
    <x v="1"/>
    <x v="1"/>
    <x v="0"/>
    <s v="Tuctu"/>
    <x v="3"/>
    <x v="1"/>
    <x v="3"/>
    <x v="3"/>
    <x v="2"/>
    <x v="3"/>
    <x v="1"/>
    <x v="0"/>
    <x v="3"/>
    <x v="0"/>
    <x v="0"/>
    <s v="MUY INSATISFECHO"/>
    <s v="MUY SATISFECHO"/>
    <s v="MUY INSATISFECHO"/>
    <s v="MUY INSATISFECHO"/>
    <s v="INSATISFECHO"/>
    <s v="SATISFECHO"/>
    <x v="1"/>
    <x v="1"/>
    <x v="2"/>
    <x v="1"/>
    <x v="1"/>
    <x v="1"/>
    <x v="1"/>
  </r>
  <r>
    <n v="178"/>
    <d v="2023-06-24T19:05:55"/>
    <d v="2023-06-24T19:09:47"/>
    <s v="anonymous"/>
    <m/>
    <s v="41974919"/>
    <x v="0"/>
    <x v="0"/>
    <x v="0"/>
    <x v="0"/>
    <x v="0"/>
    <x v="0"/>
    <x v="0"/>
    <x v="0"/>
    <s v="Tunshuruco"/>
    <x v="0"/>
    <x v="1"/>
    <x v="1"/>
    <x v="1"/>
    <x v="3"/>
    <x v="1"/>
    <x v="1"/>
    <x v="1"/>
    <x v="1"/>
    <x v="4"/>
    <x v="4"/>
    <s v="SATISFECHO"/>
    <s v="SATISFECHO"/>
    <s v="MUY SATISFECHO"/>
    <s v="SATISFECHO"/>
    <s v="SATISFECHO"/>
    <s v="SATISFECHO"/>
    <x v="0"/>
    <x v="0"/>
    <x v="0"/>
    <x v="0"/>
    <x v="0"/>
    <x v="0"/>
    <x v="0"/>
  </r>
  <r>
    <n v="179"/>
    <d v="2023-06-24T19:03:05"/>
    <d v="2023-06-24T19:09:54"/>
    <s v="anonymous"/>
    <m/>
    <s v="29660062"/>
    <x v="2"/>
    <x v="0"/>
    <x v="1"/>
    <x v="0"/>
    <x v="0"/>
    <x v="0"/>
    <x v="0"/>
    <x v="0"/>
    <s v="Tuctu"/>
    <x v="2"/>
    <x v="0"/>
    <x v="0"/>
    <x v="0"/>
    <x v="0"/>
    <x v="0"/>
    <x v="0"/>
    <x v="0"/>
    <x v="0"/>
    <x v="2"/>
    <x v="0"/>
    <s v="SATISFECHO"/>
    <s v="SATISFECHO"/>
    <s v="SATISFECHO"/>
    <s v="SATISFECHO"/>
    <s v="INSATISFECHO"/>
    <s v="SATISFECHO"/>
    <x v="0"/>
    <x v="0"/>
    <x v="0"/>
    <x v="0"/>
    <x v="0"/>
    <x v="0"/>
    <x v="0"/>
  </r>
  <r>
    <n v="180"/>
    <d v="2023-06-24T19:14:01"/>
    <d v="2023-06-24T19:15:59"/>
    <s v="anonymous"/>
    <m/>
    <s v="71924876"/>
    <x v="0"/>
    <x v="0"/>
    <x v="0"/>
    <x v="0"/>
    <x v="0"/>
    <x v="0"/>
    <x v="0"/>
    <x v="0"/>
    <s v="Truck Shop"/>
    <x v="0"/>
    <x v="0"/>
    <x v="0"/>
    <x v="0"/>
    <x v="0"/>
    <x v="0"/>
    <x v="0"/>
    <x v="0"/>
    <x v="0"/>
    <x v="2"/>
    <x v="2"/>
    <s v="SATISFECHO"/>
    <s v="SATISFECHO"/>
    <s v="SATISFECHO"/>
    <s v="SATISFECHO"/>
    <s v="SATISFECHO"/>
    <s v="SATISFECHO"/>
    <x v="0"/>
    <x v="2"/>
    <x v="1"/>
    <x v="3"/>
    <x v="2"/>
    <x v="2"/>
    <x v="2"/>
  </r>
  <r>
    <n v="181"/>
    <d v="2023-06-24T19:23:31"/>
    <d v="2023-06-24T19:26:08"/>
    <s v="anonymous"/>
    <m/>
    <s v="48721026"/>
    <x v="0"/>
    <x v="2"/>
    <x v="1"/>
    <x v="1"/>
    <x v="1"/>
    <x v="2"/>
    <x v="2"/>
    <x v="2"/>
    <s v="Truck Shop"/>
    <x v="0"/>
    <x v="0"/>
    <x v="2"/>
    <x v="0"/>
    <x v="0"/>
    <x v="2"/>
    <x v="0"/>
    <x v="0"/>
    <x v="0"/>
    <x v="0"/>
    <x v="0"/>
    <s v="SATISFECHO"/>
    <s v="SATISFECHO"/>
    <s v="SATISFECHO"/>
    <s v="INSATISFECHO"/>
    <s v="INSATISFECHO"/>
    <s v="SATISFECHO"/>
    <x v="0"/>
    <x v="0"/>
    <x v="0"/>
    <x v="0"/>
    <x v="2"/>
    <x v="2"/>
    <x v="0"/>
  </r>
  <r>
    <n v="182"/>
    <d v="2023-06-24T19:05:24"/>
    <d v="2023-06-24T19:30:01"/>
    <s v="anonymous"/>
    <m/>
    <s v="26703382"/>
    <x v="2"/>
    <x v="3"/>
    <x v="1"/>
    <x v="1"/>
    <x v="0"/>
    <x v="2"/>
    <x v="0"/>
    <x v="2"/>
    <s v="Truck Shop"/>
    <x v="0"/>
    <x v="0"/>
    <x v="0"/>
    <x v="0"/>
    <x v="2"/>
    <x v="2"/>
    <x v="0"/>
    <x v="0"/>
    <x v="3"/>
    <x v="2"/>
    <x v="2"/>
    <s v="INSATISFECHO"/>
    <s v="SATISFECHO"/>
    <s v="SATISFECHO"/>
    <s v="INSATISFECHO"/>
    <s v="INSATISFECHO"/>
    <s v="INSATISFECHO"/>
    <x v="0"/>
    <x v="0"/>
    <x v="0"/>
    <x v="0"/>
    <x v="2"/>
    <x v="2"/>
    <x v="0"/>
  </r>
  <r>
    <n v="183"/>
    <d v="2023-06-24T19:27:03"/>
    <d v="2023-06-24T19:30:19"/>
    <s v="anonymous"/>
    <m/>
    <s v="41204538"/>
    <x v="2"/>
    <x v="0"/>
    <x v="0"/>
    <x v="0"/>
    <x v="1"/>
    <x v="2"/>
    <x v="0"/>
    <x v="0"/>
    <s v="Truck Shop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85"/>
    <d v="2023-06-24T19:28:30"/>
    <d v="2023-06-24T19:32:52"/>
    <s v="anonymous"/>
    <m/>
    <s v="40345944"/>
    <x v="2"/>
    <x v="2"/>
    <x v="0"/>
    <x v="0"/>
    <x v="3"/>
    <x v="1"/>
    <x v="1"/>
    <x v="1"/>
    <s v="Truck Shop"/>
    <x v="3"/>
    <x v="0"/>
    <x v="0"/>
    <x v="0"/>
    <x v="0"/>
    <x v="0"/>
    <x v="0"/>
    <x v="0"/>
    <x v="3"/>
    <x v="0"/>
    <x v="3"/>
    <s v="INSATISFECHO"/>
    <s v="INSATISFECHO"/>
    <s v="INSATISFECHO"/>
    <s v="INSATISFECHO"/>
    <s v="INSATISFECHO"/>
    <s v="INSATISFECHO"/>
    <x v="0"/>
    <x v="0"/>
    <x v="0"/>
    <x v="0"/>
    <x v="0"/>
    <x v="0"/>
    <x v="0"/>
  </r>
  <r>
    <n v="186"/>
    <d v="2023-06-24T19:27:53"/>
    <d v="2023-06-24T19:33:03"/>
    <s v="anonymous"/>
    <m/>
    <s v="20054018"/>
    <x v="2"/>
    <x v="2"/>
    <x v="1"/>
    <x v="0"/>
    <x v="0"/>
    <x v="0"/>
    <x v="0"/>
    <x v="2"/>
    <s v="Truck Shop"/>
    <x v="3"/>
    <x v="0"/>
    <x v="0"/>
    <x v="0"/>
    <x v="0"/>
    <x v="0"/>
    <x v="0"/>
    <x v="0"/>
    <x v="3"/>
    <x v="0"/>
    <x v="0"/>
    <s v="SATISFECHO"/>
    <s v="SATISFECHO"/>
    <s v="INSATISFECHO"/>
    <s v="SATISFECHO"/>
    <s v="INSATISFECHO"/>
    <s v="SATISFECHO"/>
    <x v="0"/>
    <x v="0"/>
    <x v="0"/>
    <x v="0"/>
    <x v="0"/>
    <x v="2"/>
    <x v="0"/>
  </r>
  <r>
    <n v="187"/>
    <d v="2023-06-24T19:31:26"/>
    <d v="2023-06-24T19:33:17"/>
    <s v="anonymous"/>
    <m/>
    <s v="75660173"/>
    <x v="1"/>
    <x v="0"/>
    <x v="0"/>
    <x v="0"/>
    <x v="0"/>
    <x v="0"/>
    <x v="0"/>
    <x v="0"/>
    <s v="Tuctu"/>
    <x v="1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88"/>
    <d v="2023-06-24T19:28:49"/>
    <d v="2023-06-24T19:34:21"/>
    <s v="anonymous"/>
    <m/>
    <s v="42656463"/>
    <x v="2"/>
    <x v="2"/>
    <x v="1"/>
    <x v="1"/>
    <x v="1"/>
    <x v="0"/>
    <x v="0"/>
    <x v="2"/>
    <s v="Tuctu"/>
    <x v="0"/>
    <x v="2"/>
    <x v="2"/>
    <x v="0"/>
    <x v="2"/>
    <x v="2"/>
    <x v="2"/>
    <x v="0"/>
    <x v="0"/>
    <x v="2"/>
    <x v="2"/>
    <s v="INSATISFECHO"/>
    <s v="SATISFECHO"/>
    <s v="SATISFECHO"/>
    <s v="INSATISFECHO"/>
    <s v="INSATISFECHO"/>
    <s v="INSATISFECHO"/>
    <x v="0"/>
    <x v="0"/>
    <x v="0"/>
    <x v="0"/>
    <x v="0"/>
    <x v="0"/>
    <x v="0"/>
  </r>
  <r>
    <n v="189"/>
    <d v="2023-06-24T19:32:04"/>
    <d v="2023-06-24T19:34:30"/>
    <s v="anonymous"/>
    <m/>
    <s v="47667777"/>
    <x v="1"/>
    <x v="1"/>
    <x v="3"/>
    <x v="2"/>
    <x v="3"/>
    <x v="1"/>
    <x v="1"/>
    <x v="1"/>
    <s v="Truck Shop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190"/>
    <d v="2023-06-24T19:31:50"/>
    <d v="2023-06-24T19:34:59"/>
    <s v="anonymous"/>
    <m/>
    <s v="46636311"/>
    <x v="1"/>
    <x v="1"/>
    <x v="0"/>
    <x v="0"/>
    <x v="0"/>
    <x v="0"/>
    <x v="0"/>
    <x v="0"/>
    <s v="Truck Shop"/>
    <x v="0"/>
    <x v="0"/>
    <x v="0"/>
    <x v="0"/>
    <x v="0"/>
    <x v="0"/>
    <x v="0"/>
    <x v="0"/>
    <x v="2"/>
    <x v="3"/>
    <x v="3"/>
    <s v="SATISFECHO"/>
    <s v="SATISFECHO"/>
    <s v="SATISFECHO"/>
    <s v="SATISFECHO"/>
    <s v="SATISFECHO"/>
    <s v="SATISFECHO"/>
    <x v="1"/>
    <x v="0"/>
    <x v="0"/>
    <x v="0"/>
    <x v="0"/>
    <x v="0"/>
    <x v="0"/>
  </r>
  <r>
    <n v="191"/>
    <d v="2023-06-24T19:31:32"/>
    <d v="2023-06-24T19:36:02"/>
    <s v="anonymous"/>
    <m/>
    <s v="40804405"/>
    <x v="0"/>
    <x v="2"/>
    <x v="1"/>
    <x v="0"/>
    <x v="0"/>
    <x v="2"/>
    <x v="0"/>
    <x v="0"/>
    <s v="Tuctu"/>
    <x v="1"/>
    <x v="0"/>
    <x v="0"/>
    <x v="0"/>
    <x v="2"/>
    <x v="0"/>
    <x v="0"/>
    <x v="1"/>
    <x v="2"/>
    <x v="0"/>
    <x v="0"/>
    <s v="SATISFECHO"/>
    <s v="SATISFECHO"/>
    <s v="INSATISFECHO"/>
    <s v="INSATISFECHO"/>
    <s v="SATISFECHO"/>
    <s v="SATISFECHO"/>
    <x v="0"/>
    <x v="0"/>
    <x v="2"/>
    <x v="0"/>
    <x v="2"/>
    <x v="0"/>
    <x v="0"/>
  </r>
  <r>
    <n v="192"/>
    <d v="2023-06-24T19:32:23"/>
    <d v="2023-06-24T19:36:21"/>
    <s v="anonymous"/>
    <m/>
    <s v="43725625"/>
    <x v="2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INSATISFECHO"/>
    <s v="INSATISFECHO"/>
    <x v="2"/>
    <x v="0"/>
    <x v="0"/>
    <x v="0"/>
    <x v="0"/>
    <x v="0"/>
    <x v="0"/>
  </r>
  <r>
    <n v="193"/>
    <d v="2023-06-24T19:32:43"/>
    <d v="2023-06-24T19:36:26"/>
    <s v="anonymous"/>
    <m/>
    <s v="41936597"/>
    <x v="2"/>
    <x v="2"/>
    <x v="1"/>
    <x v="0"/>
    <x v="1"/>
    <x v="0"/>
    <x v="0"/>
    <x v="0"/>
    <s v="Truck Shop"/>
    <x v="2"/>
    <x v="0"/>
    <x v="2"/>
    <x v="0"/>
    <x v="0"/>
    <x v="2"/>
    <x v="0"/>
    <x v="3"/>
    <x v="3"/>
    <x v="2"/>
    <x v="2"/>
    <s v="SATISFECHO"/>
    <s v="SATISFECHO"/>
    <s v="INSATISFECHO"/>
    <s v="INSATISFECHO"/>
    <s v="INSATISFECHO"/>
    <s v="INSATISFECHO"/>
    <x v="2"/>
    <x v="0"/>
    <x v="0"/>
    <x v="3"/>
    <x v="0"/>
    <x v="2"/>
    <x v="0"/>
  </r>
  <r>
    <n v="194"/>
    <d v="2023-06-24T19:29:40"/>
    <d v="2023-06-24T19:36:50"/>
    <s v="anonymous"/>
    <m/>
    <s v="41121123"/>
    <x v="2"/>
    <x v="2"/>
    <x v="2"/>
    <x v="1"/>
    <x v="0"/>
    <x v="0"/>
    <x v="2"/>
    <x v="3"/>
    <s v="Truck Shop"/>
    <x v="0"/>
    <x v="0"/>
    <x v="2"/>
    <x v="3"/>
    <x v="3"/>
    <x v="0"/>
    <x v="0"/>
    <x v="3"/>
    <x v="3"/>
    <x v="0"/>
    <x v="2"/>
    <s v="INSATISFECHO"/>
    <s v="SATISFECHO"/>
    <s v="SATISFECHO"/>
    <s v="INSATISFECHO"/>
    <s v="INSATISFECHO"/>
    <s v="SATISFECHO"/>
    <x v="0"/>
    <x v="0"/>
    <x v="0"/>
    <x v="0"/>
    <x v="0"/>
    <x v="0"/>
    <x v="0"/>
  </r>
  <r>
    <n v="195"/>
    <d v="2023-06-24T19:30:03"/>
    <d v="2023-06-24T19:38:50"/>
    <s v="anonymous"/>
    <m/>
    <s v="10124558"/>
    <x v="2"/>
    <x v="0"/>
    <x v="0"/>
    <x v="0"/>
    <x v="0"/>
    <x v="0"/>
    <x v="3"/>
    <x v="0"/>
    <s v="Tunshuruco"/>
    <x v="3"/>
    <x v="0"/>
    <x v="3"/>
    <x v="3"/>
    <x v="2"/>
    <x v="3"/>
    <x v="0"/>
    <x v="0"/>
    <x v="0"/>
    <x v="2"/>
    <x v="2"/>
    <s v="SATISFECHO"/>
    <s v="SATISFECHO"/>
    <s v="SATISFECHO"/>
    <s v="SATISFECHO"/>
    <s v="SATISFECHO"/>
    <s v="SATISFECHO"/>
    <x v="2"/>
    <x v="0"/>
    <x v="0"/>
    <x v="3"/>
    <x v="0"/>
    <x v="3"/>
    <x v="2"/>
  </r>
  <r>
    <n v="196"/>
    <d v="2023-06-24T19:33:34"/>
    <d v="2023-06-24T19:41:06"/>
    <s v="anonymous"/>
    <m/>
    <s v="21561044"/>
    <x v="3"/>
    <x v="3"/>
    <x v="2"/>
    <x v="3"/>
    <x v="2"/>
    <x v="3"/>
    <x v="0"/>
    <x v="0"/>
    <s v="Truck Shop"/>
    <x v="3"/>
    <x v="0"/>
    <x v="0"/>
    <x v="0"/>
    <x v="1"/>
    <x v="0"/>
    <x v="0"/>
    <x v="0"/>
    <x v="4"/>
    <x v="1"/>
    <x v="1"/>
    <s v="SATISFECHO"/>
    <s v="SATISFECHO"/>
    <s v="INSATISFECHO"/>
    <s v="SATISFECHO"/>
    <s v="SATISFECHO"/>
    <s v="SATISFECHO"/>
    <x v="0"/>
    <x v="0"/>
    <x v="0"/>
    <x v="0"/>
    <x v="0"/>
    <x v="0"/>
    <x v="0"/>
  </r>
  <r>
    <n v="197"/>
    <d v="2023-06-24T19:42:29"/>
    <d v="2023-06-24T19:44:39"/>
    <s v="anonymous"/>
    <m/>
    <s v="45605680"/>
    <x v="3"/>
    <x v="3"/>
    <x v="2"/>
    <x v="3"/>
    <x v="2"/>
    <x v="3"/>
    <x v="3"/>
    <x v="3"/>
    <s v="Tuctu"/>
    <x v="3"/>
    <x v="2"/>
    <x v="2"/>
    <x v="3"/>
    <x v="2"/>
    <x v="2"/>
    <x v="2"/>
    <x v="3"/>
    <x v="4"/>
    <x v="1"/>
    <x v="1"/>
    <s v="MUY INSATISFECHO"/>
    <s v="MUY INSATISFECHO"/>
    <s v="MUY INSATISFECHO"/>
    <s v="MUY INSATISFECHO"/>
    <s v="MUY INSATISFECHO"/>
    <s v="MUY INSATISFECHO"/>
    <x v="3"/>
    <x v="3"/>
    <x v="3"/>
    <x v="2"/>
    <x v="3"/>
    <x v="3"/>
    <x v="3"/>
  </r>
  <r>
    <n v="198"/>
    <d v="2023-06-24T19:49:23"/>
    <d v="2023-06-24T19:51:42"/>
    <s v="anonymous"/>
    <m/>
    <s v="40858376"/>
    <x v="1"/>
    <x v="1"/>
    <x v="3"/>
    <x v="0"/>
    <x v="3"/>
    <x v="0"/>
    <x v="0"/>
    <x v="1"/>
    <s v="Truck Shop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199"/>
    <d v="2023-06-24T19:53:15"/>
    <d v="2023-06-24T19:56:58"/>
    <s v="anonymous"/>
    <m/>
    <s v="32971580"/>
    <x v="2"/>
    <x v="2"/>
    <x v="1"/>
    <x v="0"/>
    <x v="1"/>
    <x v="2"/>
    <x v="0"/>
    <x v="0"/>
    <s v="Tuctu"/>
    <x v="2"/>
    <x v="0"/>
    <x v="2"/>
    <x v="0"/>
    <x v="2"/>
    <x v="0"/>
    <x v="0"/>
    <x v="1"/>
    <x v="3"/>
    <x v="1"/>
    <x v="0"/>
    <s v="SATISFECHO"/>
    <s v="SATISFECHO"/>
    <s v="INSATISFECHO"/>
    <s v="INSATISFECHO"/>
    <s v="INSATISFECHO"/>
    <s v="INSATISFECHO"/>
    <x v="0"/>
    <x v="0"/>
    <x v="0"/>
    <x v="0"/>
    <x v="0"/>
    <x v="0"/>
    <x v="0"/>
  </r>
  <r>
    <n v="200"/>
    <d v="2023-06-24T19:53:29"/>
    <d v="2023-06-24T19:57:58"/>
    <s v="anonymous"/>
    <m/>
    <s v="29628409"/>
    <x v="0"/>
    <x v="2"/>
    <x v="1"/>
    <x v="1"/>
    <x v="1"/>
    <x v="0"/>
    <x v="0"/>
    <x v="0"/>
    <s v="Truck Shop"/>
    <x v="0"/>
    <x v="0"/>
    <x v="2"/>
    <x v="0"/>
    <x v="2"/>
    <x v="2"/>
    <x v="0"/>
    <x v="0"/>
    <x v="2"/>
    <x v="0"/>
    <x v="3"/>
    <s v="INSATISFECHO"/>
    <s v="SATISFECHO"/>
    <s v="SATISFECHO"/>
    <s v="INSATISFECHO"/>
    <s v="INSATISFECHO"/>
    <s v="INSATISFECHO"/>
    <x v="0"/>
    <x v="0"/>
    <x v="0"/>
    <x v="0"/>
    <x v="0"/>
    <x v="2"/>
    <x v="2"/>
  </r>
  <r>
    <n v="202"/>
    <d v="2023-06-24T19:55:39"/>
    <d v="2023-06-24T19:58:53"/>
    <s v="anonymous"/>
    <m/>
    <s v="43681976"/>
    <x v="0"/>
    <x v="0"/>
    <x v="0"/>
    <x v="0"/>
    <x v="0"/>
    <x v="0"/>
    <x v="0"/>
    <x v="0"/>
    <s v="Truck Shop"/>
    <x v="2"/>
    <x v="0"/>
    <x v="0"/>
    <x v="0"/>
    <x v="2"/>
    <x v="2"/>
    <x v="2"/>
    <x v="0"/>
    <x v="3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03"/>
    <d v="2023-06-24T19:56:12"/>
    <d v="2023-06-24T20:01:02"/>
    <s v="anonymous"/>
    <m/>
    <s v="40255574"/>
    <x v="0"/>
    <x v="0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04"/>
    <d v="2023-06-24T20:22:21"/>
    <d v="2023-06-24T20:25:28"/>
    <s v="anonymous"/>
    <m/>
    <s v="41316813"/>
    <x v="0"/>
    <x v="0"/>
    <x v="0"/>
    <x v="0"/>
    <x v="0"/>
    <x v="0"/>
    <x v="1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05"/>
    <d v="2023-06-24T20:24:48"/>
    <d v="2023-06-24T20:27:53"/>
    <s v="anonymous"/>
    <m/>
    <s v="43903160"/>
    <x v="2"/>
    <x v="2"/>
    <x v="1"/>
    <x v="0"/>
    <x v="0"/>
    <x v="0"/>
    <x v="0"/>
    <x v="2"/>
    <s v="Truck Shop"/>
    <x v="2"/>
    <x v="2"/>
    <x v="3"/>
    <x v="3"/>
    <x v="2"/>
    <x v="3"/>
    <x v="0"/>
    <x v="0"/>
    <x v="0"/>
    <x v="0"/>
    <x v="0"/>
    <s v="INSATISFECHO"/>
    <s v="SATISFECHO"/>
    <s v="INSATISFECHO"/>
    <s v="INSATISFECHO"/>
    <s v="INSATISFECHO"/>
    <s v="SATISFECHO"/>
    <x v="0"/>
    <x v="0"/>
    <x v="0"/>
    <x v="0"/>
    <x v="0"/>
    <x v="2"/>
    <x v="3"/>
  </r>
  <r>
    <n v="206"/>
    <d v="2023-06-24T20:39:59"/>
    <d v="2023-06-24T20:43:34"/>
    <s v="anonymous"/>
    <m/>
    <s v="71788701"/>
    <x v="0"/>
    <x v="2"/>
    <x v="2"/>
    <x v="0"/>
    <x v="2"/>
    <x v="2"/>
    <x v="3"/>
    <x v="2"/>
    <s v="Truck Shop"/>
    <x v="0"/>
    <x v="0"/>
    <x v="2"/>
    <x v="2"/>
    <x v="1"/>
    <x v="3"/>
    <x v="2"/>
    <x v="3"/>
    <x v="0"/>
    <x v="0"/>
    <x v="0"/>
    <s v="INSATISFECHO"/>
    <s v="INSATISFECHO"/>
    <s v="INSATISFECHO"/>
    <s v="INSATISFECHO"/>
    <s v="INSATISFECHO"/>
    <s v="INSATISFECHO"/>
    <x v="1"/>
    <x v="1"/>
    <x v="2"/>
    <x v="1"/>
    <x v="1"/>
    <x v="1"/>
    <x v="1"/>
  </r>
  <r>
    <n v="207"/>
    <d v="2023-06-24T20:48:53"/>
    <d v="2023-06-24T20:51:20"/>
    <s v="anonymous"/>
    <m/>
    <s v="40847596"/>
    <x v="3"/>
    <x v="3"/>
    <x v="2"/>
    <x v="3"/>
    <x v="2"/>
    <x v="3"/>
    <x v="3"/>
    <x v="3"/>
    <s v="Tunshuruco"/>
    <x v="3"/>
    <x v="3"/>
    <x v="3"/>
    <x v="2"/>
    <x v="1"/>
    <x v="3"/>
    <x v="3"/>
    <x v="2"/>
    <x v="4"/>
    <x v="1"/>
    <x v="1"/>
    <s v="MUY INSATISFECHO"/>
    <s v="MUY INSATISFECHO"/>
    <s v="MUY INSATISFECHO"/>
    <s v="MUY INSATISFECHO"/>
    <s v="MUY INSATISFECHO"/>
    <s v="MUY INSATISFECHO"/>
    <x v="3"/>
    <x v="3"/>
    <x v="3"/>
    <x v="2"/>
    <x v="3"/>
    <x v="3"/>
    <x v="3"/>
  </r>
  <r>
    <n v="208"/>
    <d v="2023-06-24T21:02:48"/>
    <d v="2023-06-24T21:08:27"/>
    <s v="anonymous"/>
    <m/>
    <s v="29721972"/>
    <x v="0"/>
    <x v="0"/>
    <x v="0"/>
    <x v="0"/>
    <x v="0"/>
    <x v="1"/>
    <x v="0"/>
    <x v="0"/>
    <s v="Tunshuruco"/>
    <x v="0"/>
    <x v="1"/>
    <x v="2"/>
    <x v="0"/>
    <x v="1"/>
    <x v="2"/>
    <x v="0"/>
    <x v="0"/>
    <x v="3"/>
    <x v="2"/>
    <x v="0"/>
    <s v="SATISFECHO"/>
    <s v="SATISFECHO"/>
    <s v="INSATISFECHO"/>
    <s v="INSATISFECHO"/>
    <s v="INSATISFECHO"/>
    <s v="INSATISFECHO"/>
    <x v="0"/>
    <x v="0"/>
    <x v="0"/>
    <x v="0"/>
    <x v="2"/>
    <x v="0"/>
    <x v="0"/>
  </r>
  <r>
    <n v="209"/>
    <d v="2023-06-24T21:23:17"/>
    <d v="2023-06-24T21:25:36"/>
    <s v="anonymous"/>
    <m/>
    <s v="40776630"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210"/>
    <d v="2023-06-24T22:14:57"/>
    <d v="2023-06-24T22:22:31"/>
    <s v="anonymous"/>
    <m/>
    <s v="43281686"/>
    <x v="2"/>
    <x v="2"/>
    <x v="1"/>
    <x v="0"/>
    <x v="1"/>
    <x v="0"/>
    <x v="0"/>
    <x v="2"/>
    <s v="Truck Shop"/>
    <x v="2"/>
    <x v="0"/>
    <x v="2"/>
    <x v="1"/>
    <x v="0"/>
    <x v="0"/>
    <x v="0"/>
    <x v="0"/>
    <x v="3"/>
    <x v="2"/>
    <x v="2"/>
    <s v="INSATISFECHO"/>
    <s v="SATISFECHO"/>
    <s v="SATISFECHO"/>
    <s v="SATISFECHO"/>
    <s v="SATISFECHO"/>
    <s v="SATISFECHO"/>
    <x v="0"/>
    <x v="0"/>
    <x v="0"/>
    <x v="0"/>
    <x v="0"/>
    <x v="0"/>
    <x v="2"/>
  </r>
  <r>
    <n v="211"/>
    <d v="2023-06-24T22:39:24"/>
    <d v="2023-06-24T22:41:18"/>
    <s v="anonymous"/>
    <m/>
    <s v="46200918"/>
    <x v="0"/>
    <x v="0"/>
    <x v="0"/>
    <x v="0"/>
    <x v="0"/>
    <x v="0"/>
    <x v="0"/>
    <x v="0"/>
    <s v="Truck Shop"/>
    <x v="0"/>
    <x v="0"/>
    <x v="0"/>
    <x v="0"/>
    <x v="0"/>
    <x v="0"/>
    <x v="0"/>
    <x v="0"/>
    <x v="3"/>
    <x v="2"/>
    <x v="2"/>
    <s v="SATISFECHO"/>
    <s v="SATISFECHO"/>
    <s v="SATISFECHO"/>
    <s v="SATISFECHO"/>
    <s v="SATISFECHO"/>
    <s v="SATISFECHO"/>
    <x v="0"/>
    <x v="0"/>
    <x v="0"/>
    <x v="0"/>
    <x v="0"/>
    <x v="0"/>
    <x v="0"/>
  </r>
  <r>
    <n v="212"/>
    <d v="2023-06-25T02:02:23"/>
    <d v="2023-06-25T02:12:52"/>
    <s v="anonymous"/>
    <m/>
    <s v="30960898"/>
    <x v="0"/>
    <x v="0"/>
    <x v="1"/>
    <x v="0"/>
    <x v="0"/>
    <x v="1"/>
    <x v="0"/>
    <x v="1"/>
    <s v="Tunshuruco"/>
    <x v="0"/>
    <x v="0"/>
    <x v="2"/>
    <x v="1"/>
    <x v="2"/>
    <x v="2"/>
    <x v="1"/>
    <x v="1"/>
    <x v="1"/>
    <x v="4"/>
    <x v="4"/>
    <s v="SATISFECHO"/>
    <s v="MUY SATISFECHO"/>
    <s v="SATISFECHO"/>
    <s v="SATISFECHO"/>
    <s v="SATISFECHO"/>
    <s v="MUY SATISFECHO"/>
    <x v="0"/>
    <x v="1"/>
    <x v="2"/>
    <x v="0"/>
    <x v="0"/>
    <x v="0"/>
    <x v="2"/>
  </r>
  <r>
    <n v="214"/>
    <d v="2023-06-25T04:33:56"/>
    <d v="2023-06-25T04:56:43"/>
    <s v="anonymous"/>
    <m/>
    <s v="32135953"/>
    <x v="0"/>
    <x v="0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15"/>
    <d v="2023-06-25T05:26:44"/>
    <d v="2023-06-25T05:31:36"/>
    <s v="anonymous"/>
    <m/>
    <s v="22064955"/>
    <x v="0"/>
    <x v="0"/>
    <x v="0"/>
    <x v="0"/>
    <x v="0"/>
    <x v="2"/>
    <x v="0"/>
    <x v="0"/>
    <s v="Truck Shop"/>
    <x v="0"/>
    <x v="0"/>
    <x v="0"/>
    <x v="0"/>
    <x v="2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16"/>
    <d v="2023-06-25T06:00:53"/>
    <d v="2023-06-25T06:07:29"/>
    <s v="anonymous"/>
    <m/>
    <s v="10880652"/>
    <x v="2"/>
    <x v="2"/>
    <x v="2"/>
    <x v="0"/>
    <x v="0"/>
    <x v="2"/>
    <x v="0"/>
    <x v="0"/>
    <s v="Truck Shop"/>
    <x v="2"/>
    <x v="0"/>
    <x v="2"/>
    <x v="3"/>
    <x v="2"/>
    <x v="2"/>
    <x v="0"/>
    <x v="3"/>
    <x v="4"/>
    <x v="1"/>
    <x v="2"/>
    <s v="SATISFECHO"/>
    <s v="SATISFECHO"/>
    <s v="INSATISFECHO"/>
    <s v="INSATISFECHO"/>
    <s v="SATISFECHO"/>
    <s v="SATISFECHO"/>
    <x v="2"/>
    <x v="0"/>
    <x v="0"/>
    <x v="3"/>
    <x v="0"/>
    <x v="2"/>
    <x v="0"/>
  </r>
  <r>
    <n v="217"/>
    <d v="2023-06-25T06:26:28"/>
    <d v="2023-06-25T06:31:54"/>
    <s v="anonymous"/>
    <m/>
    <s v="71325985"/>
    <x v="0"/>
    <x v="0"/>
    <x v="0"/>
    <x v="0"/>
    <x v="0"/>
    <x v="0"/>
    <x v="0"/>
    <x v="0"/>
    <s v="Tunshuruco"/>
    <x v="0"/>
    <x v="0"/>
    <x v="0"/>
    <x v="0"/>
    <x v="0"/>
    <x v="0"/>
    <x v="0"/>
    <x v="0"/>
    <x v="2"/>
    <x v="3"/>
    <x v="3"/>
    <s v="SATISFECHO"/>
    <s v="SATISFECHO"/>
    <s v="SATISFECHO"/>
    <s v="SATISFECHO"/>
    <s v="SATISFECHO"/>
    <s v="SATISFECHO"/>
    <x v="0"/>
    <x v="0"/>
    <x v="0"/>
    <x v="0"/>
    <x v="0"/>
    <x v="0"/>
    <x v="0"/>
  </r>
  <r>
    <n v="218"/>
    <d v="2023-06-25T06:57:37"/>
    <d v="2023-06-25T07:03:03"/>
    <s v="anonymous"/>
    <m/>
    <s v="43632110"/>
    <x v="0"/>
    <x v="2"/>
    <x v="1"/>
    <x v="3"/>
    <x v="1"/>
    <x v="3"/>
    <x v="3"/>
    <x v="2"/>
    <s v="Truck Shop"/>
    <x v="0"/>
    <x v="3"/>
    <x v="2"/>
    <x v="2"/>
    <x v="2"/>
    <x v="2"/>
    <x v="3"/>
    <x v="2"/>
    <x v="3"/>
    <x v="2"/>
    <x v="2"/>
    <s v="INSATISFECHO"/>
    <s v="MUY INSATISFECHO"/>
    <s v="INSATISFECHO"/>
    <s v="INSATISFECHO"/>
    <s v="INSATISFECHO"/>
    <s v="INSATISFECHO"/>
    <x v="0"/>
    <x v="3"/>
    <x v="3"/>
    <x v="3"/>
    <x v="3"/>
    <x v="2"/>
    <x v="2"/>
  </r>
  <r>
    <n v="220"/>
    <d v="2023-06-25T06:58:00"/>
    <d v="2023-06-25T07:04:53"/>
    <s v="anonymous"/>
    <m/>
    <s v="46351515"/>
    <x v="0"/>
    <x v="2"/>
    <x v="1"/>
    <x v="0"/>
    <x v="0"/>
    <x v="0"/>
    <x v="0"/>
    <x v="0"/>
    <s v="Truck Shop"/>
    <x v="2"/>
    <x v="0"/>
    <x v="0"/>
    <x v="0"/>
    <x v="2"/>
    <x v="2"/>
    <x v="0"/>
    <x v="0"/>
    <x v="0"/>
    <x v="0"/>
    <x v="0"/>
    <s v="SATISFECHO"/>
    <s v="SATISFECHO"/>
    <s v="SATISFECHO"/>
    <s v="INSATISFECHO"/>
    <s v="INSATISFECHO"/>
    <s v="SATISFECHO"/>
    <x v="0"/>
    <x v="3"/>
    <x v="1"/>
    <x v="0"/>
    <x v="0"/>
    <x v="2"/>
    <x v="0"/>
  </r>
  <r>
    <n v="221"/>
    <d v="2023-06-25T07:00:26"/>
    <d v="2023-06-25T07:05:48"/>
    <s v="anonymous"/>
    <m/>
    <s v="21298703"/>
    <x v="2"/>
    <x v="2"/>
    <x v="1"/>
    <x v="1"/>
    <x v="1"/>
    <x v="2"/>
    <x v="2"/>
    <x v="3"/>
    <s v="Tuctu"/>
    <x v="2"/>
    <x v="2"/>
    <x v="0"/>
    <x v="0"/>
    <x v="2"/>
    <x v="2"/>
    <x v="2"/>
    <x v="2"/>
    <x v="3"/>
    <x v="2"/>
    <x v="2"/>
    <s v="INSATISFECHO"/>
    <s v="SATISFECHO"/>
    <s v="SATISFECHO"/>
    <s v="SATISFECHO"/>
    <s v="MUY INSATISFECHO"/>
    <s v="SATISFECHO"/>
    <x v="3"/>
    <x v="3"/>
    <x v="1"/>
    <x v="3"/>
    <x v="0"/>
    <x v="2"/>
    <x v="2"/>
  </r>
  <r>
    <n v="222"/>
    <d v="2023-06-25T07:01:30"/>
    <d v="2023-06-25T07:07:28"/>
    <s v="anonymous"/>
    <m/>
    <s v="32042009"/>
    <x v="2"/>
    <x v="3"/>
    <x v="2"/>
    <x v="1"/>
    <x v="1"/>
    <x v="3"/>
    <x v="2"/>
    <x v="3"/>
    <s v="Truck Shop"/>
    <x v="2"/>
    <x v="3"/>
    <x v="1"/>
    <x v="0"/>
    <x v="2"/>
    <x v="1"/>
    <x v="0"/>
    <x v="0"/>
    <x v="3"/>
    <x v="1"/>
    <x v="1"/>
    <s v="MUY INSATISFECHO"/>
    <s v="SATISFECHO"/>
    <s v="SATISFECHO"/>
    <s v="INSATISFECHO"/>
    <s v="INSATISFECHO"/>
    <s v="INSATISFECHO"/>
    <x v="3"/>
    <x v="3"/>
    <x v="1"/>
    <x v="3"/>
    <x v="2"/>
    <x v="3"/>
    <x v="3"/>
  </r>
  <r>
    <n v="223"/>
    <d v="2023-06-25T07:03:59"/>
    <d v="2023-06-25T07:10:02"/>
    <s v="anonymous"/>
    <m/>
    <s v="20057189"/>
    <x v="0"/>
    <x v="0"/>
    <x v="0"/>
    <x v="0"/>
    <x v="0"/>
    <x v="1"/>
    <x v="1"/>
    <x v="0"/>
    <s v="Tuctu"/>
    <x v="0"/>
    <x v="0"/>
    <x v="1"/>
    <x v="0"/>
    <x v="0"/>
    <x v="0"/>
    <x v="0"/>
    <x v="1"/>
    <x v="0"/>
    <x v="0"/>
    <x v="0"/>
    <s v="MUY SATISFECHO"/>
    <s v="MUY SATISFECHO"/>
    <s v="MUY SATISFECHO"/>
    <s v="SATISFECHO"/>
    <s v="SATISFECHO"/>
    <s v="SATISFECHO"/>
    <x v="1"/>
    <x v="1"/>
    <x v="2"/>
    <x v="1"/>
    <x v="1"/>
    <x v="1"/>
    <x v="1"/>
  </r>
  <r>
    <n v="224"/>
    <d v="2023-06-25T07:26:40"/>
    <d v="2023-06-25T07:30:29"/>
    <s v="anonymous"/>
    <m/>
    <s v="47001224"/>
    <x v="1"/>
    <x v="0"/>
    <x v="0"/>
    <x v="0"/>
    <x v="0"/>
    <x v="2"/>
    <x v="0"/>
    <x v="3"/>
    <s v="Tuctu"/>
    <x v="0"/>
    <x v="3"/>
    <x v="3"/>
    <x v="0"/>
    <x v="2"/>
    <x v="2"/>
    <x v="2"/>
    <x v="0"/>
    <x v="2"/>
    <x v="3"/>
    <x v="3"/>
    <s v="INSATISFECHO"/>
    <s v="INSATISFECHO"/>
    <s v="INSATISFECHO"/>
    <s v="INSATISFECHO"/>
    <s v="INSATISFECHO"/>
    <s v="INSATISFECHO"/>
    <x v="0"/>
    <x v="0"/>
    <x v="0"/>
    <x v="0"/>
    <x v="0"/>
    <x v="0"/>
    <x v="0"/>
  </r>
  <r>
    <n v="225"/>
    <d v="2023-06-25T07:32:46"/>
    <d v="2023-06-25T07:36:11"/>
    <s v="anonymous"/>
    <m/>
    <s v="72154856"/>
    <x v="1"/>
    <x v="0"/>
    <x v="0"/>
    <x v="2"/>
    <x v="0"/>
    <x v="0"/>
    <x v="0"/>
    <x v="0"/>
    <s v="Tunshuruco"/>
    <x v="0"/>
    <x v="0"/>
    <x v="0"/>
    <x v="0"/>
    <x v="0"/>
    <x v="0"/>
    <x v="0"/>
    <x v="1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26"/>
    <d v="2023-06-25T08:01:12"/>
    <d v="2023-06-25T08:03:39"/>
    <s v="anonymous"/>
    <m/>
    <s v="41908101"/>
    <x v="0"/>
    <x v="2"/>
    <x v="0"/>
    <x v="0"/>
    <x v="0"/>
    <x v="0"/>
    <x v="0"/>
    <x v="0"/>
    <s v="Tunshuruco"/>
    <x v="0"/>
    <x v="2"/>
    <x v="2"/>
    <x v="3"/>
    <x v="2"/>
    <x v="2"/>
    <x v="2"/>
    <x v="3"/>
    <x v="3"/>
    <x v="0"/>
    <x v="0"/>
    <s v="SATISFECHO"/>
    <s v="SATISFECHO"/>
    <s v="SATISFECHO"/>
    <s v="SATISFECHO"/>
    <s v="SATISFECHO"/>
    <s v="SATISFECHO"/>
    <x v="1"/>
    <x v="1"/>
    <x v="2"/>
    <x v="1"/>
    <x v="1"/>
    <x v="1"/>
    <x v="1"/>
  </r>
  <r>
    <n v="228"/>
    <d v="2023-06-25T07:28:30"/>
    <d v="2023-06-25T08:34:26"/>
    <s v="anonymous"/>
    <m/>
    <s v="45977973"/>
    <x v="0"/>
    <x v="0"/>
    <x v="0"/>
    <x v="0"/>
    <x v="0"/>
    <x v="0"/>
    <x v="0"/>
    <x v="0"/>
    <s v="Tuctu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30"/>
    <d v="2023-06-25T09:17:32"/>
    <d v="2023-06-25T09:23:42"/>
    <s v="anonymous"/>
    <m/>
    <s v="41573309"/>
    <x v="1"/>
    <x v="1"/>
    <x v="0"/>
    <x v="0"/>
    <x v="0"/>
    <x v="0"/>
    <x v="0"/>
    <x v="0"/>
    <s v="Truck Shop"/>
    <x v="0"/>
    <x v="0"/>
    <x v="0"/>
    <x v="0"/>
    <x v="0"/>
    <x v="0"/>
    <x v="0"/>
    <x v="0"/>
    <x v="2"/>
    <x v="3"/>
    <x v="3"/>
    <s v="SATISFECHO"/>
    <s v="SATISFECHO"/>
    <s v="SATISFECHO"/>
    <s v="INSATISFECHO"/>
    <s v="INSATISFECHO"/>
    <s v="SATISFECHO"/>
    <x v="1"/>
    <x v="0"/>
    <x v="0"/>
    <x v="0"/>
    <x v="0"/>
    <x v="0"/>
    <x v="2"/>
  </r>
  <r>
    <n v="231"/>
    <d v="2023-06-25T09:47:00"/>
    <d v="2023-06-25T09:50:07"/>
    <s v="anonymous"/>
    <m/>
    <s v="70182422"/>
    <x v="0"/>
    <x v="0"/>
    <x v="0"/>
    <x v="0"/>
    <x v="0"/>
    <x v="0"/>
    <x v="2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35"/>
    <d v="2023-06-25T10:57:23"/>
    <d v="2023-06-25T10:58:54"/>
    <s v="anonymous"/>
    <m/>
    <s v="47281035"/>
    <x v="1"/>
    <x v="1"/>
    <x v="0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236"/>
    <d v="2023-06-25T11:29:59"/>
    <d v="2023-06-25T11:34:10"/>
    <s v="anonymous"/>
    <m/>
    <s v="40067298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INSATISFECHO"/>
    <s v="SATISFECHO"/>
    <s v="SATISFECHO"/>
    <s v="INSATISFECHO"/>
    <s v="INSATISFECHO"/>
    <s v="SATISFECHO"/>
    <x v="0"/>
    <x v="0"/>
    <x v="0"/>
    <x v="0"/>
    <x v="0"/>
    <x v="0"/>
    <x v="0"/>
  </r>
  <r>
    <n v="237"/>
    <d v="2023-06-25T12:43:47"/>
    <d v="2023-06-25T12:45:21"/>
    <s v="anonymous"/>
    <m/>
    <s v="45432266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2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38"/>
    <d v="2023-06-25T16:32:58"/>
    <d v="2023-06-25T16:36:30"/>
    <s v="anonymous"/>
    <m/>
    <s v="45037359"/>
    <x v="2"/>
    <x v="2"/>
    <x v="0"/>
    <x v="2"/>
    <x v="0"/>
    <x v="0"/>
    <x v="2"/>
    <x v="0"/>
    <s v="Tuctu"/>
    <x v="0"/>
    <x v="0"/>
    <x v="1"/>
    <x v="1"/>
    <x v="3"/>
    <x v="1"/>
    <x v="1"/>
    <x v="1"/>
    <x v="1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39"/>
    <d v="2023-06-25T17:58:49"/>
    <d v="2023-06-25T18:03:27"/>
    <s v="anonymous"/>
    <m/>
    <s v="20076234"/>
    <x v="1"/>
    <x v="1"/>
    <x v="3"/>
    <x v="0"/>
    <x v="0"/>
    <x v="0"/>
    <x v="1"/>
    <x v="0"/>
    <s v="Tunshuruco"/>
    <x v="1"/>
    <x v="1"/>
    <x v="1"/>
    <x v="1"/>
    <x v="3"/>
    <x v="1"/>
    <x v="1"/>
    <x v="1"/>
    <x v="1"/>
    <x v="4"/>
    <x v="4"/>
    <s v="SATISFECHO"/>
    <s v="MUY SATISFECHO"/>
    <s v="MUY SATISFECHO"/>
    <s v="MUY SATISFECHO"/>
    <s v="MUY SATISFECHO"/>
    <s v="SATISFECHO"/>
    <x v="1"/>
    <x v="1"/>
    <x v="2"/>
    <x v="1"/>
    <x v="1"/>
    <x v="1"/>
    <x v="1"/>
  </r>
  <r>
    <n v="240"/>
    <d v="2023-06-25T18:48:21"/>
    <d v="2023-06-25T18:55:12"/>
    <s v="anonymous"/>
    <m/>
    <s v="40846493"/>
    <x v="2"/>
    <x v="2"/>
    <x v="1"/>
    <x v="0"/>
    <x v="0"/>
    <x v="0"/>
    <x v="0"/>
    <x v="2"/>
    <s v="Tunshuruco"/>
    <x v="2"/>
    <x v="0"/>
    <x v="2"/>
    <x v="0"/>
    <x v="0"/>
    <x v="0"/>
    <x v="2"/>
    <x v="0"/>
    <x v="3"/>
    <x v="0"/>
    <x v="2"/>
    <s v="SATISFECHO"/>
    <s v="SATISFECHO"/>
    <s v="SATISFECHO"/>
    <s v="SATISFECHO"/>
    <s v="SATISFECHO"/>
    <s v="SATISFECHO"/>
    <x v="2"/>
    <x v="0"/>
    <x v="0"/>
    <x v="0"/>
    <x v="0"/>
    <x v="0"/>
    <x v="0"/>
  </r>
  <r>
    <n v="241"/>
    <d v="2023-06-25T21:33:37"/>
    <d v="2023-06-25T21:38:05"/>
    <s v="anonymous"/>
    <m/>
    <s v="61435332"/>
    <x v="1"/>
    <x v="1"/>
    <x v="3"/>
    <x v="2"/>
    <x v="3"/>
    <x v="1"/>
    <x v="0"/>
    <x v="1"/>
    <s v="Tunshuruco"/>
    <x v="1"/>
    <x v="1"/>
    <x v="1"/>
    <x v="1"/>
    <x v="3"/>
    <x v="1"/>
    <x v="1"/>
    <x v="1"/>
    <x v="0"/>
    <x v="0"/>
    <x v="0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242"/>
    <d v="2023-06-25T21:39:37"/>
    <d v="2023-06-25T21:45:34"/>
    <s v="anonymous"/>
    <m/>
    <s v="43614712"/>
    <x v="0"/>
    <x v="0"/>
    <x v="0"/>
    <x v="0"/>
    <x v="0"/>
    <x v="0"/>
    <x v="0"/>
    <x v="0"/>
    <s v="Tuctu"/>
    <x v="0"/>
    <x v="0"/>
    <x v="0"/>
    <x v="0"/>
    <x v="2"/>
    <x v="0"/>
    <x v="0"/>
    <x v="0"/>
    <x v="0"/>
    <x v="2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43"/>
    <d v="2023-06-25T21:56:37"/>
    <d v="2023-06-25T22:02:34"/>
    <s v="anonymous"/>
    <m/>
    <s v="40068572"/>
    <x v="0"/>
    <x v="2"/>
    <x v="1"/>
    <x v="0"/>
    <x v="0"/>
    <x v="0"/>
    <x v="0"/>
    <x v="0"/>
    <s v="Tunshuruco"/>
    <x v="0"/>
    <x v="0"/>
    <x v="2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44"/>
    <d v="2023-06-26T09:02:56"/>
    <d v="2023-06-26T09:07:51"/>
    <s v="anonymous"/>
    <m/>
    <s v="10079425"/>
    <x v="1"/>
    <x v="0"/>
    <x v="0"/>
    <x v="0"/>
    <x v="0"/>
    <x v="0"/>
    <x v="1"/>
    <x v="1"/>
    <s v="Tunshuruco"/>
    <x v="1"/>
    <x v="1"/>
    <x v="1"/>
    <x v="1"/>
    <x v="0"/>
    <x v="1"/>
    <x v="1"/>
    <x v="1"/>
    <x v="0"/>
    <x v="4"/>
    <x v="0"/>
    <s v="SATISFECHO"/>
    <s v="MUY SATISFECHO"/>
    <s v="MUY SATISFECHO"/>
    <s v="MUY SATISFECHO"/>
    <s v="SATISFECHO"/>
    <s v="MUY SATISFECHO"/>
    <x v="1"/>
    <x v="1"/>
    <x v="2"/>
    <x v="1"/>
    <x v="0"/>
    <x v="1"/>
    <x v="0"/>
  </r>
  <r>
    <n v="245"/>
    <d v="2023-06-26T09:40:35"/>
    <d v="2023-06-26T09:42:06"/>
    <s v="anonymous"/>
    <m/>
    <s v="71829873"/>
    <x v="0"/>
    <x v="0"/>
    <x v="0"/>
    <x v="0"/>
    <x v="0"/>
    <x v="0"/>
    <x v="0"/>
    <x v="0"/>
    <s v="Tuctu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46"/>
    <d v="2023-06-26T10:01:52"/>
    <d v="2023-06-26T10:05:57"/>
    <s v="anonymous"/>
    <m/>
    <s v="41251952"/>
    <x v="2"/>
    <x v="2"/>
    <x v="1"/>
    <x v="1"/>
    <x v="1"/>
    <x v="2"/>
    <x v="2"/>
    <x v="2"/>
    <s v="Tuctu"/>
    <x v="2"/>
    <x v="0"/>
    <x v="0"/>
    <x v="3"/>
    <x v="2"/>
    <x v="0"/>
    <x v="0"/>
    <x v="0"/>
    <x v="3"/>
    <x v="2"/>
    <x v="2"/>
    <s v="SATISFECHO"/>
    <s v="SATISFECHO"/>
    <s v="SATISFECHO"/>
    <s v="SATISFECHO"/>
    <s v="SATISFECHO"/>
    <s v="SATISFECHO"/>
    <x v="1"/>
    <x v="0"/>
    <x v="0"/>
    <x v="0"/>
    <x v="0"/>
    <x v="0"/>
    <x v="2"/>
  </r>
  <r>
    <n v="247"/>
    <d v="2023-06-26T17:37:59"/>
    <d v="2023-06-26T17:43:33"/>
    <s v="anonymous"/>
    <m/>
    <s v="41655433"/>
    <x v="2"/>
    <x v="2"/>
    <x v="2"/>
    <x v="1"/>
    <x v="1"/>
    <x v="2"/>
    <x v="2"/>
    <x v="2"/>
    <s v="Tuctu"/>
    <x v="2"/>
    <x v="2"/>
    <x v="2"/>
    <x v="0"/>
    <x v="2"/>
    <x v="2"/>
    <x v="2"/>
    <x v="3"/>
    <x v="0"/>
    <x v="2"/>
    <x v="2"/>
    <s v="INSATISFECHO"/>
    <s v="INSATISFECHO"/>
    <s v="INSATISFECHO"/>
    <s v="INSATISFECHO"/>
    <s v="INSATISFECHO"/>
    <s v="INSATISFECHO"/>
    <x v="0"/>
    <x v="0"/>
    <x v="1"/>
    <x v="3"/>
    <x v="2"/>
    <x v="2"/>
    <x v="2"/>
  </r>
  <r>
    <n v="248"/>
    <d v="2023-06-26T20:55:38"/>
    <d v="2023-06-26T20:59:58"/>
    <s v="anonymous"/>
    <m/>
    <s v="40787735"/>
    <x v="2"/>
    <x v="3"/>
    <x v="1"/>
    <x v="0"/>
    <x v="0"/>
    <x v="0"/>
    <x v="1"/>
    <x v="0"/>
    <s v="Tuctu"/>
    <x v="2"/>
    <x v="2"/>
    <x v="0"/>
    <x v="1"/>
    <x v="3"/>
    <x v="1"/>
    <x v="1"/>
    <x v="0"/>
    <x v="4"/>
    <x v="1"/>
    <x v="2"/>
    <s v="INSATISFECHO"/>
    <s v="MUY INSATISFECHO"/>
    <s v="INSATISFECHO"/>
    <s v="MUY INSATISFECHO"/>
    <s v="MUY INSATISFECHO"/>
    <s v="INSATISFECHO"/>
    <x v="2"/>
    <x v="0"/>
    <x v="2"/>
    <x v="1"/>
    <x v="1"/>
    <x v="0"/>
    <x v="0"/>
  </r>
  <r>
    <n v="249"/>
    <d v="2023-06-27T08:05:40"/>
    <d v="2023-06-27T08:07:55"/>
    <s v="anonymous"/>
    <m/>
    <s v="71867541"/>
    <x v="2"/>
    <x v="3"/>
    <x v="2"/>
    <x v="3"/>
    <x v="2"/>
    <x v="3"/>
    <x v="2"/>
    <x v="2"/>
    <s v="Tuctu"/>
    <x v="0"/>
    <x v="0"/>
    <x v="0"/>
    <x v="0"/>
    <x v="2"/>
    <x v="0"/>
    <x v="2"/>
    <x v="0"/>
    <x v="0"/>
    <x v="2"/>
    <x v="2"/>
    <s v="INSATISFECHO"/>
    <s v="SATISFECHO"/>
    <s v="INSATISFECHO"/>
    <s v="INSATISFECHO"/>
    <s v="INSATISFECHO"/>
    <s v="SATISFECHO"/>
    <x v="1"/>
    <x v="0"/>
    <x v="0"/>
    <x v="0"/>
    <x v="0"/>
    <x v="0"/>
    <x v="0"/>
  </r>
  <r>
    <n v="250"/>
    <d v="2023-06-27T14:55:52"/>
    <d v="2023-06-27T15:00:16"/>
    <s v="anonymous"/>
    <m/>
    <s v="41358649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1"/>
    <x v="1"/>
    <s v="MUY INSATISFECHO"/>
    <s v="SATISFECHO"/>
    <s v="SATISFECHO"/>
    <s v="SATISFECHO"/>
    <s v="SATISFECHO"/>
    <s v="SATISFECHO"/>
    <x v="0"/>
    <x v="0"/>
    <x v="0"/>
    <x v="0"/>
    <x v="0"/>
    <x v="0"/>
    <x v="0"/>
  </r>
  <r>
    <n v="251"/>
    <d v="2023-06-27T15:28:00"/>
    <d v="2023-06-27T15:30:03"/>
    <s v="anonymous"/>
    <m/>
    <s v="20105206"/>
    <x v="1"/>
    <x v="1"/>
    <x v="0"/>
    <x v="2"/>
    <x v="0"/>
    <x v="1"/>
    <x v="1"/>
    <x v="1"/>
    <s v="Carhuacot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252"/>
    <d v="2023-06-27T15:33:14"/>
    <d v="2023-06-27T15:35:12"/>
    <s v="anonymous"/>
    <m/>
    <s v="29602460"/>
    <x v="0"/>
    <x v="0"/>
    <x v="0"/>
    <x v="0"/>
    <x v="0"/>
    <x v="0"/>
    <x v="0"/>
    <x v="0"/>
    <s v="Carhuacoto"/>
    <x v="1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53"/>
    <d v="2023-06-27T17:04:38"/>
    <d v="2023-06-27T17:06:42"/>
    <s v="anonymous"/>
    <m/>
    <s v="10666738"/>
    <x v="0"/>
    <x v="0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55"/>
    <d v="2023-06-17T17:31:47"/>
    <d v="2023-06-17T17:33:16"/>
    <s v="hhuanambal@chinalco.com.pe"/>
    <s v="Hector Huanambal Castillo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256"/>
    <d v="2023-06-17T19:03:09"/>
    <d v="2023-06-17T19:04:28"/>
    <s v="cparisaca@chinalco.com.pe"/>
    <s v="Cesar Parisaca Valdez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57"/>
    <d v="2023-06-17T19:04:56"/>
    <d v="2023-06-17T19:08:48"/>
    <s v="jportal@chinalco.com.pe"/>
    <s v="Jaime Portal Vergara"/>
    <m/>
    <x v="0"/>
    <x v="0"/>
    <x v="0"/>
    <x v="0"/>
    <x v="0"/>
    <x v="0"/>
    <x v="0"/>
    <x v="0"/>
    <s v="Truck Shop"/>
    <x v="1"/>
    <x v="1"/>
    <x v="1"/>
    <x v="1"/>
    <x v="0"/>
    <x v="0"/>
    <x v="0"/>
    <x v="1"/>
    <x v="1"/>
    <x v="0"/>
    <x v="2"/>
    <s v="SATISFECHO"/>
    <s v="SATISFECHO"/>
    <s v="MUY SATISFECHO"/>
    <s v="MUY SATISFECHO"/>
    <s v="MUY SATISFECHO"/>
    <s v="MUY SATISFECHO"/>
    <x v="1"/>
    <x v="1"/>
    <x v="2"/>
    <x v="1"/>
    <x v="1"/>
    <x v="1"/>
    <x v="1"/>
  </r>
  <r>
    <n v="258"/>
    <d v="2023-06-17T19:05:32"/>
    <d v="2023-06-17T19:11:01"/>
    <s v="pchavez@chinalco.com.pe"/>
    <s v="Pavel Chavez Azurin"/>
    <m/>
    <x v="0"/>
    <x v="0"/>
    <x v="0"/>
    <x v="1"/>
    <x v="0"/>
    <x v="0"/>
    <x v="1"/>
    <x v="0"/>
    <s v="Tunshuruco"/>
    <x v="0"/>
    <x v="0"/>
    <x v="0"/>
    <x v="1"/>
    <x v="0"/>
    <x v="0"/>
    <x v="0"/>
    <x v="3"/>
    <x v="0"/>
    <x v="0"/>
    <x v="0"/>
    <s v="SATISFECHO"/>
    <s v="SATISFECHO"/>
    <s v="SATISFECHO"/>
    <s v="SATISFECHO"/>
    <s v="SATISFECHO"/>
    <s v="SATISFECHO"/>
    <x v="1"/>
    <x v="1"/>
    <x v="0"/>
    <x v="0"/>
    <x v="1"/>
    <x v="1"/>
    <x v="1"/>
  </r>
  <r>
    <n v="259"/>
    <d v="2023-06-17T19:40:09"/>
    <d v="2023-06-17T19:42:34"/>
    <s v="vcrisanto@chinalco.com.pe"/>
    <s v="Victor Crisanto Casas"/>
    <m/>
    <x v="0"/>
    <x v="2"/>
    <x v="1"/>
    <x v="0"/>
    <x v="0"/>
    <x v="0"/>
    <x v="0"/>
    <x v="2"/>
    <s v="Tunshuruco"/>
    <x v="2"/>
    <x v="2"/>
    <x v="2"/>
    <x v="3"/>
    <x v="0"/>
    <x v="2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60"/>
    <d v="2023-06-17T19:41:36"/>
    <d v="2023-06-17T19:44:25"/>
    <s v="vbellina@chinalco.com.pe"/>
    <s v="Victor Bellina Santti"/>
    <m/>
    <x v="0"/>
    <x v="3"/>
    <x v="1"/>
    <x v="2"/>
    <x v="0"/>
    <x v="0"/>
    <x v="2"/>
    <x v="1"/>
    <s v="Truck Shop"/>
    <x v="1"/>
    <x v="1"/>
    <x v="1"/>
    <x v="1"/>
    <x v="3"/>
    <x v="1"/>
    <x v="1"/>
    <x v="1"/>
    <x v="1"/>
    <x v="4"/>
    <x v="4"/>
    <s v="SATISFECHO"/>
    <s v="SATISFECHO"/>
    <s v="SATISFECHO"/>
    <s v="SATISFECHO"/>
    <s v="SATISFECHO"/>
    <s v="SATISFECHO"/>
    <x v="1"/>
    <x v="1"/>
    <x v="2"/>
    <x v="1"/>
    <x v="1"/>
    <x v="1"/>
    <x v="1"/>
  </r>
  <r>
    <n v="261"/>
    <d v="2023-06-17T19:51:16"/>
    <d v="2023-06-17T19:54:15"/>
    <s v="barce@chinalco.com.pe"/>
    <s v="Bryan Arce Chilon"/>
    <m/>
    <x v="2"/>
    <x v="3"/>
    <x v="1"/>
    <x v="0"/>
    <x v="0"/>
    <x v="3"/>
    <x v="1"/>
    <x v="0"/>
    <s v="Tunshuruco"/>
    <x v="2"/>
    <x v="2"/>
    <x v="2"/>
    <x v="3"/>
    <x v="0"/>
    <x v="3"/>
    <x v="0"/>
    <x v="0"/>
    <x v="0"/>
    <x v="1"/>
    <x v="0"/>
    <s v="SATISFECHO"/>
    <s v="SATISFECHO"/>
    <s v="MUY SATISFECHO"/>
    <s v="SATISFECHO"/>
    <s v="SATISFECHO"/>
    <s v="SATISFECHO"/>
    <x v="0"/>
    <x v="0"/>
    <x v="0"/>
    <x v="0"/>
    <x v="0"/>
    <x v="0"/>
    <x v="0"/>
  </r>
  <r>
    <n v="262"/>
    <d v="2023-06-17T21:12:56"/>
    <d v="2023-06-17T21:21:10"/>
    <s v="jponcedeleon@chinalco.com.pe"/>
    <s v="Juan Ponce De Leon Marquina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63"/>
    <d v="2023-06-17T21:58:13"/>
    <d v="2023-06-17T21:58:52"/>
    <s v="jprieto@chinalco.com.pe"/>
    <s v="Juan Prieto Ascuña"/>
    <m/>
    <x v="1"/>
    <x v="1"/>
    <x v="0"/>
    <x v="0"/>
    <x v="0"/>
    <x v="0"/>
    <x v="0"/>
    <x v="0"/>
    <s v="Truck Shop"/>
    <x v="1"/>
    <x v="1"/>
    <x v="1"/>
    <x v="1"/>
    <x v="0"/>
    <x v="0"/>
    <x v="0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264"/>
    <d v="2023-06-17T22:28:58"/>
    <d v="2023-06-17T22:32:15"/>
    <s v="gaybar@chinalco.com.pe"/>
    <s v="Gedeon Aybar Cordero"/>
    <m/>
    <x v="1"/>
    <x v="1"/>
    <x v="0"/>
    <x v="0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0"/>
    <x v="0"/>
    <x v="0"/>
    <x v="0"/>
    <x v="0"/>
    <x v="0"/>
  </r>
  <r>
    <n v="265"/>
    <d v="2023-06-17T22:35:40"/>
    <d v="2023-06-17T22:39:07"/>
    <s v="cvelarde@chinalco.com.pe"/>
    <s v="Carlos Velarde Velarde"/>
    <m/>
    <x v="0"/>
    <x v="0"/>
    <x v="0"/>
    <x v="2"/>
    <x v="0"/>
    <x v="2"/>
    <x v="1"/>
    <x v="0"/>
    <s v="Tunshuruco"/>
    <x v="0"/>
    <x v="0"/>
    <x v="0"/>
    <x v="0"/>
    <x v="0"/>
    <x v="2"/>
    <x v="0"/>
    <x v="3"/>
    <x v="0"/>
    <x v="0"/>
    <x v="0"/>
    <s v="SATISFECHO"/>
    <s v="SATISFECHO"/>
    <s v="SATISFECHO"/>
    <s v="SATISFECHO"/>
    <s v="SATISFECHO"/>
    <s v="SATISFECHO"/>
    <x v="2"/>
    <x v="0"/>
    <x v="0"/>
    <x v="0"/>
    <x v="2"/>
    <x v="0"/>
    <x v="2"/>
  </r>
  <r>
    <n v="266"/>
    <d v="2023-06-17T22:40:02"/>
    <d v="2023-06-17T22:41:46"/>
    <s v="cfarro@chinalco.com.pe"/>
    <s v="Christhiam Farro Briceno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267"/>
    <d v="2023-06-18T06:25:19"/>
    <d v="2023-06-18T06:29:57"/>
    <s v="etapia@chinalco.com.pe"/>
    <s v="Edwin Tapia Chuquimamani"/>
    <m/>
    <x v="2"/>
    <x v="3"/>
    <x v="2"/>
    <x v="0"/>
    <x v="1"/>
    <x v="0"/>
    <x v="0"/>
    <x v="0"/>
    <s v="Tuctu"/>
    <x v="0"/>
    <x v="0"/>
    <x v="0"/>
    <x v="0"/>
    <x v="2"/>
    <x v="0"/>
    <x v="0"/>
    <x v="0"/>
    <x v="0"/>
    <x v="0"/>
    <x v="0"/>
    <s v="SATISFECHO"/>
    <s v="SATISFECHO"/>
    <s v="SATISFECHO"/>
    <s v="SATISFECHO"/>
    <s v="INSATISFECHO"/>
    <s v="SATISFECHO"/>
    <x v="0"/>
    <x v="0"/>
    <x v="0"/>
    <x v="0"/>
    <x v="2"/>
    <x v="0"/>
    <x v="0"/>
  </r>
  <r>
    <n v="268"/>
    <d v="2023-06-18T06:43:09"/>
    <d v="2023-06-18T06:45:42"/>
    <s v="jgarciar@chinalco.com.pe"/>
    <s v="Jorge Garcia Ramon"/>
    <m/>
    <x v="0"/>
    <x v="1"/>
    <x v="0"/>
    <x v="0"/>
    <x v="0"/>
    <x v="0"/>
    <x v="0"/>
    <x v="0"/>
    <s v="Tunshuruco"/>
    <x v="1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69"/>
    <d v="2023-06-18T07:06:38"/>
    <d v="2023-06-18T07:09:58"/>
    <s v="mauris@chinalco.com.pe"/>
    <s v="Manuel Auris Rodriguez"/>
    <m/>
    <x v="2"/>
    <x v="2"/>
    <x v="1"/>
    <x v="1"/>
    <x v="1"/>
    <x v="3"/>
    <x v="0"/>
    <x v="3"/>
    <s v="Tunshuruco"/>
    <x v="2"/>
    <x v="2"/>
    <x v="2"/>
    <x v="0"/>
    <x v="0"/>
    <x v="3"/>
    <x v="3"/>
    <x v="3"/>
    <x v="3"/>
    <x v="1"/>
    <x v="1"/>
    <s v="INSATISFECHO"/>
    <s v="SATISFECHO"/>
    <s v="INSATISFECHO"/>
    <s v="INSATISFECHO"/>
    <s v="INSATISFECHO"/>
    <s v="INSATISFECHO"/>
    <x v="2"/>
    <x v="0"/>
    <x v="0"/>
    <x v="0"/>
    <x v="0"/>
    <x v="0"/>
    <x v="2"/>
  </r>
  <r>
    <n v="270"/>
    <d v="2023-06-18T07:10:15"/>
    <d v="2023-06-18T07:17:06"/>
    <s v="calarcon@chinalco.com.pe"/>
    <s v="Carlos Alarcon Ibañez"/>
    <m/>
    <x v="0"/>
    <x v="0"/>
    <x v="0"/>
    <x v="0"/>
    <x v="0"/>
    <x v="0"/>
    <x v="0"/>
    <x v="0"/>
    <s v="Tunshuruco"/>
    <x v="0"/>
    <x v="0"/>
    <x v="0"/>
    <x v="0"/>
    <x v="0"/>
    <x v="0"/>
    <x v="0"/>
    <x v="3"/>
    <x v="3"/>
    <x v="2"/>
    <x v="2"/>
    <s v="SATISFECHO"/>
    <s v="SATISFECHO"/>
    <s v="SATISFECHO"/>
    <s v="SATISFECHO"/>
    <s v="SATISFECHO"/>
    <s v="SATISFECHO"/>
    <x v="0"/>
    <x v="0"/>
    <x v="0"/>
    <x v="0"/>
    <x v="0"/>
    <x v="0"/>
    <x v="2"/>
  </r>
  <r>
    <n v="271"/>
    <d v="2023-06-18T07:17:26"/>
    <d v="2023-06-18T07:20:53"/>
    <s v="vmayta@chinalco.com.pe"/>
    <s v="Vladimir Mayta Caceres"/>
    <m/>
    <x v="2"/>
    <x v="2"/>
    <x v="1"/>
    <x v="0"/>
    <x v="0"/>
    <x v="0"/>
    <x v="0"/>
    <x v="0"/>
    <s v="Tunshuruco"/>
    <x v="1"/>
    <x v="1"/>
    <x v="0"/>
    <x v="0"/>
    <x v="0"/>
    <x v="2"/>
    <x v="0"/>
    <x v="3"/>
    <x v="0"/>
    <x v="0"/>
    <x v="0"/>
    <s v="SATISFECHO"/>
    <s v="SATISFECHO"/>
    <s v="INSATISFECHO"/>
    <s v="INSATISFECHO"/>
    <s v="INSATISFECHO"/>
    <s v="INSATISFECHO"/>
    <x v="2"/>
    <x v="2"/>
    <x v="1"/>
    <x v="3"/>
    <x v="0"/>
    <x v="0"/>
    <x v="0"/>
  </r>
  <r>
    <n v="272"/>
    <d v="2023-06-18T07:25:23"/>
    <d v="2023-06-18T07:29:57"/>
    <s v="ryupanqui@chinalco.com.pe"/>
    <s v="Ronald Yupanqui Sifuentes"/>
    <m/>
    <x v="0"/>
    <x v="0"/>
    <x v="1"/>
    <x v="1"/>
    <x v="1"/>
    <x v="0"/>
    <x v="0"/>
    <x v="0"/>
    <s v="Tunshuruco"/>
    <x v="0"/>
    <x v="0"/>
    <x v="0"/>
    <x v="0"/>
    <x v="0"/>
    <x v="0"/>
    <x v="0"/>
    <x v="3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73"/>
    <d v="2023-06-18T07:26:30"/>
    <d v="2023-06-18T07:41:20"/>
    <s v="iguillermo@chinalco.com.pe"/>
    <s v="Isaias Guillermo Minaya"/>
    <m/>
    <x v="0"/>
    <x v="0"/>
    <x v="0"/>
    <x v="2"/>
    <x v="0"/>
    <x v="1"/>
    <x v="3"/>
    <x v="2"/>
    <s v="Tunshuruco"/>
    <x v="0"/>
    <x v="0"/>
    <x v="3"/>
    <x v="1"/>
    <x v="3"/>
    <x v="2"/>
    <x v="0"/>
    <x v="2"/>
    <x v="0"/>
    <x v="4"/>
    <x v="2"/>
    <s v="INSATISFECHO"/>
    <s v="SATISFECHO"/>
    <s v="MUY SATISFECHO"/>
    <s v="MUY INSATISFECHO"/>
    <s v="INSATISFECHO"/>
    <s v="MUY SATISFECHO"/>
    <x v="0"/>
    <x v="0"/>
    <x v="0"/>
    <x v="0"/>
    <x v="2"/>
    <x v="3"/>
    <x v="2"/>
  </r>
  <r>
    <n v="274"/>
    <d v="2023-06-18T07:37:45"/>
    <d v="2023-06-18T07:46:56"/>
    <s v="hdelpozo@chinalco.com.pe"/>
    <s v="Hugo Del Pozo Torres"/>
    <m/>
    <x v="0"/>
    <x v="2"/>
    <x v="1"/>
    <x v="0"/>
    <x v="1"/>
    <x v="2"/>
    <x v="0"/>
    <x v="0"/>
    <s v="Tunshuruco"/>
    <x v="2"/>
    <x v="2"/>
    <x v="0"/>
    <x v="0"/>
    <x v="2"/>
    <x v="3"/>
    <x v="0"/>
    <x v="3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75"/>
    <d v="2023-06-18T07:38:32"/>
    <d v="2023-06-18T07:51:10"/>
    <s v="ccolachagua@chinalco.com.pe"/>
    <s v="Cinthia Colachagua Canales"/>
    <m/>
    <x v="2"/>
    <x v="3"/>
    <x v="2"/>
    <x v="0"/>
    <x v="0"/>
    <x v="0"/>
    <x v="0"/>
    <x v="1"/>
    <s v="Carhuacot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76"/>
    <d v="2023-06-18T08:34:10"/>
    <d v="2023-06-18T08:43:30"/>
    <s v="ymorales@chinalco.com.pe"/>
    <s v="Yesenia Morales Mendro"/>
    <m/>
    <x v="2"/>
    <x v="0"/>
    <x v="0"/>
    <x v="0"/>
    <x v="0"/>
    <x v="0"/>
    <x v="0"/>
    <x v="2"/>
    <s v="Truck Shop"/>
    <x v="2"/>
    <x v="2"/>
    <x v="2"/>
    <x v="0"/>
    <x v="0"/>
    <x v="0"/>
    <x v="0"/>
    <x v="1"/>
    <x v="3"/>
    <x v="2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77"/>
    <d v="2023-06-18T09:23:20"/>
    <d v="2023-06-18T09:34:40"/>
    <s v="atirado@chinalco.com.pe"/>
    <s v="Andres Tirado Galvez"/>
    <m/>
    <x v="0"/>
    <x v="0"/>
    <x v="0"/>
    <x v="2"/>
    <x v="3"/>
    <x v="1"/>
    <x v="1"/>
    <x v="0"/>
    <s v="Tunshuruco"/>
    <x v="1"/>
    <x v="1"/>
    <x v="0"/>
    <x v="1"/>
    <x v="3"/>
    <x v="0"/>
    <x v="1"/>
    <x v="1"/>
    <x v="0"/>
    <x v="4"/>
    <x v="4"/>
    <s v="MUY SATISFECHO"/>
    <s v="MUY SATISFECHO"/>
    <s v="MUY SATISFECHO"/>
    <s v="SATISFECHO"/>
    <s v="MUY SATISFECHO"/>
    <s v="MUY SATISFECHO"/>
    <x v="0"/>
    <x v="1"/>
    <x v="0"/>
    <x v="0"/>
    <x v="1"/>
    <x v="0"/>
    <x v="0"/>
  </r>
  <r>
    <n v="278"/>
    <d v="2023-06-18T10:02:04"/>
    <d v="2023-06-18T10:04:46"/>
    <s v="ssuarez@chinalco.com.pe"/>
    <s v="Sheila Suarez Zevallos"/>
    <m/>
    <x v="0"/>
    <x v="0"/>
    <x v="0"/>
    <x v="2"/>
    <x v="0"/>
    <x v="1"/>
    <x v="0"/>
    <x v="0"/>
    <s v="Tunshuruco"/>
    <x v="0"/>
    <x v="1"/>
    <x v="0"/>
    <x v="1"/>
    <x v="0"/>
    <x v="0"/>
    <x v="0"/>
    <x v="0"/>
    <x v="0"/>
    <x v="0"/>
    <x v="0"/>
    <s v="SATISFECHO"/>
    <s v="SATISFECHO"/>
    <s v="MUY SATISFECHO"/>
    <s v="MUY SATISFECHO"/>
    <s v="SATISFECHO"/>
    <s v="MUY SATISFECHO"/>
    <x v="0"/>
    <x v="0"/>
    <x v="2"/>
    <x v="1"/>
    <x v="1"/>
    <x v="0"/>
    <x v="0"/>
  </r>
  <r>
    <n v="279"/>
    <d v="2023-06-18T10:53:22"/>
    <d v="2023-06-18T10:57:00"/>
    <s v="jaldoradin@chinalco.com.pe"/>
    <s v="Juan Aldoradin Tejeda"/>
    <m/>
    <x v="0"/>
    <x v="0"/>
    <x v="0"/>
    <x v="0"/>
    <x v="0"/>
    <x v="0"/>
    <x v="0"/>
    <x v="0"/>
    <s v="Tunshuruco"/>
    <x v="1"/>
    <x v="1"/>
    <x v="1"/>
    <x v="0"/>
    <x v="0"/>
    <x v="2"/>
    <x v="0"/>
    <x v="3"/>
    <x v="0"/>
    <x v="0"/>
    <x v="0"/>
    <s v="SATISFECHO"/>
    <s v="SATISFECHO"/>
    <s v="INSATISFECHO"/>
    <s v="SATISFECHO"/>
    <s v="SATISFECHO"/>
    <s v="SATISFECHO"/>
    <x v="0"/>
    <x v="0"/>
    <x v="0"/>
    <x v="0"/>
    <x v="0"/>
    <x v="0"/>
    <x v="0"/>
  </r>
  <r>
    <n v="280"/>
    <d v="2023-06-18T10:57:40"/>
    <d v="2023-06-18T10:58:51"/>
    <s v="kherrera@chinalco.com.pe"/>
    <s v="Karla Herrera Salas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281"/>
    <d v="2023-06-18T11:23:29"/>
    <d v="2023-06-18T11:26:20"/>
    <s v="thuaman@chinalco.com.pe"/>
    <s v="Tonio Huaman Florian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82"/>
    <d v="2023-06-18T16:47:03"/>
    <d v="2023-06-18T16:48:30"/>
    <s v="jalbarracin@chinalco.com.pe"/>
    <s v="Juan Albarracin Chavez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283"/>
    <d v="2023-06-18T16:49:29"/>
    <d v="2023-06-18T16:51:01"/>
    <s v="gpayano@chinalco.com.pe"/>
    <s v="Gustavo Payano Mantari"/>
    <m/>
    <x v="3"/>
    <x v="3"/>
    <x v="2"/>
    <x v="3"/>
    <x v="2"/>
    <x v="3"/>
    <x v="3"/>
    <x v="3"/>
    <s v="Truck Shop"/>
    <x v="2"/>
    <x v="2"/>
    <x v="2"/>
    <x v="3"/>
    <x v="2"/>
    <x v="3"/>
    <x v="2"/>
    <x v="2"/>
    <x v="4"/>
    <x v="1"/>
    <x v="1"/>
    <s v="MUY INSATISFECHO"/>
    <s v="MUY INSATISFECHO"/>
    <s v="MUY INSATISFECHO"/>
    <s v="MUY INSATISFECHO"/>
    <s v="MUY INSATISFECHO"/>
    <s v="MUY INSATISFECHO"/>
    <x v="2"/>
    <x v="2"/>
    <x v="3"/>
    <x v="3"/>
    <x v="3"/>
    <x v="0"/>
    <x v="0"/>
  </r>
  <r>
    <n v="284"/>
    <d v="2023-06-18T16:48:09"/>
    <d v="2023-06-18T16:56:42"/>
    <s v="mcotrina@chinalco.com.pe"/>
    <s v="Miguel Cotrina Villanueva"/>
    <m/>
    <x v="2"/>
    <x v="2"/>
    <x v="2"/>
    <x v="0"/>
    <x v="1"/>
    <x v="0"/>
    <x v="1"/>
    <x v="1"/>
    <s v="Tunshuruco"/>
    <x v="0"/>
    <x v="0"/>
    <x v="0"/>
    <x v="0"/>
    <x v="1"/>
    <x v="2"/>
    <x v="0"/>
    <x v="3"/>
    <x v="3"/>
    <x v="0"/>
    <x v="0"/>
    <s v="SATISFECHO"/>
    <s v="MUY SATISFECHO"/>
    <s v="MUY SATISFECHO"/>
    <s v="SATISFECHO"/>
    <s v="SATISFECHO"/>
    <s v="SATISFECHO"/>
    <x v="2"/>
    <x v="0"/>
    <x v="3"/>
    <x v="0"/>
    <x v="0"/>
    <x v="0"/>
    <x v="0"/>
  </r>
  <r>
    <n v="285"/>
    <d v="2023-06-18T16:47:24"/>
    <d v="2023-06-18T16:56:58"/>
    <s v="zsierra@chinalco.com.pe"/>
    <s v="Zoila Sierra Leon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286"/>
    <d v="2023-06-18T17:02:11"/>
    <d v="2023-06-18T17:04:56"/>
    <s v="emaldonado@chinalco.com.pe"/>
    <s v="Edwin Maldonado Torres"/>
    <m/>
    <x v="2"/>
    <x v="2"/>
    <x v="1"/>
    <x v="0"/>
    <x v="0"/>
    <x v="0"/>
    <x v="0"/>
    <x v="0"/>
    <s v="Tunshuruco"/>
    <x v="0"/>
    <x v="0"/>
    <x v="0"/>
    <x v="3"/>
    <x v="0"/>
    <x v="2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87"/>
    <d v="2023-06-18T17:07:48"/>
    <d v="2023-06-18T17:11:10"/>
    <s v="ovasquez@chinalco.com.pe"/>
    <s v="Omar Vasquez Dioses"/>
    <m/>
    <x v="2"/>
    <x v="0"/>
    <x v="1"/>
    <x v="0"/>
    <x v="0"/>
    <x v="0"/>
    <x v="2"/>
    <x v="0"/>
    <s v="Truck Shop"/>
    <x v="0"/>
    <x v="0"/>
    <x v="0"/>
    <x v="3"/>
    <x v="0"/>
    <x v="2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88"/>
    <d v="2023-06-18T17:10:03"/>
    <d v="2023-06-18T17:12:13"/>
    <s v="mprudencio@chinalco.com.pe"/>
    <s v="Miguel Prudencio Antunez"/>
    <m/>
    <x v="0"/>
    <x v="2"/>
    <x v="0"/>
    <x v="1"/>
    <x v="1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89"/>
    <d v="2023-06-18T17:13:24"/>
    <d v="2023-06-18T17:17:35"/>
    <s v="wsanchez@chinalco.com.pe"/>
    <s v="Wilson Sanchez Villanueva"/>
    <m/>
    <x v="1"/>
    <x v="0"/>
    <x v="0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0"/>
    <x v="1"/>
    <x v="2"/>
    <x v="1"/>
    <x v="0"/>
    <x v="1"/>
    <x v="0"/>
  </r>
  <r>
    <n v="290"/>
    <d v="2023-06-18T17:16:20"/>
    <d v="2023-06-18T17:18:45"/>
    <s v="mmacleod@chinalco.com.pe"/>
    <s v="Miguel Mac Leod Montoya"/>
    <m/>
    <x v="0"/>
    <x v="0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91"/>
    <d v="2023-06-18T17:21:55"/>
    <d v="2023-06-18T17:24:43"/>
    <s v="nmaldonado@chinalco.com.pe"/>
    <s v="Noel Maldonado Aymachoque"/>
    <m/>
    <x v="0"/>
    <x v="0"/>
    <x v="1"/>
    <x v="0"/>
    <x v="0"/>
    <x v="0"/>
    <x v="0"/>
    <x v="2"/>
    <s v="Tunshuruco"/>
    <x v="0"/>
    <x v="0"/>
    <x v="0"/>
    <x v="0"/>
    <x v="2"/>
    <x v="0"/>
    <x v="0"/>
    <x v="3"/>
    <x v="0"/>
    <x v="0"/>
    <x v="0"/>
    <s v="INSATISFECHO"/>
    <s v="SATISFECHO"/>
    <s v="SATISFECHO"/>
    <s v="SATISFECHO"/>
    <s v="SATISFECHO"/>
    <s v="SATISFECHO"/>
    <x v="2"/>
    <x v="0"/>
    <x v="1"/>
    <x v="0"/>
    <x v="0"/>
    <x v="2"/>
    <x v="2"/>
  </r>
  <r>
    <n v="292"/>
    <d v="2023-06-18T17:03:05"/>
    <d v="2023-06-18T17:26:16"/>
    <s v="csolis@chinalco.com.pe"/>
    <s v="Cesar Solis Saavedra"/>
    <m/>
    <x v="0"/>
    <x v="1"/>
    <x v="3"/>
    <x v="2"/>
    <x v="3"/>
    <x v="1"/>
    <x v="1"/>
    <x v="1"/>
    <s v="Tunshuruco"/>
    <x v="1"/>
    <x v="1"/>
    <x v="1"/>
    <x v="1"/>
    <x v="3"/>
    <x v="1"/>
    <x v="1"/>
    <x v="3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293"/>
    <d v="2023-06-18T17:24:42"/>
    <d v="2023-06-18T17:27:07"/>
    <s v="dcopa@chinalco.com.pe"/>
    <s v="Diego Copa Chambi"/>
    <m/>
    <x v="1"/>
    <x v="1"/>
    <x v="0"/>
    <x v="2"/>
    <x v="3"/>
    <x v="1"/>
    <x v="0"/>
    <x v="0"/>
    <s v="Tunshuruco"/>
    <x v="0"/>
    <x v="1"/>
    <x v="1"/>
    <x v="1"/>
    <x v="0"/>
    <x v="0"/>
    <x v="0"/>
    <x v="1"/>
    <x v="1"/>
    <x v="0"/>
    <x v="0"/>
    <s v="SATISFECHO"/>
    <s v="SATISFECHO"/>
    <s v="MUY SATISFECHO"/>
    <s v="SATISFECHO"/>
    <s v="SATISFECHO"/>
    <s v="SATISFECHO"/>
    <x v="0"/>
    <x v="1"/>
    <x v="2"/>
    <x v="1"/>
    <x v="1"/>
    <x v="0"/>
    <x v="1"/>
  </r>
  <r>
    <n v="294"/>
    <d v="2023-06-18T16:48:30"/>
    <d v="2023-06-18T18:05:48"/>
    <s v="asotog@chinalco.com.pe"/>
    <s v="Ana Soto Giron"/>
    <m/>
    <x v="1"/>
    <x v="1"/>
    <x v="3"/>
    <x v="2"/>
    <x v="3"/>
    <x v="1"/>
    <x v="1"/>
    <x v="1"/>
    <s v="Tunshuruco"/>
    <x v="0"/>
    <x v="1"/>
    <x v="1"/>
    <x v="1"/>
    <x v="3"/>
    <x v="0"/>
    <x v="0"/>
    <x v="3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295"/>
    <d v="2023-06-18T09:04:41"/>
    <d v="2023-06-18T19:49:06"/>
    <s v="grobles@chinalco.com.pe"/>
    <s v="Gil Robles Torres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296"/>
    <d v="2023-06-18T21:59:15"/>
    <d v="2023-06-18T22:01:26"/>
    <s v="jlarosa@chinalco.com.pe"/>
    <s v="Javier La Rosa Hidalgo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297"/>
    <d v="2023-06-19T06:15:15"/>
    <d v="2023-06-19T06:18:50"/>
    <s v="jardito@chinalco.com.pe"/>
    <s v="Jose Antonio Ardito Vega"/>
    <m/>
    <x v="0"/>
    <x v="0"/>
    <x v="0"/>
    <x v="2"/>
    <x v="0"/>
    <x v="0"/>
    <x v="0"/>
    <x v="1"/>
    <s v="Truck Shop"/>
    <x v="0"/>
    <x v="0"/>
    <x v="1"/>
    <x v="3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2"/>
    <x v="1"/>
    <x v="2"/>
    <x v="0"/>
    <x v="0"/>
    <x v="1"/>
    <x v="0"/>
  </r>
  <r>
    <n v="298"/>
    <d v="2023-06-19T06:47:31"/>
    <d v="2023-06-19T06:55:33"/>
    <s v="rsalazar@chinalco.com.pe"/>
    <s v="Roberto Salazar Ramirez"/>
    <m/>
    <x v="0"/>
    <x v="0"/>
    <x v="0"/>
    <x v="1"/>
    <x v="0"/>
    <x v="0"/>
    <x v="1"/>
    <x v="0"/>
    <s v="Tuctu"/>
    <x v="0"/>
    <x v="1"/>
    <x v="1"/>
    <x v="1"/>
    <x v="0"/>
    <x v="0"/>
    <x v="1"/>
    <x v="3"/>
    <x v="0"/>
    <x v="0"/>
    <x v="4"/>
    <s v="SATISFECHO"/>
    <s v="MUY SATISFECHO"/>
    <s v="MUY SATISFECHO"/>
    <s v="SATISFECHO"/>
    <s v="SATISFECHO"/>
    <s v="MUY SATISFECHO"/>
    <x v="3"/>
    <x v="0"/>
    <x v="2"/>
    <x v="1"/>
    <x v="1"/>
    <x v="2"/>
    <x v="0"/>
  </r>
  <r>
    <n v="299"/>
    <d v="2023-06-19T06:51:19"/>
    <d v="2023-06-19T06:58:20"/>
    <s v="oherquinio@chinalco.com.pe"/>
    <s v="Oscar Herquinio Lopez"/>
    <m/>
    <x v="0"/>
    <x v="0"/>
    <x v="0"/>
    <x v="0"/>
    <x v="1"/>
    <x v="0"/>
    <x v="0"/>
    <x v="0"/>
    <s v="Truck Shop"/>
    <x v="0"/>
    <x v="1"/>
    <x v="1"/>
    <x v="3"/>
    <x v="0"/>
    <x v="0"/>
    <x v="0"/>
    <x v="0"/>
    <x v="0"/>
    <x v="0"/>
    <x v="0"/>
    <s v="INSATISFECHO"/>
    <s v="SATISFECHO"/>
    <s v="SATISFECHO"/>
    <s v="SATISFECHO"/>
    <s v="SATISFECHO"/>
    <s v="SATISFECHO"/>
    <x v="0"/>
    <x v="1"/>
    <x v="0"/>
    <x v="0"/>
    <x v="0"/>
    <x v="1"/>
    <x v="0"/>
  </r>
  <r>
    <n v="300"/>
    <d v="2023-06-19T08:06:13"/>
    <d v="2023-06-19T08:09:05"/>
    <s v="bleon@chinalco.com.pe"/>
    <s v="Brady Leon Ricapa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01"/>
    <d v="2023-06-19T10:27:43"/>
    <d v="2023-06-19T10:29:39"/>
    <s v="lcavero@chinalco.com.pe"/>
    <s v="Luis Cavero Cavero"/>
    <m/>
    <x v="1"/>
    <x v="1"/>
    <x v="3"/>
    <x v="2"/>
    <x v="0"/>
    <x v="1"/>
    <x v="1"/>
    <x v="1"/>
    <s v="Tunshuruco"/>
    <x v="1"/>
    <x v="1"/>
    <x v="1"/>
    <x v="1"/>
    <x v="3"/>
    <x v="1"/>
    <x v="1"/>
    <x v="1"/>
    <x v="1"/>
    <x v="0"/>
    <x v="4"/>
    <s v="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02"/>
    <d v="2023-06-19T11:35:08"/>
    <d v="2023-06-19T11:39:59"/>
    <s v="vdiaz@chinalco.com.pe"/>
    <s v="Victor Diaz Quiroz"/>
    <m/>
    <x v="0"/>
    <x v="0"/>
    <x v="0"/>
    <x v="0"/>
    <x v="0"/>
    <x v="0"/>
    <x v="0"/>
    <x v="0"/>
    <s v="Carhuacot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3"/>
    <x v="2"/>
    <x v="1"/>
    <x v="0"/>
    <x v="2"/>
    <x v="0"/>
    <x v="2"/>
  </r>
  <r>
    <n v="303"/>
    <d v="2023-06-20T10:18:49"/>
    <d v="2023-06-20T10:21:19"/>
    <s v="fcruz@chinalco.com.pe"/>
    <s v="Frank Cruz More"/>
    <m/>
    <x v="1"/>
    <x v="1"/>
    <x v="3"/>
    <x v="2"/>
    <x v="3"/>
    <x v="1"/>
    <x v="1"/>
    <x v="1"/>
    <s v="Tunshuruco"/>
    <x v="1"/>
    <x v="1"/>
    <x v="1"/>
    <x v="1"/>
    <x v="3"/>
    <x v="1"/>
    <x v="1"/>
    <x v="3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04"/>
    <d v="2023-06-20T10:43:11"/>
    <d v="2023-06-20T10:46:09"/>
    <s v="jjuandedios@chinalco.com.pe"/>
    <s v="Jenrri Juan De Dios Ponce"/>
    <m/>
    <x v="0"/>
    <x v="0"/>
    <x v="0"/>
    <x v="0"/>
    <x v="0"/>
    <x v="0"/>
    <x v="3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05"/>
    <d v="2023-06-20T11:24:37"/>
    <d v="2023-06-20T11:26:48"/>
    <s v="yramirez@chinalco.com.pe"/>
    <s v="Socorro Ramirez Alva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SATISFECHO"/>
    <s v="SATISFECHO"/>
    <s v="SATISFECHO"/>
    <s v="SATISFECHO"/>
    <x v="1"/>
    <x v="0"/>
    <x v="2"/>
    <x v="1"/>
    <x v="0"/>
    <x v="1"/>
    <x v="0"/>
  </r>
  <r>
    <n v="306"/>
    <d v="2023-06-20T11:37:05"/>
    <d v="2023-06-20T11:38:50"/>
    <s v="avaldiviah@chinalco.com.pe"/>
    <s v="Aristides Valdivia Herrera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07"/>
    <d v="2023-06-20T18:51:17"/>
    <d v="2023-06-20T18:53:12"/>
    <s v="mchata@chinalco.com.pe"/>
    <s v="Marlene Chata Pisco"/>
    <m/>
    <x v="1"/>
    <x v="1"/>
    <x v="0"/>
    <x v="0"/>
    <x v="0"/>
    <x v="0"/>
    <x v="0"/>
    <x v="0"/>
    <s v="Carhuacoto"/>
    <x v="1"/>
    <x v="0"/>
    <x v="0"/>
    <x v="0"/>
    <x v="0"/>
    <x v="0"/>
    <x v="0"/>
    <x v="0"/>
    <x v="0"/>
    <x v="2"/>
    <x v="2"/>
    <s v="SATISFECHO"/>
    <s v="SATISFECHO"/>
    <s v="SATISFECHO"/>
    <s v="SATISFECHO"/>
    <s v="SATISFECHO"/>
    <s v="SATISFECHO"/>
    <x v="0"/>
    <x v="0"/>
    <x v="0"/>
    <x v="0"/>
    <x v="0"/>
    <x v="0"/>
    <x v="0"/>
  </r>
  <r>
    <n v="308"/>
    <d v="2023-06-20T18:51:57"/>
    <d v="2023-06-20T18:53:22"/>
    <s v="mespinoza@chinalco.com.pe"/>
    <s v="Mariela Espinoza Morales"/>
    <m/>
    <x v="3"/>
    <x v="3"/>
    <x v="2"/>
    <x v="3"/>
    <x v="2"/>
    <x v="3"/>
    <x v="3"/>
    <x v="3"/>
    <s v="Truck Shop"/>
    <x v="3"/>
    <x v="3"/>
    <x v="3"/>
    <x v="2"/>
    <x v="1"/>
    <x v="3"/>
    <x v="3"/>
    <x v="2"/>
    <x v="4"/>
    <x v="1"/>
    <x v="1"/>
    <s v="MUY INSATISFECHO"/>
    <s v="MUY INSATISFECHO"/>
    <s v="MUY INSATISFECHO"/>
    <s v="MUY INSATISFECHO"/>
    <s v="MUY INSATISFECHO"/>
    <s v="MUY INSATISFECHO"/>
    <x v="2"/>
    <x v="2"/>
    <x v="1"/>
    <x v="3"/>
    <x v="2"/>
    <x v="2"/>
    <x v="2"/>
  </r>
  <r>
    <n v="309"/>
    <d v="2023-06-20T18:53:05"/>
    <d v="2023-06-20T18:54:30"/>
    <s v="lbecerra@chinalco.com.pe"/>
    <s v="Luis Becerra Camacho"/>
    <m/>
    <x v="2"/>
    <x v="3"/>
    <x v="2"/>
    <x v="3"/>
    <x v="2"/>
    <x v="3"/>
    <x v="3"/>
    <x v="3"/>
    <s v="Truck Shop"/>
    <x v="2"/>
    <x v="0"/>
    <x v="0"/>
    <x v="0"/>
    <x v="2"/>
    <x v="0"/>
    <x v="0"/>
    <x v="0"/>
    <x v="4"/>
    <x v="1"/>
    <x v="1"/>
    <s v="SATISFECHO"/>
    <s v="SATISFECHO"/>
    <s v="SATISFECHO"/>
    <s v="SATISFECHO"/>
    <s v="SATISFECHO"/>
    <s v="SATISFECHO"/>
    <x v="0"/>
    <x v="0"/>
    <x v="0"/>
    <x v="0"/>
    <x v="0"/>
    <x v="0"/>
    <x v="0"/>
  </r>
  <r>
    <n v="310"/>
    <d v="2023-06-20T18:52:15"/>
    <d v="2023-06-20T18:54:44"/>
    <s v="hvaldivia@chinalco.com.pe"/>
    <s v="Humberto Valdivia Roman"/>
    <m/>
    <x v="0"/>
    <x v="2"/>
    <x v="1"/>
    <x v="2"/>
    <x v="3"/>
    <x v="1"/>
    <x v="1"/>
    <x v="1"/>
    <s v="Carhuacoto"/>
    <x v="1"/>
    <x v="1"/>
    <x v="1"/>
    <x v="1"/>
    <x v="3"/>
    <x v="1"/>
    <x v="1"/>
    <x v="1"/>
    <x v="0"/>
    <x v="0"/>
    <x v="4"/>
    <s v="IN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11"/>
    <d v="2023-06-20T18:54:43"/>
    <d v="2023-06-20T18:57:02"/>
    <s v="mgonzales@chinalco.com.pe"/>
    <s v="Manuel Gonzales King Kee"/>
    <m/>
    <x v="0"/>
    <x v="0"/>
    <x v="1"/>
    <x v="1"/>
    <x v="0"/>
    <x v="0"/>
    <x v="2"/>
    <x v="2"/>
    <s v="Carhuacoto"/>
    <x v="0"/>
    <x v="0"/>
    <x v="2"/>
    <x v="0"/>
    <x v="0"/>
    <x v="2"/>
    <x v="0"/>
    <x v="0"/>
    <x v="0"/>
    <x v="0"/>
    <x v="0"/>
    <s v="SATISFECHO"/>
    <s v="SATISFECHO"/>
    <s v="SATISFECHO"/>
    <s v="SATISFECHO"/>
    <s v="SATISFECHO"/>
    <s v="SATISFECHO"/>
    <x v="0"/>
    <x v="0"/>
    <x v="0"/>
    <x v="3"/>
    <x v="2"/>
    <x v="2"/>
    <x v="0"/>
  </r>
  <r>
    <n v="312"/>
    <d v="2023-06-20T18:51:30"/>
    <d v="2023-06-20T19:03:12"/>
    <s v="vtomanguilla@chinalco.com.pe"/>
    <s v="Victor Tomanguilla Collazos"/>
    <m/>
    <x v="1"/>
    <x v="0"/>
    <x v="0"/>
    <x v="0"/>
    <x v="0"/>
    <x v="0"/>
    <x v="2"/>
    <x v="0"/>
    <s v="Tunshuruco"/>
    <x v="0"/>
    <x v="0"/>
    <x v="0"/>
    <x v="0"/>
    <x v="2"/>
    <x v="0"/>
    <x v="0"/>
    <x v="3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13"/>
    <d v="2023-06-20T19:02:55"/>
    <d v="2023-06-20T19:05:49"/>
    <s v="jcerpa@chinalco.com.pe"/>
    <s v="Johnny Cerpa Gambarini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0"/>
    <x v="0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14"/>
    <d v="2023-06-20T19:07:26"/>
    <d v="2023-06-20T19:10:42"/>
    <s v="whuggardcaine@chinalco.com.pe"/>
    <s v="William Huggard Caine Cardo"/>
    <m/>
    <x v="0"/>
    <x v="2"/>
    <x v="1"/>
    <x v="0"/>
    <x v="0"/>
    <x v="0"/>
    <x v="1"/>
    <x v="0"/>
    <s v="Carhuacot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15"/>
    <d v="2023-06-20T20:51:48"/>
    <d v="2023-06-20T20:53:15"/>
    <s v="rurbina@chinalco.com.pe"/>
    <s v="Ronald Urbina Leon"/>
    <m/>
    <x v="0"/>
    <x v="0"/>
    <x v="0"/>
    <x v="0"/>
    <x v="0"/>
    <x v="0"/>
    <x v="1"/>
    <x v="0"/>
    <s v="Tunshuruco"/>
    <x v="0"/>
    <x v="0"/>
    <x v="0"/>
    <x v="0"/>
    <x v="2"/>
    <x v="0"/>
    <x v="0"/>
    <x v="0"/>
    <x v="0"/>
    <x v="2"/>
    <x v="0"/>
    <s v="SATISFECHO"/>
    <s v="SATISFECHO"/>
    <s v="SATISFECHO"/>
    <s v="INSATISFECHO"/>
    <s v="SATISFECHO"/>
    <s v="INSATISFECHO"/>
    <x v="2"/>
    <x v="0"/>
    <x v="0"/>
    <x v="0"/>
    <x v="0"/>
    <x v="3"/>
    <x v="0"/>
  </r>
  <r>
    <n v="316"/>
    <d v="2023-06-20T23:16:28"/>
    <d v="2023-06-20T23:18:46"/>
    <s v="kquispe@chinalco.com.pe"/>
    <s v="Katheryng Quispe Vargas"/>
    <m/>
    <x v="0"/>
    <x v="3"/>
    <x v="2"/>
    <x v="0"/>
    <x v="0"/>
    <x v="0"/>
    <x v="0"/>
    <x v="3"/>
    <s v="Tunshuruco"/>
    <x v="0"/>
    <x v="0"/>
    <x v="0"/>
    <x v="0"/>
    <x v="0"/>
    <x v="0"/>
    <x v="0"/>
    <x v="0"/>
    <x v="0"/>
    <x v="0"/>
    <x v="3"/>
    <s v="SATISFECHO"/>
    <s v="SATISFECHO"/>
    <s v="SATISFECHO"/>
    <s v="SATISFECHO"/>
    <s v="SATISFECHO"/>
    <s v="SATISFECHO"/>
    <x v="1"/>
    <x v="0"/>
    <x v="0"/>
    <x v="0"/>
    <x v="0"/>
    <x v="0"/>
    <x v="0"/>
  </r>
  <r>
    <n v="317"/>
    <d v="2023-06-24T15:53:29"/>
    <d v="2023-06-24T15:55:18"/>
    <s v="jmunayco@chinalco.com.pe"/>
    <s v="Jose Munayco Coronado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0"/>
    <x v="1"/>
    <x v="2"/>
    <x v="1"/>
    <x v="1"/>
    <x v="1"/>
    <x v="1"/>
  </r>
  <r>
    <n v="318"/>
    <d v="2023-06-24T19:04:04"/>
    <d v="2023-06-24T19:06:20"/>
    <s v="pguzman@chinalco.com.pe"/>
    <s v="Pepe Guzman Vargas"/>
    <m/>
    <x v="2"/>
    <x v="2"/>
    <x v="1"/>
    <x v="0"/>
    <x v="0"/>
    <x v="0"/>
    <x v="0"/>
    <x v="0"/>
    <s v="Truck Shop"/>
    <x v="2"/>
    <x v="0"/>
    <x v="0"/>
    <x v="0"/>
    <x v="0"/>
    <x v="0"/>
    <x v="0"/>
    <x v="0"/>
    <x v="0"/>
    <x v="0"/>
    <x v="2"/>
    <s v="INSATISFECHO"/>
    <s v="SATISFECHO"/>
    <s v="SATISFECHO"/>
    <s v="SATISFECHO"/>
    <s v="INSATISFECHO"/>
    <s v="SATISFECHO"/>
    <x v="0"/>
    <x v="0"/>
    <x v="0"/>
    <x v="0"/>
    <x v="0"/>
    <x v="2"/>
    <x v="0"/>
  </r>
  <r>
    <n v="319"/>
    <d v="2023-06-24T19:08:54"/>
    <d v="2023-06-24T19:10:48"/>
    <s v="czenteno@chinalco.com.pe"/>
    <s v="Carlos Zenteno Bolanos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20"/>
    <d v="2023-06-24T19:16:29"/>
    <d v="2023-06-24T19:17:14"/>
    <s v="evalencia@chinalco.com.pe"/>
    <s v="Erick Valencia Vargas"/>
    <m/>
    <x v="0"/>
    <x v="0"/>
    <x v="0"/>
    <x v="0"/>
    <x v="0"/>
    <x v="0"/>
    <x v="0"/>
    <x v="0"/>
    <s v="Carhuacot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21"/>
    <d v="2023-06-24T19:17:47"/>
    <d v="2023-06-24T19:20:18"/>
    <s v="dcalderon@chinalco.com.pe"/>
    <s v="Dimas Calderon Martinez"/>
    <m/>
    <x v="1"/>
    <x v="1"/>
    <x v="3"/>
    <x v="0"/>
    <x v="3"/>
    <x v="1"/>
    <x v="1"/>
    <x v="1"/>
    <s v="Tuctu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22"/>
    <d v="2023-06-24T19:21:55"/>
    <d v="2023-06-24T19:24:20"/>
    <s v="wyana@chinalco.com.pe"/>
    <s v="Walter Yana Castro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2"/>
    <x v="1"/>
    <x v="3"/>
    <x v="2"/>
    <x v="2"/>
    <x v="2"/>
  </r>
  <r>
    <n v="323"/>
    <d v="2023-06-24T19:20:45"/>
    <d v="2023-06-24T19:24:32"/>
    <s v="jvasquez@chinalco.com.pe"/>
    <s v="Jose Vasquez Haro"/>
    <m/>
    <x v="1"/>
    <x v="1"/>
    <x v="3"/>
    <x v="2"/>
    <x v="0"/>
    <x v="0"/>
    <x v="1"/>
    <x v="1"/>
    <s v="Tunshuruco"/>
    <x v="1"/>
    <x v="1"/>
    <x v="1"/>
    <x v="1"/>
    <x v="3"/>
    <x v="0"/>
    <x v="1"/>
    <x v="1"/>
    <x v="1"/>
    <x v="4"/>
    <x v="4"/>
    <s v="SATISFECHO"/>
    <s v="SATISFECHO"/>
    <s v="MUY SATISFECHO"/>
    <s v="SATISFECHO"/>
    <s v="SATISFECHO"/>
    <s v="SATISFECHO"/>
    <x v="1"/>
    <x v="1"/>
    <x v="2"/>
    <x v="0"/>
    <x v="0"/>
    <x v="1"/>
    <x v="0"/>
  </r>
  <r>
    <n v="324"/>
    <d v="2023-06-24T19:36:12"/>
    <d v="2023-06-24T19:38:21"/>
    <s v="rflores@chinalco.com.pe"/>
    <s v="Ronald Flores Barron"/>
    <m/>
    <x v="2"/>
    <x v="0"/>
    <x v="1"/>
    <x v="0"/>
    <x v="0"/>
    <x v="0"/>
    <x v="0"/>
    <x v="0"/>
    <s v="Truck Shop"/>
    <x v="2"/>
    <x v="2"/>
    <x v="2"/>
    <x v="0"/>
    <x v="0"/>
    <x v="0"/>
    <x v="0"/>
    <x v="3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25"/>
    <d v="2023-06-24T19:59:32"/>
    <d v="2023-06-24T20:01:31"/>
    <s v="drosas@chinalco.com.pe"/>
    <s v="Danny Rosas Nole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26"/>
    <d v="2023-06-24T20:25:31"/>
    <d v="2023-06-24T20:29:01"/>
    <s v="gnavarro@chinalco.com.pe"/>
    <s v="Gloria Navarro Perez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27"/>
    <d v="2023-06-24T20:22:51"/>
    <d v="2023-06-24T20:31:03"/>
    <s v="rhurtado@chinalco.com.pe"/>
    <s v="Ricardo Hurtado Miranda"/>
    <m/>
    <x v="0"/>
    <x v="2"/>
    <x v="1"/>
    <x v="1"/>
    <x v="0"/>
    <x v="0"/>
    <x v="2"/>
    <x v="0"/>
    <s v="Truck Shop"/>
    <x v="0"/>
    <x v="0"/>
    <x v="2"/>
    <x v="0"/>
    <x v="2"/>
    <x v="2"/>
    <x v="0"/>
    <x v="3"/>
    <x v="3"/>
    <x v="2"/>
    <x v="2"/>
    <s v="INSATISFECHO"/>
    <s v="SATISFECHO"/>
    <s v="SATISFECHO"/>
    <s v="INSATISFECHO"/>
    <s v="INSATISFECHO"/>
    <s v="SATISFECHO"/>
    <x v="0"/>
    <x v="0"/>
    <x v="0"/>
    <x v="0"/>
    <x v="0"/>
    <x v="0"/>
    <x v="2"/>
  </r>
  <r>
    <n v="328"/>
    <d v="2023-06-24T20:36:57"/>
    <d v="2023-06-24T20:44:45"/>
    <s v="alaureano@chinalco.com.pe"/>
    <s v="Amilcar Laureano Agüero"/>
    <m/>
    <x v="0"/>
    <x v="0"/>
    <x v="1"/>
    <x v="0"/>
    <x v="0"/>
    <x v="0"/>
    <x v="2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29"/>
    <d v="2023-06-24T22:54:37"/>
    <d v="2023-06-24T22:59:05"/>
    <s v="wchaveza@chinalco.com.pe"/>
    <s v="Wilson Chavez Aliaga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30"/>
    <d v="2023-06-25T00:15:35"/>
    <d v="2023-06-25T00:18:58"/>
    <s v="jabarca@chinalco.com.pe"/>
    <s v="Jack Abarca Bernardo"/>
    <m/>
    <x v="0"/>
    <x v="0"/>
    <x v="0"/>
    <x v="0"/>
    <x v="0"/>
    <x v="0"/>
    <x v="1"/>
    <x v="1"/>
    <s v="Tuctu"/>
    <x v="0"/>
    <x v="1"/>
    <x v="1"/>
    <x v="0"/>
    <x v="0"/>
    <x v="1"/>
    <x v="1"/>
    <x v="1"/>
    <x v="0"/>
    <x v="0"/>
    <x v="0"/>
    <s v="SATISFECHO"/>
    <s v="MUY SATISFECHO"/>
    <s v="SATISFECHO"/>
    <s v="SATISFECHO"/>
    <s v="SATISFECHO"/>
    <s v="SATISFECHO"/>
    <x v="0"/>
    <x v="1"/>
    <x v="2"/>
    <x v="1"/>
    <x v="0"/>
    <x v="1"/>
    <x v="0"/>
  </r>
  <r>
    <n v="331"/>
    <d v="2023-06-25T00:36:16"/>
    <d v="2023-06-25T00:38:45"/>
    <s v="jmosquera@chinalco.com.pe"/>
    <s v="James Mosquera Espinoza"/>
    <m/>
    <x v="1"/>
    <x v="1"/>
    <x v="0"/>
    <x v="2"/>
    <x v="3"/>
    <x v="1"/>
    <x v="1"/>
    <x v="1"/>
    <s v="Tunshuruco"/>
    <x v="1"/>
    <x v="1"/>
    <x v="1"/>
    <x v="1"/>
    <x v="3"/>
    <x v="0"/>
    <x v="1"/>
    <x v="0"/>
    <x v="1"/>
    <x v="4"/>
    <x v="4"/>
    <s v="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32"/>
    <d v="2023-06-25T06:34:38"/>
    <d v="2023-06-25T06:36:59"/>
    <s v="acampos@chinalco.com.pe"/>
    <s v="Alexander Campos Vasquez"/>
    <m/>
    <x v="0"/>
    <x v="2"/>
    <x v="0"/>
    <x v="0"/>
    <x v="0"/>
    <x v="0"/>
    <x v="2"/>
    <x v="2"/>
    <s v="Tuctu"/>
    <x v="2"/>
    <x v="0"/>
    <x v="0"/>
    <x v="0"/>
    <x v="0"/>
    <x v="0"/>
    <x v="1"/>
    <x v="0"/>
    <x v="0"/>
    <x v="0"/>
    <x v="0"/>
    <s v="SATISFECHO"/>
    <s v="SATISFECHO"/>
    <s v="MUY SATISFECHO"/>
    <s v="SATISFECHO"/>
    <s v="MUY SATISFECHO"/>
    <s v="SATISFECHO"/>
    <x v="0"/>
    <x v="0"/>
    <x v="0"/>
    <x v="0"/>
    <x v="0"/>
    <x v="0"/>
    <x v="0"/>
  </r>
  <r>
    <n v="333"/>
    <d v="2023-06-25T07:12:34"/>
    <d v="2023-06-25T07:16:42"/>
    <s v="vromero@chinalco.com.pe"/>
    <s v="Victor Romero Valladares"/>
    <m/>
    <x v="0"/>
    <x v="0"/>
    <x v="0"/>
    <x v="2"/>
    <x v="0"/>
    <x v="0"/>
    <x v="0"/>
    <x v="0"/>
    <s v="Tunshuruco"/>
    <x v="1"/>
    <x v="1"/>
    <x v="1"/>
    <x v="0"/>
    <x v="0"/>
    <x v="0"/>
    <x v="0"/>
    <x v="0"/>
    <x v="0"/>
    <x v="0"/>
    <x v="0"/>
    <s v="SATISFECHO"/>
    <s v="MUY SATISFECHO"/>
    <s v="MUY SATISFECHO"/>
    <s v="MUY SATISFECHO"/>
    <s v="MUY SATISFECHO"/>
    <s v="MUY SATISFECHO"/>
    <x v="1"/>
    <x v="1"/>
    <x v="0"/>
    <x v="3"/>
    <x v="0"/>
    <x v="0"/>
    <x v="0"/>
  </r>
  <r>
    <n v="334"/>
    <d v="2023-06-24T19:03:50"/>
    <d v="2023-06-25T07:27:29"/>
    <s v="oorrillo@chinalco.com.pe"/>
    <s v="Oriana Orrillo Perez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35"/>
    <d v="2023-06-25T07:43:53"/>
    <d v="2023-06-25T07:44:41"/>
    <s v="mleonc@chinalco.com.pe"/>
    <s v="Mayra Leon Chavez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36"/>
    <d v="2023-06-25T07:32:53"/>
    <d v="2023-06-25T07:55:27"/>
    <s v="vcalderon@chinalco.com.pe"/>
    <s v="Victor Calderon Reano"/>
    <m/>
    <x v="0"/>
    <x v="0"/>
    <x v="0"/>
    <x v="0"/>
    <x v="0"/>
    <x v="0"/>
    <x v="0"/>
    <x v="0"/>
    <s v="Truck Shop"/>
    <x v="0"/>
    <x v="0"/>
    <x v="1"/>
    <x v="1"/>
    <x v="0"/>
    <x v="0"/>
    <x v="0"/>
    <x v="0"/>
    <x v="0"/>
    <x v="0"/>
    <x v="0"/>
    <s v="SATISFECHO"/>
    <s v="SATISFECHO"/>
    <s v="SATISFECHO"/>
    <s v="SATISFECHO"/>
    <s v="INSATISFECHO"/>
    <s v="SATISFECHO"/>
    <x v="0"/>
    <x v="0"/>
    <x v="0"/>
    <x v="0"/>
    <x v="0"/>
    <x v="0"/>
    <x v="0"/>
  </r>
  <r>
    <n v="337"/>
    <d v="2023-06-25T07:13:53"/>
    <d v="2023-06-25T07:57:34"/>
    <s v="jcarrillo@chinalco.com.pe"/>
    <s v="Joseph Carrillo Ibarra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38"/>
    <d v="2023-06-25T07:57:28"/>
    <d v="2023-06-25T07:58:58"/>
    <s v="fblanco@chinalco.com.pe"/>
    <s v="Freimy Blanco Fernandez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39"/>
    <d v="2023-06-25T08:16:40"/>
    <d v="2023-06-25T08:22:31"/>
    <s v="rapaza@chinalco.com.pe"/>
    <s v="Roni Apaza Huamani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40"/>
    <d v="2023-06-25T08:09:19"/>
    <d v="2023-06-25T08:30:24"/>
    <s v="rnarahashi@chinalco.com.pe"/>
    <s v="Roberto Narahashi Yonashiro"/>
    <m/>
    <x v="1"/>
    <x v="1"/>
    <x v="0"/>
    <x v="0"/>
    <x v="3"/>
    <x v="1"/>
    <x v="1"/>
    <x v="1"/>
    <s v="Truck Shop"/>
    <x v="1"/>
    <x v="1"/>
    <x v="1"/>
    <x v="1"/>
    <x v="3"/>
    <x v="1"/>
    <x v="1"/>
    <x v="1"/>
    <x v="1"/>
    <x v="4"/>
    <x v="4"/>
    <s v="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41"/>
    <d v="2023-06-25T08:56:20"/>
    <d v="2023-06-25T08:58:53"/>
    <s v="rmendoza@chinalco.com.pe"/>
    <s v="Robert Mendoza Camilla"/>
    <m/>
    <x v="0"/>
    <x v="0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42"/>
    <d v="2023-06-25T09:02:29"/>
    <d v="2023-06-25T09:07:32"/>
    <s v="odelgado@chinalco.com.pe"/>
    <s v="Orlando Delgado Vicuna"/>
    <m/>
    <x v="0"/>
    <x v="2"/>
    <x v="1"/>
    <x v="2"/>
    <x v="0"/>
    <x v="1"/>
    <x v="3"/>
    <x v="0"/>
    <s v="Carhuacoto"/>
    <x v="0"/>
    <x v="0"/>
    <x v="2"/>
    <x v="1"/>
    <x v="3"/>
    <x v="0"/>
    <x v="0"/>
    <x v="1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43"/>
    <d v="2023-06-25T09:40:59"/>
    <d v="2023-06-25T09:43:29"/>
    <s v="gsanchez@chinalco.com.pe"/>
    <s v="Gerardo Sanchez Bautista"/>
    <m/>
    <x v="0"/>
    <x v="3"/>
    <x v="2"/>
    <x v="1"/>
    <x v="2"/>
    <x v="3"/>
    <x v="2"/>
    <x v="0"/>
    <s v="Tunshuruco"/>
    <x v="0"/>
    <x v="1"/>
    <x v="2"/>
    <x v="3"/>
    <x v="1"/>
    <x v="3"/>
    <x v="2"/>
    <x v="2"/>
    <x v="4"/>
    <x v="1"/>
    <x v="1"/>
    <s v="MUY INSATISFECHO"/>
    <s v="MUY INSATISFECHO"/>
    <s v="MUY INSATISFECHO"/>
    <s v="MUY INSATISFECHO"/>
    <s v="MUY INSATISFECHO"/>
    <s v="MUY INSATISFECHO"/>
    <x v="2"/>
    <x v="2"/>
    <x v="1"/>
    <x v="3"/>
    <x v="3"/>
    <x v="3"/>
    <x v="3"/>
  </r>
  <r>
    <n v="344"/>
    <d v="2023-06-25T09:45:45"/>
    <d v="2023-06-25T09:49:09"/>
    <s v="lluna@chinalco.com.pe"/>
    <s v="Leonidas Luna Figueroa"/>
    <m/>
    <x v="1"/>
    <x v="1"/>
    <x v="3"/>
    <x v="0"/>
    <x v="0"/>
    <x v="0"/>
    <x v="2"/>
    <x v="0"/>
    <s v="Tunshuruco"/>
    <x v="1"/>
    <x v="1"/>
    <x v="1"/>
    <x v="1"/>
    <x v="3"/>
    <x v="1"/>
    <x v="1"/>
    <x v="1"/>
    <x v="1"/>
    <x v="4"/>
    <x v="4"/>
    <s v="SATISFECHO"/>
    <s v="MUY SATISFECHO"/>
    <s v="MUY SATISFECHO"/>
    <s v="MUY SATISFECHO"/>
    <s v="MUY SATISFECHO"/>
    <s v="MUY SATISFECHO"/>
    <x v="1"/>
    <x v="1"/>
    <x v="2"/>
    <x v="1"/>
    <x v="0"/>
    <x v="1"/>
    <x v="0"/>
  </r>
  <r>
    <n v="345"/>
    <d v="2023-06-25T09:45:42"/>
    <d v="2023-06-25T09:50:28"/>
    <s v="rberrios@chinalco.com.pe"/>
    <s v="Ronald Berrios Rodriguez"/>
    <m/>
    <x v="0"/>
    <x v="0"/>
    <x v="0"/>
    <x v="2"/>
    <x v="3"/>
    <x v="1"/>
    <x v="1"/>
    <x v="1"/>
    <s v="Tunshuruco"/>
    <x v="1"/>
    <x v="0"/>
    <x v="0"/>
    <x v="0"/>
    <x v="2"/>
    <x v="0"/>
    <x v="0"/>
    <x v="0"/>
    <x v="0"/>
    <x v="0"/>
    <x v="0"/>
    <s v="SATISFECHO"/>
    <s v="SATISFECHO"/>
    <s v="SATISFECHO"/>
    <s v="SATISFECHO"/>
    <s v="SATISFECHO"/>
    <s v="SATISFECHO"/>
    <x v="0"/>
    <x v="0"/>
    <x v="1"/>
    <x v="0"/>
    <x v="2"/>
    <x v="0"/>
    <x v="0"/>
  </r>
  <r>
    <n v="346"/>
    <d v="2023-06-25T10:46:00"/>
    <d v="2023-06-25T10:47:08"/>
    <s v="abueno@chinalco.com.pe"/>
    <s v="Anibal Bueno Huaranga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47"/>
    <d v="2023-06-25T10:50:03"/>
    <d v="2023-06-25T10:51:00"/>
    <s v="vrojas@chinalco.com.pe"/>
    <s v="Vicente Rojas Mori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48"/>
    <d v="2023-06-25T10:59:13"/>
    <d v="2023-06-25T11:00:04"/>
    <s v="jterrones@chinalco.com.pe"/>
    <s v="Jose Terrones Carrera"/>
    <m/>
    <x v="0"/>
    <x v="0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49"/>
    <d v="2023-06-25T11:29:19"/>
    <d v="2023-06-25T12:09:29"/>
    <s v="ycervantes@chinalco.com.pe"/>
    <s v="Yosmer Cervantes Camara"/>
    <m/>
    <x v="1"/>
    <x v="1"/>
    <x v="3"/>
    <x v="0"/>
    <x v="0"/>
    <x v="0"/>
    <x v="0"/>
    <x v="0"/>
    <s v="Tunshuruco"/>
    <x v="1"/>
    <x v="0"/>
    <x v="0"/>
    <x v="0"/>
    <x v="0"/>
    <x v="0"/>
    <x v="0"/>
    <x v="0"/>
    <x v="1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50"/>
    <d v="2023-06-25T14:08:20"/>
    <d v="2023-06-25T14:11:04"/>
    <s v="rlazaro@chinalco.com.pe"/>
    <s v="Romel Lazaro Huaman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51"/>
    <d v="2023-06-25T14:44:34"/>
    <d v="2023-06-25T14:46:22"/>
    <s v="mrivera@chinalco.com.pe"/>
    <s v="Marlon Rivera Pena"/>
    <m/>
    <x v="0"/>
    <x v="0"/>
    <x v="0"/>
    <x v="0"/>
    <x v="0"/>
    <x v="0"/>
    <x v="0"/>
    <x v="0"/>
    <s v="Tunshuruco"/>
    <x v="1"/>
    <x v="1"/>
    <x v="1"/>
    <x v="0"/>
    <x v="0"/>
    <x v="1"/>
    <x v="1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52"/>
    <d v="2023-06-25T14:43:40"/>
    <d v="2023-06-25T14:47:31"/>
    <s v="Fnina@chinalco.com.pe"/>
    <s v="Freddy Nina Apaza"/>
    <m/>
    <x v="1"/>
    <x v="1"/>
    <x v="0"/>
    <x v="2"/>
    <x v="3"/>
    <x v="1"/>
    <x v="1"/>
    <x v="1"/>
    <s v="Truck Shop"/>
    <x v="1"/>
    <x v="1"/>
    <x v="1"/>
    <x v="1"/>
    <x v="3"/>
    <x v="0"/>
    <x v="1"/>
    <x v="1"/>
    <x v="1"/>
    <x v="4"/>
    <x v="0"/>
    <s v="SATISFECHO"/>
    <s v="SATISFECHO"/>
    <s v="MUY SATISFECHO"/>
    <s v="MUY SATISFECHO"/>
    <s v="MUY SATISFECHO"/>
    <s v="MUY SATISFECHO"/>
    <x v="1"/>
    <x v="1"/>
    <x v="2"/>
    <x v="1"/>
    <x v="1"/>
    <x v="1"/>
    <x v="1"/>
  </r>
  <r>
    <n v="353"/>
    <d v="2023-06-25T14:47:01"/>
    <d v="2023-06-25T14:49:32"/>
    <s v="hlozano@chinalco.com.pe"/>
    <s v="Huber Lozano Ramirez"/>
    <m/>
    <x v="1"/>
    <x v="1"/>
    <x v="3"/>
    <x v="2"/>
    <x v="3"/>
    <x v="1"/>
    <x v="1"/>
    <x v="1"/>
    <s v="Truck Shop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54"/>
    <d v="2023-06-25T14:49:26"/>
    <d v="2023-06-25T14:50:40"/>
    <s v="jandres@chinalco.com.pe"/>
    <s v="Jessica Andres Sotomayor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55"/>
    <d v="2023-06-25T14:48:32"/>
    <d v="2023-06-25T14:51:20"/>
    <s v="jchacaltana@chinalco.com.pe"/>
    <s v="Jose Chacaltana Arones"/>
    <m/>
    <x v="1"/>
    <x v="1"/>
    <x v="3"/>
    <x v="2"/>
    <x v="3"/>
    <x v="1"/>
    <x v="1"/>
    <x v="1"/>
    <s v="Truck Shop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56"/>
    <d v="2023-06-25T14:50:13"/>
    <d v="2023-06-25T14:51:27"/>
    <s v="jpenaloza@chinalco.com.pe"/>
    <s v="Jenny Penaloza Sosa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57"/>
    <d v="2023-06-25T14:48:39"/>
    <d v="2023-06-25T14:52:31"/>
    <s v="jparedes@chinalco.com.pe"/>
    <s v="Jose Paredes Yañez"/>
    <m/>
    <x v="0"/>
    <x v="1"/>
    <x v="3"/>
    <x v="2"/>
    <x v="3"/>
    <x v="1"/>
    <x v="1"/>
    <x v="1"/>
    <s v="Truck Shop"/>
    <x v="0"/>
    <x v="1"/>
    <x v="1"/>
    <x v="3"/>
    <x v="0"/>
    <x v="2"/>
    <x v="1"/>
    <x v="0"/>
    <x v="3"/>
    <x v="2"/>
    <x v="1"/>
    <s v="INSATISFECHO"/>
    <s v="MUY SATISFECHO"/>
    <s v="SATISFECHO"/>
    <s v="SATISFECHO"/>
    <s v="SATISFECHO"/>
    <s v="MUY SATISFECHO"/>
    <x v="2"/>
    <x v="0"/>
    <x v="0"/>
    <x v="0"/>
    <x v="0"/>
    <x v="2"/>
    <x v="2"/>
  </r>
  <r>
    <n v="358"/>
    <d v="2023-06-25T14:51:49"/>
    <d v="2023-06-25T14:56:52"/>
    <s v="jmendozab@chinalco.com.pe"/>
    <s v="Judith Mendoza Bonifacio"/>
    <m/>
    <x v="1"/>
    <x v="1"/>
    <x v="0"/>
    <x v="2"/>
    <x v="3"/>
    <x v="1"/>
    <x v="1"/>
    <x v="1"/>
    <s v="Carhuacot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59"/>
    <d v="2023-06-25T14:47:10"/>
    <d v="2023-06-25T15:00:27"/>
    <s v="lnarva@chinalco.com.pe"/>
    <s v="Luis Cirilo Narva Novoa"/>
    <m/>
    <x v="0"/>
    <x v="0"/>
    <x v="0"/>
    <x v="0"/>
    <x v="0"/>
    <x v="1"/>
    <x v="1"/>
    <x v="1"/>
    <s v="Tunshuruco"/>
    <x v="0"/>
    <x v="1"/>
    <x v="0"/>
    <x v="1"/>
    <x v="0"/>
    <x v="1"/>
    <x v="1"/>
    <x v="0"/>
    <x v="0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60"/>
    <d v="2023-06-25T14:59:19"/>
    <d v="2023-06-25T15:03:41"/>
    <s v="caracena@chinalco.com.pe"/>
    <s v="Carlos Aracena Lupaca"/>
    <m/>
    <x v="1"/>
    <x v="1"/>
    <x v="3"/>
    <x v="0"/>
    <x v="0"/>
    <x v="0"/>
    <x v="1"/>
    <x v="0"/>
    <s v="Truck Shop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61"/>
    <d v="2023-06-25T15:03:32"/>
    <d v="2023-06-25T15:09:14"/>
    <s v="mmartinezm@chinalco.com.pe"/>
    <s v="Milagros Martinez Melendez"/>
    <m/>
    <x v="0"/>
    <x v="0"/>
    <x v="0"/>
    <x v="0"/>
    <x v="3"/>
    <x v="1"/>
    <x v="1"/>
    <x v="0"/>
    <s v="Tunshuruco"/>
    <x v="1"/>
    <x v="1"/>
    <x v="1"/>
    <x v="1"/>
    <x v="0"/>
    <x v="0"/>
    <x v="1"/>
    <x v="1"/>
    <x v="1"/>
    <x v="4"/>
    <x v="4"/>
    <s v="SATISFECHO"/>
    <s v="SATISFECHO"/>
    <s v="SATISFECHO"/>
    <s v="SATISFECHO"/>
    <s v="SATISFECHO"/>
    <s v="SATISFECHO"/>
    <x v="1"/>
    <x v="1"/>
    <x v="2"/>
    <x v="1"/>
    <x v="1"/>
    <x v="1"/>
    <x v="1"/>
  </r>
  <r>
    <n v="362"/>
    <d v="2023-06-25T15:17:49"/>
    <d v="2023-06-25T15:19:29"/>
    <s v="rlinares@chinalco.com.pe"/>
    <s v="Ricardo Linares Sanz"/>
    <m/>
    <x v="1"/>
    <x v="1"/>
    <x v="3"/>
    <x v="2"/>
    <x v="3"/>
    <x v="1"/>
    <x v="1"/>
    <x v="1"/>
    <s v="Tuctu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63"/>
    <d v="2023-06-25T15:30:36"/>
    <d v="2023-06-25T15:31:30"/>
    <s v="crojas@chinalco.com.pe"/>
    <s v="Cesar Rojas Montero"/>
    <m/>
    <x v="1"/>
    <x v="1"/>
    <x v="0"/>
    <x v="0"/>
    <x v="0"/>
    <x v="0"/>
    <x v="0"/>
    <x v="0"/>
    <s v="Tunshuruco"/>
    <x v="1"/>
    <x v="0"/>
    <x v="0"/>
    <x v="0"/>
    <x v="0"/>
    <x v="0"/>
    <x v="0"/>
    <x v="0"/>
    <x v="1"/>
    <x v="0"/>
    <x v="0"/>
    <s v="SATISFECHO"/>
    <s v="SATISFECHO"/>
    <s v="SATISFECHO"/>
    <s v="SATISFECHO"/>
    <s v="SATISFECHO"/>
    <s v="SATISFECHO"/>
    <x v="1"/>
    <x v="0"/>
    <x v="0"/>
    <x v="0"/>
    <x v="0"/>
    <x v="0"/>
    <x v="0"/>
  </r>
  <r>
    <n v="364"/>
    <d v="2023-06-25T15:17:49"/>
    <d v="2023-06-25T15:34:06"/>
    <s v="cdelgado@chinalco.com.pe"/>
    <s v="Cesar Delgado Cespedes"/>
    <m/>
    <x v="0"/>
    <x v="2"/>
    <x v="1"/>
    <x v="0"/>
    <x v="0"/>
    <x v="0"/>
    <x v="2"/>
    <x v="0"/>
    <s v="Carhuacoto"/>
    <x v="0"/>
    <x v="0"/>
    <x v="0"/>
    <x v="0"/>
    <x v="2"/>
    <x v="0"/>
    <x v="0"/>
    <x v="0"/>
    <x v="0"/>
    <x v="0"/>
    <x v="0"/>
    <s v="INSATISFECHO"/>
    <s v="SATISFECHO"/>
    <s v="INSATISFECHO"/>
    <s v="INSATISFECHO"/>
    <s v="INSATISFECHO"/>
    <s v="INSATISFECHO"/>
    <x v="0"/>
    <x v="2"/>
    <x v="0"/>
    <x v="0"/>
    <x v="0"/>
    <x v="0"/>
    <x v="0"/>
  </r>
  <r>
    <n v="365"/>
    <d v="2023-06-25T15:28:49"/>
    <d v="2023-06-25T15:34:13"/>
    <s v="ayupanqui@chinalco.com.pe"/>
    <s v="Arturo Yupanqui Canchaya"/>
    <m/>
    <x v="0"/>
    <x v="0"/>
    <x v="1"/>
    <x v="1"/>
    <x v="1"/>
    <x v="2"/>
    <x v="2"/>
    <x v="2"/>
    <s v="Tunshuruco"/>
    <x v="1"/>
    <x v="1"/>
    <x v="1"/>
    <x v="1"/>
    <x v="3"/>
    <x v="1"/>
    <x v="1"/>
    <x v="1"/>
    <x v="0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66"/>
    <d v="2023-06-25T15:33:22"/>
    <d v="2023-06-25T15:38:28"/>
    <s v="jchavez@chinalco.com.pe"/>
    <s v="Jostin Chavez Garibay"/>
    <m/>
    <x v="0"/>
    <x v="0"/>
    <x v="0"/>
    <x v="0"/>
    <x v="0"/>
    <x v="2"/>
    <x v="0"/>
    <x v="0"/>
    <s v="Truck Shop"/>
    <x v="0"/>
    <x v="0"/>
    <x v="0"/>
    <x v="0"/>
    <x v="2"/>
    <x v="0"/>
    <x v="0"/>
    <x v="0"/>
    <x v="3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67"/>
    <d v="2023-06-25T15:31:17"/>
    <d v="2023-06-25T15:41:06"/>
    <s v="btaype@chinalco.com.pe"/>
    <s v="Boris Ruben Taype Tapia"/>
    <m/>
    <x v="0"/>
    <x v="0"/>
    <x v="1"/>
    <x v="2"/>
    <x v="3"/>
    <x v="1"/>
    <x v="1"/>
    <x v="1"/>
    <s v="Truck Shop"/>
    <x v="0"/>
    <x v="1"/>
    <x v="1"/>
    <x v="0"/>
    <x v="0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68"/>
    <d v="2023-06-25T15:37:55"/>
    <d v="2023-06-25T15:42:01"/>
    <s v="lsocualaya@chinalco.com.pe"/>
    <s v="Luis Socualaya Orihuela"/>
    <m/>
    <x v="0"/>
    <x v="0"/>
    <x v="1"/>
    <x v="2"/>
    <x v="0"/>
    <x v="0"/>
    <x v="1"/>
    <x v="1"/>
    <s v="Tunshuruco"/>
    <x v="1"/>
    <x v="0"/>
    <x v="1"/>
    <x v="1"/>
    <x v="0"/>
    <x v="0"/>
    <x v="0"/>
    <x v="0"/>
    <x v="1"/>
    <x v="4"/>
    <x v="0"/>
    <s v="SATISFECHO"/>
    <s v="MUY SATISFECHO"/>
    <s v="MUY SATISFECHO"/>
    <s v="SATISFECHO"/>
    <s v="SATISFECHO"/>
    <s v="MUY SATISFECHO"/>
    <x v="1"/>
    <x v="1"/>
    <x v="2"/>
    <x v="1"/>
    <x v="1"/>
    <x v="0"/>
    <x v="1"/>
  </r>
  <r>
    <n v="369"/>
    <d v="2023-06-25T14:57:50"/>
    <d v="2023-06-25T15:43:32"/>
    <s v="jluy@chinalco.com.pe"/>
    <s v="Juan Luy Marquez"/>
    <m/>
    <x v="0"/>
    <x v="0"/>
    <x v="0"/>
    <x v="0"/>
    <x v="0"/>
    <x v="0"/>
    <x v="0"/>
    <x v="0"/>
    <s v="Tunshuruco"/>
    <x v="1"/>
    <x v="0"/>
    <x v="0"/>
    <x v="0"/>
    <x v="0"/>
    <x v="0"/>
    <x v="0"/>
    <x v="0"/>
    <x v="1"/>
    <x v="0"/>
    <x v="0"/>
    <s v="SATISFECHO"/>
    <s v="SATISFECHO"/>
    <s v="SATISFECHO"/>
    <s v="SATISFECHO"/>
    <s v="SATISFECHO"/>
    <s v="SATISFECHO"/>
    <x v="1"/>
    <x v="0"/>
    <x v="0"/>
    <x v="0"/>
    <x v="0"/>
    <x v="0"/>
    <x v="0"/>
  </r>
  <r>
    <n v="370"/>
    <d v="2023-06-25T15:43:57"/>
    <d v="2023-06-25T15:45:18"/>
    <s v="dcontreras@chinalco.com.pe"/>
    <s v="Diego Contreras Marroquin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71"/>
    <d v="2023-06-25T15:44:14"/>
    <d v="2023-06-25T15:47:16"/>
    <s v="ppolo@chinalco.com.pe"/>
    <s v="Pedro Polo Pena"/>
    <m/>
    <x v="1"/>
    <x v="1"/>
    <x v="3"/>
    <x v="2"/>
    <x v="3"/>
    <x v="1"/>
    <x v="1"/>
    <x v="1"/>
    <s v="Truck Shop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72"/>
    <d v="2023-06-25T15:49:47"/>
    <d v="2023-06-25T15:51:05"/>
    <s v="ybobadilla@chinalco.com.pe"/>
    <s v="Yosselyn Bobadilla Velasquez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73"/>
    <d v="2023-06-25T15:47:16"/>
    <d v="2023-06-25T15:52:18"/>
    <s v="jcalderonv@chinalco.com.pe"/>
    <s v="Johnny Calderon Vargas"/>
    <m/>
    <x v="1"/>
    <x v="1"/>
    <x v="0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74"/>
    <d v="2023-06-25T16:10:54"/>
    <d v="2023-06-25T16:13:43"/>
    <s v="vlandeo@chinalco.com.pe"/>
    <s v="Victor Landeo Guerra"/>
    <m/>
    <x v="2"/>
    <x v="2"/>
    <x v="1"/>
    <x v="0"/>
    <x v="1"/>
    <x v="2"/>
    <x v="0"/>
    <x v="0"/>
    <s v="Truck Shop"/>
    <x v="2"/>
    <x v="0"/>
    <x v="2"/>
    <x v="0"/>
    <x v="2"/>
    <x v="2"/>
    <x v="0"/>
    <x v="0"/>
    <x v="3"/>
    <x v="2"/>
    <x v="2"/>
    <s v="INSATISFECHO"/>
    <s v="SATISFECHO"/>
    <s v="INSATISFECHO"/>
    <s v="SATISFECHO"/>
    <s v="INSATISFECHO"/>
    <s v="SATISFECHO"/>
    <x v="0"/>
    <x v="0"/>
    <x v="0"/>
    <x v="3"/>
    <x v="2"/>
    <x v="0"/>
    <x v="0"/>
  </r>
  <r>
    <n v="375"/>
    <d v="2023-06-25T16:34:49"/>
    <d v="2023-06-25T16:37:47"/>
    <s v="RCRUZ@chinalco.com.pe"/>
    <s v="Rosa Cruz Zuniga"/>
    <m/>
    <x v="2"/>
    <x v="2"/>
    <x v="1"/>
    <x v="1"/>
    <x v="1"/>
    <x v="0"/>
    <x v="1"/>
    <x v="0"/>
    <s v="Truck Shop"/>
    <x v="2"/>
    <x v="0"/>
    <x v="0"/>
    <x v="0"/>
    <x v="0"/>
    <x v="2"/>
    <x v="0"/>
    <x v="0"/>
    <x v="0"/>
    <x v="0"/>
    <x v="0"/>
    <s v="INSATISFECHO"/>
    <s v="SATISFECHO"/>
    <s v="SATISFECHO"/>
    <s v="SATISFECHO"/>
    <s v="SATISFECHO"/>
    <s v="SATISFECHO"/>
    <x v="0"/>
    <x v="0"/>
    <x v="0"/>
    <x v="0"/>
    <x v="0"/>
    <x v="0"/>
    <x v="0"/>
  </r>
  <r>
    <n v="376"/>
    <d v="2023-06-25T17:04:20"/>
    <d v="2023-06-25T17:13:31"/>
    <s v="esalinasg@chinalco.com.pe"/>
    <s v="Edwin Salinas Guillen"/>
    <m/>
    <x v="0"/>
    <x v="1"/>
    <x v="3"/>
    <x v="2"/>
    <x v="0"/>
    <x v="0"/>
    <x v="1"/>
    <x v="0"/>
    <s v="Tunshuruco"/>
    <x v="0"/>
    <x v="2"/>
    <x v="2"/>
    <x v="1"/>
    <x v="2"/>
    <x v="3"/>
    <x v="0"/>
    <x v="2"/>
    <x v="2"/>
    <x v="0"/>
    <x v="0"/>
    <s v="SATISFECHO"/>
    <s v="SATISFECHO"/>
    <s v="MUY SATISFECHO"/>
    <s v="MUY SATISFECHO"/>
    <s v="SATISFECHO"/>
    <s v="MUY SATISFECHO"/>
    <x v="0"/>
    <x v="0"/>
    <x v="1"/>
    <x v="0"/>
    <x v="0"/>
    <x v="0"/>
    <x v="2"/>
  </r>
  <r>
    <n v="377"/>
    <d v="2023-06-25T17:35:05"/>
    <d v="2023-06-25T17:46:08"/>
    <s v="ramado@chinalco.com.pe"/>
    <s v="Raul Amado Cervantes"/>
    <m/>
    <x v="0"/>
    <x v="0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2"/>
    <x v="0"/>
    <x v="0"/>
    <x v="0"/>
    <x v="3"/>
    <x v="3"/>
    <x v="0"/>
  </r>
  <r>
    <n v="378"/>
    <d v="2023-06-25T17:44:53"/>
    <d v="2023-06-25T18:47:42"/>
    <s v="vzafra@chinalco.com.pe"/>
    <s v="Victor Zafra Escalante"/>
    <m/>
    <x v="0"/>
    <x v="0"/>
    <x v="0"/>
    <x v="2"/>
    <x v="3"/>
    <x v="1"/>
    <x v="1"/>
    <x v="1"/>
    <s v="Tunshuruco"/>
    <x v="2"/>
    <x v="1"/>
    <x v="0"/>
    <x v="0"/>
    <x v="3"/>
    <x v="0"/>
    <x v="1"/>
    <x v="1"/>
    <x v="3"/>
    <x v="0"/>
    <x v="0"/>
    <s v="SATISFECHO"/>
    <s v="MUY SATISFECHO"/>
    <s v="MUY SATISFECHO"/>
    <s v="MUY SATISFECHO"/>
    <s v="SATISFECHO"/>
    <s v="MUY SATISFECHO"/>
    <x v="1"/>
    <x v="1"/>
    <x v="2"/>
    <x v="1"/>
    <x v="0"/>
    <x v="1"/>
    <x v="1"/>
  </r>
  <r>
    <n v="379"/>
    <d v="2023-06-25T18:59:00"/>
    <d v="2023-06-25T19:00:32"/>
    <s v="epajuelo@chinalco.com.pe"/>
    <s v="Erwin Pajuelo Santiago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80"/>
    <d v="2023-06-25T19:16:44"/>
    <d v="2023-06-25T19:20:34"/>
    <s v="raguilar@chinalco.com.pe"/>
    <s v="Richard Aguilar Lazo"/>
    <m/>
    <x v="0"/>
    <x v="2"/>
    <x v="0"/>
    <x v="0"/>
    <x v="0"/>
    <x v="0"/>
    <x v="0"/>
    <x v="0"/>
    <s v="Tunshuruco"/>
    <x v="0"/>
    <x v="0"/>
    <x v="0"/>
    <x v="3"/>
    <x v="0"/>
    <x v="0"/>
    <x v="0"/>
    <x v="0"/>
    <x v="3"/>
    <x v="0"/>
    <x v="3"/>
    <s v="SATISFECHO"/>
    <s v="SATISFECHO"/>
    <s v="INSATISFECHO"/>
    <s v="INSATISFECHO"/>
    <s v="INSATISFECHO"/>
    <s v="INSATISFECHO"/>
    <x v="0"/>
    <x v="0"/>
    <x v="0"/>
    <x v="0"/>
    <x v="0"/>
    <x v="0"/>
    <x v="0"/>
  </r>
  <r>
    <n v="381"/>
    <d v="2023-06-25T20:14:14"/>
    <d v="2023-06-25T20:16:46"/>
    <s v="lrodriguez@chinalco.com.pe"/>
    <s v="Luis Rodriguez Fernandez"/>
    <m/>
    <x v="1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INSATISFECHO"/>
    <s v="SATISFECHO"/>
    <s v="SATISFECHO"/>
    <s v="SATISFECHO"/>
    <s v="SATISFECHO"/>
    <x v="0"/>
    <x v="3"/>
    <x v="0"/>
    <x v="0"/>
    <x v="0"/>
    <x v="0"/>
    <x v="0"/>
  </r>
  <r>
    <n v="382"/>
    <d v="2023-06-25T21:56:31"/>
    <d v="2023-06-25T22:03:18"/>
    <s v="evasquezc@chinalco.com.pe"/>
    <s v="Elmer Vasquez Castaneda"/>
    <m/>
    <x v="0"/>
    <x v="0"/>
    <x v="0"/>
    <x v="0"/>
    <x v="0"/>
    <x v="0"/>
    <x v="0"/>
    <x v="0"/>
    <s v="Truck Shop"/>
    <x v="0"/>
    <x v="0"/>
    <x v="0"/>
    <x v="0"/>
    <x v="2"/>
    <x v="0"/>
    <x v="0"/>
    <x v="0"/>
    <x v="0"/>
    <x v="2"/>
    <x v="2"/>
    <s v="SATISFECHO"/>
    <s v="SATISFECHO"/>
    <s v="SATISFECHO"/>
    <s v="SATISFECHO"/>
    <s v="SATISFECHO"/>
    <s v="SATISFECHO"/>
    <x v="0"/>
    <x v="0"/>
    <x v="0"/>
    <x v="0"/>
    <x v="0"/>
    <x v="0"/>
    <x v="0"/>
  </r>
  <r>
    <n v="383"/>
    <d v="2023-06-26T08:58:54"/>
    <d v="2023-06-26T09:01:53"/>
    <s v="jrojas@chinalco.com.pe"/>
    <s v="Jesus Rojas"/>
    <m/>
    <x v="1"/>
    <x v="0"/>
    <x v="0"/>
    <x v="2"/>
    <x v="3"/>
    <x v="1"/>
    <x v="1"/>
    <x v="1"/>
    <s v="Tunshuruco"/>
    <x v="1"/>
    <x v="1"/>
    <x v="1"/>
    <x v="1"/>
    <x v="3"/>
    <x v="1"/>
    <x v="1"/>
    <x v="1"/>
    <x v="1"/>
    <x v="4"/>
    <x v="4"/>
    <s v="SATISFECHO"/>
    <s v="MUY SATISFECHO"/>
    <s v="MUY SATISFECHO"/>
    <s v="SATISFECHO"/>
    <s v="MUY SATISFECHO"/>
    <s v="MUY SATISFECHO"/>
    <x v="1"/>
    <x v="1"/>
    <x v="2"/>
    <x v="1"/>
    <x v="1"/>
    <x v="1"/>
    <x v="1"/>
  </r>
  <r>
    <n v="384"/>
    <d v="2023-06-26T09:16:05"/>
    <d v="2023-06-26T09:18:06"/>
    <s v="csanchez@chinalco.com.pe"/>
    <s v="Christian Sanchez Contreras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85"/>
    <d v="2023-06-26T09:23:19"/>
    <d v="2023-06-26T09:40:45"/>
    <s v="hfernandez@chinalco.com.pe"/>
    <s v="Hans Fernandez Olivera"/>
    <m/>
    <x v="0"/>
    <x v="1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86"/>
    <d v="2023-06-26T09:40:49"/>
    <d v="2023-06-26T09:43:05"/>
    <s v="ptrejo@chinalco.com.pe"/>
    <s v="Paulo Trejo Pantoja"/>
    <m/>
    <x v="0"/>
    <x v="0"/>
    <x v="0"/>
    <x v="0"/>
    <x v="0"/>
    <x v="1"/>
    <x v="1"/>
    <x v="1"/>
    <s v="Truck Shop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87"/>
    <d v="2023-06-26T10:04:13"/>
    <d v="2023-06-26T10:06:42"/>
    <s v="gazanero@chinalco.com.pe"/>
    <s v="Gisela Azanero Palomino"/>
    <m/>
    <x v="0"/>
    <x v="2"/>
    <x v="0"/>
    <x v="0"/>
    <x v="0"/>
    <x v="0"/>
    <x v="0"/>
    <x v="0"/>
    <s v="Tunshuruco"/>
    <x v="0"/>
    <x v="0"/>
    <x v="0"/>
    <x v="1"/>
    <x v="0"/>
    <x v="0"/>
    <x v="0"/>
    <x v="0"/>
    <x v="1"/>
    <x v="4"/>
    <x v="4"/>
    <s v="SATISFECHO"/>
    <s v="SATISFECHO"/>
    <s v="SATISFECHO"/>
    <s v="SATISFECHO"/>
    <s v="INSATISFECHO"/>
    <s v="INSATISFECHO"/>
    <x v="0"/>
    <x v="0"/>
    <x v="0"/>
    <x v="0"/>
    <x v="0"/>
    <x v="0"/>
    <x v="0"/>
  </r>
  <r>
    <n v="388"/>
    <d v="2023-06-26T11:05:16"/>
    <d v="2023-06-26T11:07:30"/>
    <s v="ypaucar@chinalco.com.pe"/>
    <s v="Yulisa Paucar Aponte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389"/>
    <d v="2023-06-26T11:45:44"/>
    <d v="2023-06-26T11:47:16"/>
    <s v="efernandezs@chinalco.com.pe"/>
    <s v="Edwin Fernandez Sandoval"/>
    <m/>
    <x v="0"/>
    <x v="1"/>
    <x v="0"/>
    <x v="1"/>
    <x v="0"/>
    <x v="0"/>
    <x v="0"/>
    <x v="0"/>
    <s v="Tunshuruco"/>
    <x v="1"/>
    <x v="1"/>
    <x v="1"/>
    <x v="1"/>
    <x v="3"/>
    <x v="1"/>
    <x v="1"/>
    <x v="2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90"/>
    <d v="2023-06-26T11:45:06"/>
    <d v="2023-06-26T11:48:51"/>
    <s v="mramos@chinalco.com.pe"/>
    <s v="Mauro Ramos Rimari"/>
    <m/>
    <x v="0"/>
    <x v="0"/>
    <x v="0"/>
    <x v="2"/>
    <x v="0"/>
    <x v="1"/>
    <x v="1"/>
    <x v="0"/>
    <s v="Tunshuruco"/>
    <x v="0"/>
    <x v="0"/>
    <x v="0"/>
    <x v="1"/>
    <x v="3"/>
    <x v="0"/>
    <x v="1"/>
    <x v="1"/>
    <x v="1"/>
    <x v="4"/>
    <x v="4"/>
    <s v="SATISFECHO"/>
    <s v="SATISFECHO"/>
    <s v="MUY SATISFECHO"/>
    <s v="MUY SATISFECHO"/>
    <s v="MUY SATISFECHO"/>
    <s v="SATISFECHO"/>
    <x v="0"/>
    <x v="1"/>
    <x v="2"/>
    <x v="0"/>
    <x v="1"/>
    <x v="0"/>
    <x v="0"/>
  </r>
  <r>
    <n v="391"/>
    <d v="2023-06-26T11:48:12"/>
    <d v="2023-06-26T11:51:30"/>
    <s v="ssanchez@chinalco.com.pe"/>
    <s v="Segundo Sanchez Loyola"/>
    <m/>
    <x v="0"/>
    <x v="2"/>
    <x v="0"/>
    <x v="0"/>
    <x v="1"/>
    <x v="0"/>
    <x v="0"/>
    <x v="0"/>
    <s v="Truck Shop"/>
    <x v="1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92"/>
    <d v="2023-06-26T11:58:05"/>
    <d v="2023-06-26T12:00:52"/>
    <s v="Pisla@chinalco.com.pe"/>
    <s v="Piero Isla Bazan"/>
    <m/>
    <x v="1"/>
    <x v="1"/>
    <x v="0"/>
    <x v="0"/>
    <x v="0"/>
    <x v="0"/>
    <x v="0"/>
    <x v="0"/>
    <s v="Tunshuruco"/>
    <x v="1"/>
    <x v="0"/>
    <x v="0"/>
    <x v="0"/>
    <x v="0"/>
    <x v="0"/>
    <x v="0"/>
    <x v="0"/>
    <x v="1"/>
    <x v="0"/>
    <x v="0"/>
    <s v="SATISFECHO"/>
    <s v="SATISFECHO"/>
    <s v="SATISFECHO"/>
    <s v="SATISFECHO"/>
    <s v="SATISFECHO"/>
    <s v="SATISFECHO"/>
    <x v="1"/>
    <x v="0"/>
    <x v="0"/>
    <x v="0"/>
    <x v="0"/>
    <x v="0"/>
    <x v="0"/>
  </r>
  <r>
    <n v="393"/>
    <d v="2023-06-26T12:18:04"/>
    <d v="2023-06-26T12:22:28"/>
    <s v="iceccovilli@chinalco.com.pe"/>
    <s v="Italo Ceccovilli Guzman Garcia"/>
    <m/>
    <x v="0"/>
    <x v="0"/>
    <x v="0"/>
    <x v="0"/>
    <x v="0"/>
    <x v="0"/>
    <x v="0"/>
    <x v="0"/>
    <s v="Tunshuruco"/>
    <x v="0"/>
    <x v="0"/>
    <x v="0"/>
    <x v="0"/>
    <x v="0"/>
    <x v="2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94"/>
    <d v="2023-06-26T12:48:39"/>
    <d v="2023-06-26T12:50:10"/>
    <s v="jmalaga@chinalco.com.pe"/>
    <s v="Jair Malaga Coaguila"/>
    <m/>
    <x v="0"/>
    <x v="0"/>
    <x v="0"/>
    <x v="0"/>
    <x v="0"/>
    <x v="0"/>
    <x v="0"/>
    <x v="0"/>
    <s v="Truck Shop"/>
    <x v="1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1"/>
    <x v="0"/>
    <x v="0"/>
    <x v="0"/>
    <x v="0"/>
    <x v="0"/>
    <x v="0"/>
  </r>
  <r>
    <n v="395"/>
    <d v="2023-06-26T12:54:40"/>
    <d v="2023-06-26T12:58:35"/>
    <s v="rvenegas@chinalco.com.pe"/>
    <s v="Ronald Venegas Flores"/>
    <m/>
    <x v="2"/>
    <x v="2"/>
    <x v="2"/>
    <x v="1"/>
    <x v="2"/>
    <x v="0"/>
    <x v="2"/>
    <x v="3"/>
    <s v="Tuctu"/>
    <x v="0"/>
    <x v="0"/>
    <x v="0"/>
    <x v="0"/>
    <x v="2"/>
    <x v="2"/>
    <x v="0"/>
    <x v="0"/>
    <x v="0"/>
    <x v="0"/>
    <x v="0"/>
    <s v="INSATISFECHO"/>
    <s v="INSATISFECHO"/>
    <s v="INSATISFECHO"/>
    <s v="INSATISFECHO"/>
    <s v="INSATISFECHO"/>
    <s v="INSATISFECHO"/>
    <x v="0"/>
    <x v="2"/>
    <x v="0"/>
    <x v="3"/>
    <x v="0"/>
    <x v="2"/>
    <x v="0"/>
  </r>
  <r>
    <n v="396"/>
    <d v="2023-06-26T11:44:17"/>
    <d v="2023-06-26T13:53:07"/>
    <s v="ajunco@chinalco.com.pe"/>
    <s v="Alfredo Junco Quillo"/>
    <m/>
    <x v="1"/>
    <x v="2"/>
    <x v="0"/>
    <x v="2"/>
    <x v="3"/>
    <x v="1"/>
    <x v="2"/>
    <x v="1"/>
    <s v="Carhuacoto"/>
    <x v="2"/>
    <x v="1"/>
    <x v="1"/>
    <x v="1"/>
    <x v="3"/>
    <x v="1"/>
    <x v="1"/>
    <x v="0"/>
    <x v="1"/>
    <x v="4"/>
    <x v="4"/>
    <s v="MUY SATISFECHO"/>
    <s v="MUY SATISFECHO"/>
    <s v="MUY SATISFECHO"/>
    <s v="MUY SATISFECHO"/>
    <s v="MUY SATISFECHO"/>
    <s v="MUY SATISFECHO"/>
    <x v="0"/>
    <x v="0"/>
    <x v="2"/>
    <x v="1"/>
    <x v="1"/>
    <x v="1"/>
    <x v="1"/>
  </r>
  <r>
    <n v="397"/>
    <d v="2023-06-26T13:57:30"/>
    <d v="2023-06-26T14:01:31"/>
    <s v="jramirez@chinalco.com.pe"/>
    <s v="Jorge Ramirez Blacido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3"/>
    <s v="SATISFECHO"/>
    <s v="SATISFECHO"/>
    <s v="SATISFECHO"/>
    <s v="SATISFECHO"/>
    <s v="SATISFECHO"/>
    <s v="SATISFECHO"/>
    <x v="0"/>
    <x v="0"/>
    <x v="0"/>
    <x v="0"/>
    <x v="0"/>
    <x v="0"/>
    <x v="0"/>
  </r>
  <r>
    <n v="398"/>
    <d v="2023-06-26T14:26:40"/>
    <d v="2023-06-26T14:28:38"/>
    <s v="rmaravi@chinalco.com.pe"/>
    <s v="Ricardo Maravi Benites"/>
    <m/>
    <x v="0"/>
    <x v="1"/>
    <x v="0"/>
    <x v="0"/>
    <x v="1"/>
    <x v="0"/>
    <x v="0"/>
    <x v="1"/>
    <s v="Tunshuruco"/>
    <x v="1"/>
    <x v="1"/>
    <x v="1"/>
    <x v="1"/>
    <x v="3"/>
    <x v="1"/>
    <x v="1"/>
    <x v="1"/>
    <x v="0"/>
    <x v="0"/>
    <x v="0"/>
    <s v="SATISFECHO"/>
    <s v="SATISFECHO"/>
    <s v="INSATISFECHO"/>
    <s v="SATISFECHO"/>
    <s v="SATISFECHO"/>
    <s v="SATISFECHO"/>
    <x v="1"/>
    <x v="1"/>
    <x v="0"/>
    <x v="1"/>
    <x v="1"/>
    <x v="1"/>
    <x v="1"/>
  </r>
  <r>
    <n v="399"/>
    <d v="2023-06-26T11:20:59"/>
    <d v="2023-06-26T15:04:16"/>
    <s v="watuncar@chinalco.com.pe"/>
    <s v="William Atuncar Apestegui"/>
    <m/>
    <x v="0"/>
    <x v="0"/>
    <x v="1"/>
    <x v="2"/>
    <x v="0"/>
    <x v="0"/>
    <x v="0"/>
    <x v="0"/>
    <s v="Tunshuruco"/>
    <x v="0"/>
    <x v="0"/>
    <x v="0"/>
    <x v="0"/>
    <x v="0"/>
    <x v="0"/>
    <x v="0"/>
    <x v="3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400"/>
    <d v="2023-06-26T15:37:18"/>
    <d v="2023-06-26T15:40:50"/>
    <s v="dcarrion@chinalco.com.pe"/>
    <s v="Daniel Carrion Custodio"/>
    <m/>
    <x v="1"/>
    <x v="1"/>
    <x v="0"/>
    <x v="0"/>
    <x v="3"/>
    <x v="1"/>
    <x v="0"/>
    <x v="1"/>
    <s v="Tunshuruco"/>
    <x v="1"/>
    <x v="1"/>
    <x v="1"/>
    <x v="1"/>
    <x v="0"/>
    <x v="1"/>
    <x v="1"/>
    <x v="1"/>
    <x v="0"/>
    <x v="4"/>
    <x v="0"/>
    <s v="MUY SATISFECHO"/>
    <s v="MUY SATISFECHO"/>
    <s v="MUY SATISFECHO"/>
    <s v="MUY SATISFECHO"/>
    <s v="MUY SATISFECHO"/>
    <s v="MUY SATISFECHO"/>
    <x v="1"/>
    <x v="1"/>
    <x v="2"/>
    <x v="0"/>
    <x v="1"/>
    <x v="0"/>
    <x v="1"/>
  </r>
  <r>
    <n v="401"/>
    <d v="2023-06-26T17:33:54"/>
    <d v="2023-06-26T17:36:25"/>
    <s v="jportocarrero@chinalco.com.pe"/>
    <s v="Jorge Portocarrero Pelaez"/>
    <m/>
    <x v="0"/>
    <x v="2"/>
    <x v="2"/>
    <x v="2"/>
    <x v="0"/>
    <x v="1"/>
    <x v="0"/>
    <x v="0"/>
    <s v="Tunshuruco"/>
    <x v="0"/>
    <x v="1"/>
    <x v="1"/>
    <x v="1"/>
    <x v="0"/>
    <x v="0"/>
    <x v="0"/>
    <x v="0"/>
    <x v="1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402"/>
    <d v="2023-06-26T20:39:35"/>
    <d v="2023-06-26T20:41:18"/>
    <s v="cvalenzuela@chinalco.com.pe"/>
    <s v="Cristian Valenzuela Morales"/>
    <m/>
    <x v="1"/>
    <x v="1"/>
    <x v="0"/>
    <x v="0"/>
    <x v="0"/>
    <x v="1"/>
    <x v="1"/>
    <x v="0"/>
    <s v="Tunshuruco"/>
    <x v="0"/>
    <x v="1"/>
    <x v="1"/>
    <x v="1"/>
    <x v="0"/>
    <x v="0"/>
    <x v="0"/>
    <x v="3"/>
    <x v="1"/>
    <x v="4"/>
    <x v="4"/>
    <s v="SATISFECHO"/>
    <s v="SATISFECHO"/>
    <s v="SATISFECHO"/>
    <s v="SATISFECHO"/>
    <s v="SATISFECHO"/>
    <s v="SATISFECHO"/>
    <x v="1"/>
    <x v="0"/>
    <x v="0"/>
    <x v="0"/>
    <x v="0"/>
    <x v="0"/>
    <x v="0"/>
  </r>
  <r>
    <n v="403"/>
    <d v="2023-06-26T21:32:29"/>
    <d v="2023-06-26T21:35:07"/>
    <s v="jlujan@chinalco.com.pe"/>
    <s v="Juan Lujan Mucha"/>
    <m/>
    <x v="1"/>
    <x v="1"/>
    <x v="3"/>
    <x v="2"/>
    <x v="3"/>
    <x v="0"/>
    <x v="1"/>
    <x v="1"/>
    <s v="Tunshuruco"/>
    <x v="1"/>
    <x v="1"/>
    <x v="1"/>
    <x v="0"/>
    <x v="3"/>
    <x v="0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04"/>
    <d v="2023-06-26T22:25:12"/>
    <d v="2023-06-26T22:31:00"/>
    <s v="jberrospi@chinalco.com.pe"/>
    <s v="Jorge Berrospi Fuster"/>
    <m/>
    <x v="0"/>
    <x v="0"/>
    <x v="0"/>
    <x v="0"/>
    <x v="0"/>
    <x v="0"/>
    <x v="0"/>
    <x v="0"/>
    <s v="Carhuacoto"/>
    <x v="0"/>
    <x v="0"/>
    <x v="0"/>
    <x v="1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405"/>
    <d v="2023-06-27T07:04:33"/>
    <d v="2023-06-27T07:06:46"/>
    <s v="rpalacios@chinalco.com.pe"/>
    <s v="Ruddy Palacios Rodriguez"/>
    <m/>
    <x v="0"/>
    <x v="1"/>
    <x v="0"/>
    <x v="2"/>
    <x v="3"/>
    <x v="1"/>
    <x v="1"/>
    <x v="0"/>
    <s v="Truck Shop"/>
    <x v="0"/>
    <x v="0"/>
    <x v="0"/>
    <x v="1"/>
    <x v="3"/>
    <x v="1"/>
    <x v="1"/>
    <x v="1"/>
    <x v="1"/>
    <x v="4"/>
    <x v="4"/>
    <s v="MUY SATISFECHO"/>
    <s v="MUY SATISFECHO"/>
    <s v="MUY SATISFECHO"/>
    <s v="MUY SATISFECHO"/>
    <s v="SATISFECHO"/>
    <s v="MUY SATISFECHO"/>
    <x v="0"/>
    <x v="1"/>
    <x v="0"/>
    <x v="1"/>
    <x v="1"/>
    <x v="2"/>
    <x v="0"/>
  </r>
  <r>
    <n v="406"/>
    <d v="2023-06-27T08:45:58"/>
    <d v="2023-06-27T08:48:52"/>
    <s v="tescobar@chinalco.com.pe"/>
    <s v="Tania Escobar Soldevilla"/>
    <m/>
    <x v="0"/>
    <x v="3"/>
    <x v="1"/>
    <x v="0"/>
    <x v="1"/>
    <x v="0"/>
    <x v="2"/>
    <x v="0"/>
    <s v="Carhuacoto"/>
    <x v="0"/>
    <x v="0"/>
    <x v="0"/>
    <x v="0"/>
    <x v="0"/>
    <x v="0"/>
    <x v="0"/>
    <x v="0"/>
    <x v="0"/>
    <x v="0"/>
    <x v="2"/>
    <s v="SATISFECHO"/>
    <s v="SATISFECHO"/>
    <s v="INSATISFECHO"/>
    <s v="INSATISFECHO"/>
    <s v="SATISFECHO"/>
    <s v="SATISFECHO"/>
    <x v="0"/>
    <x v="0"/>
    <x v="0"/>
    <x v="0"/>
    <x v="0"/>
    <x v="0"/>
    <x v="0"/>
  </r>
  <r>
    <n v="407"/>
    <d v="2023-06-27T14:30:52"/>
    <d v="2023-06-27T14:32:45"/>
    <s v="gromero@chinalco.com.pe"/>
    <s v="Giancarlo Romero Payano"/>
    <m/>
    <x v="0"/>
    <x v="2"/>
    <x v="1"/>
    <x v="0"/>
    <x v="1"/>
    <x v="0"/>
    <x v="2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408"/>
    <d v="2023-06-27T14:30:34"/>
    <d v="2023-06-27T14:34:16"/>
    <s v="mguerrero@chinalco.com.pe"/>
    <s v="Marco Guerrero Loyola"/>
    <m/>
    <x v="0"/>
    <x v="0"/>
    <x v="0"/>
    <x v="0"/>
    <x v="3"/>
    <x v="1"/>
    <x v="3"/>
    <x v="1"/>
    <s v="Tunshuruco"/>
    <x v="0"/>
    <x v="1"/>
    <x v="0"/>
    <x v="1"/>
    <x v="0"/>
    <x v="1"/>
    <x v="1"/>
    <x v="3"/>
    <x v="0"/>
    <x v="4"/>
    <x v="4"/>
    <s v="MUY SATISFECHO"/>
    <s v="MUY SATISFECHO"/>
    <s v="MUY SATISFECHO"/>
    <s v="MUY SATISFECHO"/>
    <s v="MUY SATISFECHO"/>
    <s v="MUY SATISFECHO"/>
    <x v="0"/>
    <x v="1"/>
    <x v="2"/>
    <x v="0"/>
    <x v="1"/>
    <x v="1"/>
    <x v="1"/>
  </r>
  <r>
    <n v="409"/>
    <d v="2023-06-27T14:28:53"/>
    <d v="2023-06-27T14:38:06"/>
    <s v="jacuna@chinalco.com.pe"/>
    <s v="Jorge Acuna Cornejo"/>
    <m/>
    <x v="0"/>
    <x v="0"/>
    <x v="0"/>
    <x v="2"/>
    <x v="3"/>
    <x v="1"/>
    <x v="1"/>
    <x v="1"/>
    <s v="Truck Shop"/>
    <x v="0"/>
    <x v="0"/>
    <x v="0"/>
    <x v="0"/>
    <x v="0"/>
    <x v="1"/>
    <x v="1"/>
    <x v="1"/>
    <x v="4"/>
    <x v="1"/>
    <x v="2"/>
    <s v="SATISFECHO"/>
    <s v="SATISFECHO"/>
    <s v="SATISFECHO"/>
    <s v="SATISFECHO"/>
    <s v="SATISFECHO"/>
    <s v="SATISFECHO"/>
    <x v="0"/>
    <x v="0"/>
    <x v="0"/>
    <x v="0"/>
    <x v="0"/>
    <x v="0"/>
    <x v="0"/>
  </r>
  <r>
    <n v="410"/>
    <d v="2023-06-27T14:34:44"/>
    <d v="2023-06-27T14:38:27"/>
    <s v="mcortez@chinalco.com.pe"/>
    <s v="Marcos Cortez Espinoza"/>
    <m/>
    <x v="0"/>
    <x v="0"/>
    <x v="0"/>
    <x v="2"/>
    <x v="3"/>
    <x v="0"/>
    <x v="2"/>
    <x v="0"/>
    <s v="Tunshuruco"/>
    <x v="0"/>
    <x v="0"/>
    <x v="0"/>
    <x v="1"/>
    <x v="0"/>
    <x v="0"/>
    <x v="1"/>
    <x v="1"/>
    <x v="0"/>
    <x v="4"/>
    <x v="4"/>
    <s v="SATISFECHO"/>
    <s v="MUY SATISFECHO"/>
    <s v="MUY SATISFECHO"/>
    <s v="MUY SATISFECHO"/>
    <s v="MUY SATISFECHO"/>
    <s v="MUY SATISFECHO"/>
    <x v="0"/>
    <x v="1"/>
    <x v="0"/>
    <x v="0"/>
    <x v="1"/>
    <x v="0"/>
    <x v="0"/>
  </r>
  <r>
    <n v="411"/>
    <d v="2023-06-27T14:39:10"/>
    <d v="2023-06-27T14:42:17"/>
    <s v="jjimenez@chinalco.com.pe"/>
    <s v="Jose Jimenez Hurtado"/>
    <m/>
    <x v="0"/>
    <x v="0"/>
    <x v="0"/>
    <x v="2"/>
    <x v="3"/>
    <x v="0"/>
    <x v="0"/>
    <x v="0"/>
    <s v="Tunshuruco"/>
    <x v="0"/>
    <x v="0"/>
    <x v="0"/>
    <x v="0"/>
    <x v="0"/>
    <x v="0"/>
    <x v="0"/>
    <x v="0"/>
    <x v="1"/>
    <x v="4"/>
    <x v="0"/>
    <s v="SATISFECHO"/>
    <s v="MUY SATISFECHO"/>
    <s v="MUY SATISFECHO"/>
    <s v="SATISFECHO"/>
    <s v="SATISFECHO"/>
    <s v="MUY SATISFECHO"/>
    <x v="1"/>
    <x v="1"/>
    <x v="2"/>
    <x v="0"/>
    <x v="1"/>
    <x v="1"/>
    <x v="0"/>
  </r>
  <r>
    <n v="412"/>
    <d v="2023-06-27T14:56:37"/>
    <d v="2023-06-27T14:59:25"/>
    <s v="elatorre@chinalco.com.pe"/>
    <s v="Eduardo La Torre Cubas"/>
    <m/>
    <x v="0"/>
    <x v="0"/>
    <x v="0"/>
    <x v="2"/>
    <x v="3"/>
    <x v="1"/>
    <x v="1"/>
    <x v="1"/>
    <s v="Tunshuruco"/>
    <x v="1"/>
    <x v="1"/>
    <x v="1"/>
    <x v="1"/>
    <x v="0"/>
    <x v="0"/>
    <x v="1"/>
    <x v="1"/>
    <x v="0"/>
    <x v="0"/>
    <x v="0"/>
    <s v="SATISFECHO"/>
    <s v="SATISFECHO"/>
    <s v="MUY SATISFECHO"/>
    <s v="MUY SATISFECHO"/>
    <s v="MUY SATISFECHO"/>
    <s v="MUY SATISFECHO"/>
    <x v="1"/>
    <x v="1"/>
    <x v="0"/>
    <x v="1"/>
    <x v="0"/>
    <x v="0"/>
    <x v="1"/>
  </r>
  <r>
    <n v="413"/>
    <d v="2023-06-27T15:06:28"/>
    <d v="2023-06-27T15:09:07"/>
    <s v="drupay@chinalco.com.pe"/>
    <s v="Dann Rupay Ramirez"/>
    <m/>
    <x v="0"/>
    <x v="0"/>
    <x v="0"/>
    <x v="0"/>
    <x v="0"/>
    <x v="0"/>
    <x v="0"/>
    <x v="0"/>
    <s v="Tunshuruco"/>
    <x v="0"/>
    <x v="0"/>
    <x v="0"/>
    <x v="1"/>
    <x v="2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414"/>
    <d v="2023-06-27T15:07:25"/>
    <d v="2023-06-27T15:10:32"/>
    <s v="krosas@chinalco.com.pe"/>
    <s v="Kevin Rosas Rondon"/>
    <m/>
    <x v="1"/>
    <x v="1"/>
    <x v="0"/>
    <x v="2"/>
    <x v="0"/>
    <x v="1"/>
    <x v="1"/>
    <x v="1"/>
    <s v="Tunshuruco"/>
    <x v="1"/>
    <x v="1"/>
    <x v="1"/>
    <x v="1"/>
    <x v="3"/>
    <x v="0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15"/>
    <d v="2023-06-27T15:14:13"/>
    <d v="2023-06-27T15:15:57"/>
    <s v="jsantamaria@chinalco.com.pe"/>
    <s v="Javier Santa Maria Gomez"/>
    <m/>
    <x v="1"/>
    <x v="1"/>
    <x v="3"/>
    <x v="2"/>
    <x v="3"/>
    <x v="1"/>
    <x v="1"/>
    <x v="1"/>
    <s v="Tunshuruco"/>
    <x v="1"/>
    <x v="1"/>
    <x v="1"/>
    <x v="1"/>
    <x v="3"/>
    <x v="0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16"/>
    <d v="2023-06-27T15:11:45"/>
    <d v="2023-06-27T15:20:54"/>
    <s v="lvillalobos@chinalco.com.pe"/>
    <s v="Lynne Villalobos Custodio"/>
    <m/>
    <x v="1"/>
    <x v="1"/>
    <x v="0"/>
    <x v="2"/>
    <x v="3"/>
    <x v="1"/>
    <x v="1"/>
    <x v="1"/>
    <s v="Carhuacot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17"/>
    <d v="2023-06-27T15:22:11"/>
    <d v="2023-06-27T15:25:07"/>
    <s v="asalazar@chinalco.com.pe"/>
    <s v="Isidro Salazar Manrique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2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18"/>
    <d v="2023-06-27T15:27:21"/>
    <d v="2023-06-27T15:31:56"/>
    <s v="jmarceliano@chinalco.com.pe"/>
    <s v="Juan Marceliano Rojas"/>
    <m/>
    <x v="1"/>
    <x v="2"/>
    <x v="1"/>
    <x v="2"/>
    <x v="3"/>
    <x v="1"/>
    <x v="2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19"/>
    <d v="2023-06-27T15:39:49"/>
    <d v="2023-06-27T15:43:19"/>
    <s v="jgarciap@chinalco.com.pe"/>
    <s v="Jorge Garcia Paucar"/>
    <m/>
    <x v="1"/>
    <x v="1"/>
    <x v="3"/>
    <x v="2"/>
    <x v="3"/>
    <x v="0"/>
    <x v="1"/>
    <x v="1"/>
    <s v="Tunshuruco"/>
    <x v="1"/>
    <x v="1"/>
    <x v="1"/>
    <x v="1"/>
    <x v="3"/>
    <x v="1"/>
    <x v="1"/>
    <x v="1"/>
    <x v="1"/>
    <x v="4"/>
    <x v="4"/>
    <s v="SATISFECHO"/>
    <s v="MUY SATISFECHO"/>
    <s v="SATISFECHO"/>
    <s v="MUY SATISFECHO"/>
    <s v="SATISFECHO"/>
    <s v="MUY SATISFECHO"/>
    <x v="1"/>
    <x v="1"/>
    <x v="2"/>
    <x v="1"/>
    <x v="1"/>
    <x v="1"/>
    <x v="1"/>
  </r>
  <r>
    <n v="420"/>
    <d v="2023-06-27T15:46:42"/>
    <d v="2023-06-27T15:48:39"/>
    <s v="edelagala@chinalco.com.pe"/>
    <s v="Evelyn De La Gala Quispe"/>
    <m/>
    <x v="1"/>
    <x v="1"/>
    <x v="3"/>
    <x v="2"/>
    <x v="3"/>
    <x v="1"/>
    <x v="1"/>
    <x v="1"/>
    <s v="Tunshuruco"/>
    <x v="1"/>
    <x v="1"/>
    <x v="1"/>
    <x v="1"/>
    <x v="0"/>
    <x v="1"/>
    <x v="0"/>
    <x v="0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21"/>
    <d v="2023-06-27T15:48:26"/>
    <d v="2023-06-27T15:50:47"/>
    <s v="adavila@chinalco.com.pe"/>
    <s v="Alexis Davila Gonzales"/>
    <m/>
    <x v="0"/>
    <x v="2"/>
    <x v="1"/>
    <x v="0"/>
    <x v="0"/>
    <x v="0"/>
    <x v="1"/>
    <x v="1"/>
    <s v="Tunshuruco"/>
    <x v="0"/>
    <x v="1"/>
    <x v="1"/>
    <x v="1"/>
    <x v="0"/>
    <x v="0"/>
    <x v="1"/>
    <x v="1"/>
    <x v="1"/>
    <x v="0"/>
    <x v="0"/>
    <s v="SATISFECHO"/>
    <s v="SATISFECHO"/>
    <s v="MUY SATISFECHO"/>
    <s v="MUY SATISFECHO"/>
    <s v="MUY SATISFECHO"/>
    <s v="MUY SATISFECHO"/>
    <x v="0"/>
    <x v="0"/>
    <x v="0"/>
    <x v="0"/>
    <x v="2"/>
    <x v="2"/>
    <x v="0"/>
  </r>
  <r>
    <n v="422"/>
    <d v="2023-06-27T15:16:07"/>
    <d v="2023-06-27T15:51:15"/>
    <s v="ejauregui@chinalco.com.pe"/>
    <s v="Edison Jauregui Jauregui"/>
    <m/>
    <x v="0"/>
    <x v="0"/>
    <x v="0"/>
    <x v="2"/>
    <x v="3"/>
    <x v="1"/>
    <x v="0"/>
    <x v="0"/>
    <s v="Tunshuruco"/>
    <x v="0"/>
    <x v="0"/>
    <x v="0"/>
    <x v="0"/>
    <x v="0"/>
    <x v="2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423"/>
    <d v="2023-06-27T14:59:20"/>
    <d v="2023-06-27T15:57:16"/>
    <s v="mtalledo@chinalco.com.pe"/>
    <s v="Miguel Talledo Avila"/>
    <m/>
    <x v="0"/>
    <x v="0"/>
    <x v="0"/>
    <x v="0"/>
    <x v="0"/>
    <x v="0"/>
    <x v="0"/>
    <x v="1"/>
    <s v="Tunshuruco"/>
    <x v="1"/>
    <x v="1"/>
    <x v="1"/>
    <x v="1"/>
    <x v="0"/>
    <x v="0"/>
    <x v="1"/>
    <x v="0"/>
    <x v="0"/>
    <x v="4"/>
    <x v="4"/>
    <s v="SATISFECHO"/>
    <s v="SATISFECHO"/>
    <s v="MUY SATISFECHO"/>
    <s v="SATISFECHO"/>
    <s v="SATISFECHO"/>
    <s v="SATISFECHO"/>
    <x v="0"/>
    <x v="0"/>
    <x v="0"/>
    <x v="0"/>
    <x v="1"/>
    <x v="1"/>
    <x v="0"/>
  </r>
  <r>
    <n v="424"/>
    <d v="2023-06-27T15:59:00"/>
    <d v="2023-06-27T16:01:33"/>
    <s v="jluque@chinalco.com.pe"/>
    <s v="Jose Luque Medina"/>
    <m/>
    <x v="1"/>
    <x v="1"/>
    <x v="0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25"/>
    <d v="2023-06-27T16:07:06"/>
    <d v="2023-06-27T16:08:53"/>
    <s v="mcastellanos@chinalco.com.pe"/>
    <s v="Miguel Castellanos Portella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26"/>
    <d v="2023-06-27T16:08:34"/>
    <d v="2023-06-27T16:09:47"/>
    <s v="mriveral@chinalco.com.pe"/>
    <s v="Moises Rivera Lopez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27"/>
    <d v="2023-06-27T16:43:22"/>
    <d v="2023-06-27T16:44:40"/>
    <s v="lpuicon@chinalco.com.pe"/>
    <s v="Luis Puicon Jimenez"/>
    <m/>
    <x v="0"/>
    <x v="0"/>
    <x v="0"/>
    <x v="0"/>
    <x v="0"/>
    <x v="1"/>
    <x v="1"/>
    <x v="1"/>
    <s v="Tunshuruco"/>
    <x v="0"/>
    <x v="0"/>
    <x v="1"/>
    <x v="0"/>
    <x v="0"/>
    <x v="0"/>
    <x v="0"/>
    <x v="0"/>
    <x v="0"/>
    <x v="0"/>
    <x v="0"/>
    <s v="SATISFECHO"/>
    <s v="SATISFECHO"/>
    <s v="MUY SATISFECHO"/>
    <s v="SATISFECHO"/>
    <s v="SATISFECHO"/>
    <s v="SATISFECHO"/>
    <x v="0"/>
    <x v="0"/>
    <x v="2"/>
    <x v="0"/>
    <x v="0"/>
    <x v="0"/>
    <x v="0"/>
  </r>
  <r>
    <n v="428"/>
    <d v="2023-06-27T16:44:09"/>
    <d v="2023-06-27T16:46:37"/>
    <s v="mcarranza@chinalco.com.pe"/>
    <s v="Miguel Carranza Valle"/>
    <m/>
    <x v="1"/>
    <x v="1"/>
    <x v="0"/>
    <x v="0"/>
    <x v="0"/>
    <x v="0"/>
    <x v="0"/>
    <x v="0"/>
    <s v="Tuctu"/>
    <x v="1"/>
    <x v="0"/>
    <x v="0"/>
    <x v="0"/>
    <x v="0"/>
    <x v="0"/>
    <x v="0"/>
    <x v="0"/>
    <x v="1"/>
    <x v="0"/>
    <x v="0"/>
    <s v="SATISFECHO"/>
    <s v="SATISFECHO"/>
    <s v="SATISFECHO"/>
    <s v="SATISFECHO"/>
    <s v="SATISFECHO"/>
    <s v="SATISFECHO"/>
    <x v="1"/>
    <x v="0"/>
    <x v="0"/>
    <x v="0"/>
    <x v="0"/>
    <x v="0"/>
    <x v="0"/>
  </r>
  <r>
    <n v="429"/>
    <d v="2023-06-27T16:56:47"/>
    <d v="2023-06-27T17:01:04"/>
    <s v="balvarez@chinalco.com.pe"/>
    <s v="Burhans Alvarez Casachahua"/>
    <m/>
    <x v="1"/>
    <x v="0"/>
    <x v="0"/>
    <x v="0"/>
    <x v="0"/>
    <x v="1"/>
    <x v="0"/>
    <x v="1"/>
    <s v="Tunshuruco"/>
    <x v="1"/>
    <x v="1"/>
    <x v="0"/>
    <x v="1"/>
    <x v="0"/>
    <x v="0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0"/>
    <x v="1"/>
    <x v="0"/>
  </r>
  <r>
    <n v="430"/>
    <d v="2023-06-27T17:06:27"/>
    <d v="2023-06-27T17:07:50"/>
    <s v="mhinostroza@chinalco.com.pe"/>
    <s v="Maria Hinostroza Beraun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31"/>
    <d v="2023-06-27T17:08:56"/>
    <d v="2023-06-27T17:09:37"/>
    <s v="bsanchez@chinalco.com.pe"/>
    <s v="Bryan Sanchez Hipolito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32"/>
    <d v="2023-06-27T17:20:08"/>
    <d v="2023-06-27T17:23:07"/>
    <s v="jpatino@chinalco.com.pe"/>
    <s v="Jorge Patino Escobar"/>
    <m/>
    <x v="0"/>
    <x v="2"/>
    <x v="1"/>
    <x v="0"/>
    <x v="1"/>
    <x v="0"/>
    <x v="2"/>
    <x v="2"/>
    <s v="Tunshuruco"/>
    <x v="0"/>
    <x v="0"/>
    <x v="0"/>
    <x v="0"/>
    <x v="1"/>
    <x v="3"/>
    <x v="2"/>
    <x v="0"/>
    <x v="0"/>
    <x v="0"/>
    <x v="0"/>
    <s v="MUY INSATISFECHO"/>
    <s v="INSATISFECHO"/>
    <s v="INSATISFECHO"/>
    <s v="INSATISFECHO"/>
    <s v="INSATISFECHO"/>
    <s v="INSATISFECHO"/>
    <x v="0"/>
    <x v="2"/>
    <x v="0"/>
    <x v="0"/>
    <x v="2"/>
    <x v="2"/>
    <x v="0"/>
  </r>
  <r>
    <n v="433"/>
    <d v="2023-06-27T17:26:20"/>
    <d v="2023-06-27T17:29:21"/>
    <s v="mcondori@chinalco.com.pe"/>
    <s v="Martin Condori Figueroa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34"/>
    <d v="2023-06-27T18:17:21"/>
    <d v="2023-06-27T18:21:23"/>
    <s v="jhuiza@chinalco.com.pe"/>
    <s v="Jaime Huiza Moya"/>
    <m/>
    <x v="0"/>
    <x v="0"/>
    <x v="0"/>
    <x v="0"/>
    <x v="0"/>
    <x v="2"/>
    <x v="2"/>
    <x v="0"/>
    <s v="Tunshuruco"/>
    <x v="0"/>
    <x v="2"/>
    <x v="2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2"/>
    <x v="2"/>
    <x v="0"/>
  </r>
  <r>
    <n v="435"/>
    <d v="2023-06-27T18:35:43"/>
    <d v="2023-06-27T18:39:25"/>
    <s v="pporras@chinalco.com.pe"/>
    <s v="Pablo Porras Macuri"/>
    <m/>
    <x v="0"/>
    <x v="2"/>
    <x v="1"/>
    <x v="0"/>
    <x v="2"/>
    <x v="2"/>
    <x v="3"/>
    <x v="0"/>
    <s v="Tunshuruco"/>
    <x v="0"/>
    <x v="3"/>
    <x v="0"/>
    <x v="0"/>
    <x v="0"/>
    <x v="3"/>
    <x v="0"/>
    <x v="3"/>
    <x v="3"/>
    <x v="1"/>
    <x v="2"/>
    <s v="INSATISFECHO"/>
    <s v="SATISFECHO"/>
    <s v="INSATISFECHO"/>
    <s v="INSATISFECHO"/>
    <s v="INSATISFECHO"/>
    <s v="SATISFECHO"/>
    <x v="1"/>
    <x v="0"/>
    <x v="0"/>
    <x v="0"/>
    <x v="0"/>
    <x v="0"/>
    <x v="0"/>
  </r>
  <r>
    <n v="436"/>
    <d v="2023-06-27T19:15:03"/>
    <d v="2023-06-27T19:17:40"/>
    <s v="llino@chinalco.com.pe"/>
    <s v="Luis Lino Yupanqui"/>
    <m/>
    <x v="0"/>
    <x v="2"/>
    <x v="1"/>
    <x v="0"/>
    <x v="0"/>
    <x v="0"/>
    <x v="0"/>
    <x v="0"/>
    <s v="Tunshuruco"/>
    <x v="0"/>
    <x v="0"/>
    <x v="0"/>
    <x v="1"/>
    <x v="0"/>
    <x v="0"/>
    <x v="0"/>
    <x v="0"/>
    <x v="0"/>
    <x v="0"/>
    <x v="0"/>
    <s v="SATISFECHO"/>
    <s v="SATISFECHO"/>
    <s v="MUY SATISFECHO"/>
    <s v="MUY SATISFECHO"/>
    <s v="MUY SATISFECHO"/>
    <s v="MUY SATISFECHO"/>
    <x v="0"/>
    <x v="2"/>
    <x v="0"/>
    <x v="0"/>
    <x v="0"/>
    <x v="0"/>
    <x v="0"/>
  </r>
  <r>
    <n v="437"/>
    <d v="2023-06-27T19:17:32"/>
    <d v="2023-06-27T19:18:51"/>
    <s v="aherrera@chinalco.com.pe"/>
    <s v="Andrea Herrera Gallegos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38"/>
    <d v="2023-06-27T19:22:41"/>
    <d v="2023-06-27T19:24:00"/>
    <s v="mprada@chinalco.com.pe"/>
    <s v="Margarita Prada Quintana"/>
    <m/>
    <x v="0"/>
    <x v="1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439"/>
    <d v="2023-06-27T21:25:42"/>
    <d v="2023-06-27T21:28:59"/>
    <s v="gbendezu@chinalco.com.pe"/>
    <s v="Gary Bendezu Choque"/>
    <m/>
    <x v="1"/>
    <x v="1"/>
    <x v="3"/>
    <x v="2"/>
    <x v="3"/>
    <x v="1"/>
    <x v="1"/>
    <x v="1"/>
    <s v="Tunshuruco"/>
    <x v="1"/>
    <x v="1"/>
    <x v="1"/>
    <x v="1"/>
    <x v="0"/>
    <x v="1"/>
    <x v="1"/>
    <x v="0"/>
    <x v="2"/>
    <x v="0"/>
    <x v="0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40"/>
    <d v="2023-06-27T21:30:29"/>
    <d v="2023-06-27T21:36:04"/>
    <s v="more@chinalco.com.pe"/>
    <s v="Misael Ore Quispe"/>
    <m/>
    <x v="1"/>
    <x v="0"/>
    <x v="0"/>
    <x v="2"/>
    <x v="3"/>
    <x v="1"/>
    <x v="1"/>
    <x v="1"/>
    <s v="Tunshuruco"/>
    <x v="1"/>
    <x v="1"/>
    <x v="1"/>
    <x v="1"/>
    <x v="3"/>
    <x v="0"/>
    <x v="1"/>
    <x v="0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41"/>
    <d v="2023-06-30T09:17:10"/>
    <d v="2023-06-30T09:22:22"/>
    <s v="yvalentin@chinalco.com.pe"/>
    <s v="Yoselyn Valentin Celestino"/>
    <m/>
    <x v="1"/>
    <x v="1"/>
    <x v="0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42"/>
    <d v="2023-06-30T09:27:29"/>
    <d v="2023-06-30T09:29:16"/>
    <s v="jcoronel@chinalco.com.pe"/>
    <s v="Julio Coronel Quezada"/>
    <m/>
    <x v="0"/>
    <x v="0"/>
    <x v="0"/>
    <x v="0"/>
    <x v="0"/>
    <x v="0"/>
    <x v="0"/>
    <x v="0"/>
    <s v="Carhuacoto"/>
    <x v="1"/>
    <x v="0"/>
    <x v="0"/>
    <x v="0"/>
    <x v="0"/>
    <x v="0"/>
    <x v="0"/>
    <x v="0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43"/>
    <d v="2023-06-30T09:29:06"/>
    <d v="2023-06-30T09:30:50"/>
    <s v="mhuillca@chinalco.com.pe"/>
    <s v="Margot Huillca Tupa"/>
    <m/>
    <x v="1"/>
    <x v="1"/>
    <x v="3"/>
    <x v="2"/>
    <x v="3"/>
    <x v="1"/>
    <x v="1"/>
    <x v="0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44"/>
    <d v="2023-06-30T09:17:16"/>
    <d v="2023-06-30T09:33:08"/>
    <s v="marestegui@chinalco.com.pe"/>
    <s v="Melissa Arestegui Nunez"/>
    <m/>
    <x v="1"/>
    <x v="1"/>
    <x v="0"/>
    <x v="2"/>
    <x v="3"/>
    <x v="1"/>
    <x v="1"/>
    <x v="1"/>
    <s v="Tunshuruco"/>
    <x v="0"/>
    <x v="1"/>
    <x v="0"/>
    <x v="1"/>
    <x v="0"/>
    <x v="0"/>
    <x v="1"/>
    <x v="1"/>
    <x v="1"/>
    <x v="4"/>
    <x v="4"/>
    <s v="MUY SATISFECHO"/>
    <s v="MUY SATISFECHO"/>
    <s v="MUY SATISFECHO"/>
    <s v="MUY SATISFECHO"/>
    <s v="MUY SATISFECHO"/>
    <s v="MUY SATISFECHO"/>
    <x v="1"/>
    <x v="0"/>
    <x v="2"/>
    <x v="1"/>
    <x v="1"/>
    <x v="1"/>
    <x v="1"/>
  </r>
  <r>
    <n v="445"/>
    <d v="2023-06-30T09:38:03"/>
    <d v="2023-06-30T09:41:14"/>
    <s v="jtoro@chinalco.com.pe"/>
    <s v="Juan Toro Ponce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46"/>
    <d v="2023-06-30T09:47:26"/>
    <d v="2023-06-30T09:48:50"/>
    <s v="jvillalobos@chinalco.com.pe"/>
    <s v="Jean Villalobos Godoy"/>
    <m/>
    <x v="1"/>
    <x v="1"/>
    <x v="0"/>
    <x v="2"/>
    <x v="3"/>
    <x v="1"/>
    <x v="1"/>
    <x v="1"/>
    <s v="Tunshuruco"/>
    <x v="0"/>
    <x v="1"/>
    <x v="1"/>
    <x v="1"/>
    <x v="3"/>
    <x v="1"/>
    <x v="1"/>
    <x v="1"/>
    <x v="1"/>
    <x v="4"/>
    <x v="4"/>
    <s v="MUY SATISFECHO"/>
    <s v="MUY SATISFECHO"/>
    <s v="SATISFECHO"/>
    <s v="MUY SATISFECHO"/>
    <s v="MUY SATISFECHO"/>
    <s v="MUY SATISFECHO"/>
    <x v="1"/>
    <x v="1"/>
    <x v="2"/>
    <x v="1"/>
    <x v="1"/>
    <x v="1"/>
    <x v="1"/>
  </r>
  <r>
    <n v="447"/>
    <d v="2023-06-30T09:51:41"/>
    <d v="2023-06-30T09:52:38"/>
    <s v="isantos@chinalco.com.pe"/>
    <s v="Ivonne Santos Arias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48"/>
    <d v="2023-06-30T09:52:54"/>
    <d v="2023-06-30T09:59:14"/>
    <s v="mquito@chinalco.com.pe"/>
    <s v="Michael Quito Torres"/>
    <m/>
    <x v="1"/>
    <x v="0"/>
    <x v="3"/>
    <x v="2"/>
    <x v="3"/>
    <x v="1"/>
    <x v="1"/>
    <x v="0"/>
    <s v="Truck Shop"/>
    <x v="0"/>
    <x v="1"/>
    <x v="1"/>
    <x v="1"/>
    <x v="3"/>
    <x v="0"/>
    <x v="1"/>
    <x v="1"/>
    <x v="1"/>
    <x v="4"/>
    <x v="4"/>
    <s v="MUY SATISFECHO"/>
    <s v="MUY SATISFECHO"/>
    <s v="MUY SATISFECHO"/>
    <s v="MUY SATISFECHO"/>
    <s v="SATISFECHO"/>
    <s v="MUY SATISFECHO"/>
    <x v="1"/>
    <x v="1"/>
    <x v="2"/>
    <x v="1"/>
    <x v="1"/>
    <x v="1"/>
    <x v="1"/>
  </r>
  <r>
    <n v="449"/>
    <d v="2023-06-30T10:02:17"/>
    <d v="2023-06-30T10:03:17"/>
    <s v="nandrade@chinalco.com.pe"/>
    <s v="Nykole Andrade Gordillo"/>
    <m/>
    <x v="1"/>
    <x v="1"/>
    <x v="0"/>
    <x v="0"/>
    <x v="0"/>
    <x v="0"/>
    <x v="0"/>
    <x v="0"/>
    <s v="Tunshuruco"/>
    <x v="1"/>
    <x v="0"/>
    <x v="0"/>
    <x v="0"/>
    <x v="0"/>
    <x v="0"/>
    <x v="0"/>
    <x v="0"/>
    <x v="1"/>
    <x v="0"/>
    <x v="0"/>
    <s v="SATISFECHO"/>
    <s v="SATISFECHO"/>
    <s v="SATISFECHO"/>
    <s v="SATISFECHO"/>
    <s v="SATISFECHO"/>
    <s v="SATISFECHO"/>
    <x v="1"/>
    <x v="0"/>
    <x v="0"/>
    <x v="0"/>
    <x v="0"/>
    <x v="0"/>
    <x v="0"/>
  </r>
  <r>
    <n v="450"/>
    <d v="2023-06-30T10:26:55"/>
    <d v="2023-06-30T10:28:40"/>
    <s v="jflores@chinalco.com.pe"/>
    <s v="Jose Flores Naval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51"/>
    <d v="2023-06-30T10:46:34"/>
    <d v="2023-06-30T10:55:35"/>
    <s v="oquevedo@chinalco.com.pe"/>
    <s v="Omar Quevedo Benavides"/>
    <m/>
    <x v="1"/>
    <x v="0"/>
    <x v="0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52"/>
    <d v="2023-06-30T10:56:37"/>
    <d v="2023-06-30T10:58:15"/>
    <s v="gmachaca@chinalco.com.pe"/>
    <s v="Gino Omar Machaca Sucno"/>
    <m/>
    <x v="0"/>
    <x v="0"/>
    <x v="0"/>
    <x v="2"/>
    <x v="0"/>
    <x v="0"/>
    <x v="0"/>
    <x v="0"/>
    <s v="Tunshuruco"/>
    <x v="0"/>
    <x v="1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453"/>
    <d v="2023-06-30T11:08:32"/>
    <d v="2023-06-30T11:15:52"/>
    <s v="carrayan@chinalco.com.pe"/>
    <s v="Carlos Arrayan Medina"/>
    <m/>
    <x v="1"/>
    <x v="1"/>
    <x v="0"/>
    <x v="2"/>
    <x v="3"/>
    <x v="1"/>
    <x v="1"/>
    <x v="1"/>
    <s v="Truck Shop"/>
    <x v="1"/>
    <x v="0"/>
    <x v="1"/>
    <x v="1"/>
    <x v="0"/>
    <x v="0"/>
    <x v="1"/>
    <x v="1"/>
    <x v="1"/>
    <x v="4"/>
    <x v="4"/>
    <s v="SATISFECHO"/>
    <s v="SATISFECHO"/>
    <s v="SATISFECHO"/>
    <s v="SATISFECHO"/>
    <s v="SATISFECHO"/>
    <s v="MUY SATISFECHO"/>
    <x v="1"/>
    <x v="1"/>
    <x v="2"/>
    <x v="0"/>
    <x v="0"/>
    <x v="1"/>
    <x v="1"/>
  </r>
  <r>
    <n v="454"/>
    <d v="2023-06-30T11:19:21"/>
    <d v="2023-06-30T11:21:10"/>
    <s v="kyparraguirre@chinalco.com.pe"/>
    <s v="Katherinne Yparraguirre Avila"/>
    <m/>
    <x v="1"/>
    <x v="1"/>
    <x v="0"/>
    <x v="0"/>
    <x v="0"/>
    <x v="0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55"/>
    <d v="2023-06-30T11:54:16"/>
    <d v="2023-06-30T11:59:17"/>
    <s v="rseminario@chinalco.com.pe"/>
    <s v="Roberto Seminario Pacheco"/>
    <m/>
    <x v="1"/>
    <x v="1"/>
    <x v="0"/>
    <x v="0"/>
    <x v="0"/>
    <x v="2"/>
    <x v="0"/>
    <x v="0"/>
    <s v="Tunshuruco"/>
    <x v="1"/>
    <x v="0"/>
    <x v="0"/>
    <x v="0"/>
    <x v="0"/>
    <x v="0"/>
    <x v="0"/>
    <x v="0"/>
    <x v="1"/>
    <x v="0"/>
    <x v="0"/>
    <s v="SATISFECHO"/>
    <s v="SATISFECHO"/>
    <s v="SATISFECHO"/>
    <s v="SATISFECHO"/>
    <s v="SATISFECHO"/>
    <s v="SATISFECHO"/>
    <x v="1"/>
    <x v="0"/>
    <x v="0"/>
    <x v="0"/>
    <x v="0"/>
    <x v="0"/>
    <x v="0"/>
  </r>
  <r>
    <n v="456"/>
    <d v="2023-06-30T14:17:35"/>
    <d v="2023-06-30T14:19:43"/>
    <s v="sguadalupe@chinalco.com.pe"/>
    <s v="Sandra Guadalupe Astuhuaman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57"/>
    <d v="2023-06-30T14:33:15"/>
    <d v="2023-06-30T14:38:17"/>
    <s v="cyataco@chinalco.com.pe"/>
    <s v="Carlos Yataco Villa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2"/>
    <x v="0"/>
  </r>
  <r>
    <n v="458"/>
    <d v="2023-06-30T15:07:52"/>
    <d v="2023-06-30T15:11:41"/>
    <s v="losorio@chinalco.com.pe"/>
    <s v="Luis Osorio Torres"/>
    <m/>
    <x v="1"/>
    <x v="0"/>
    <x v="0"/>
    <x v="2"/>
    <x v="3"/>
    <x v="0"/>
    <x v="1"/>
    <x v="1"/>
    <s v="Tunshuruco"/>
    <x v="1"/>
    <x v="1"/>
    <x v="1"/>
    <x v="1"/>
    <x v="0"/>
    <x v="0"/>
    <x v="1"/>
    <x v="1"/>
    <x v="1"/>
    <x v="0"/>
    <x v="0"/>
    <s v="SATISFECHO"/>
    <s v="MUY SATISFECHO"/>
    <s v="MUY SATISFECHO"/>
    <s v="MUY SATISFECHO"/>
    <s v="MUY SATISFECHO"/>
    <s v="MUY SATISFECHO"/>
    <x v="1"/>
    <x v="1"/>
    <x v="2"/>
    <x v="1"/>
    <x v="0"/>
    <x v="1"/>
    <x v="0"/>
  </r>
  <r>
    <n v="459"/>
    <d v="2023-06-30T15:22:18"/>
    <d v="2023-06-30T15:26:13"/>
    <s v="jsuarez@chinalco.com.pe"/>
    <s v="Juan Suarez Montesinos"/>
    <m/>
    <x v="0"/>
    <x v="0"/>
    <x v="0"/>
    <x v="0"/>
    <x v="0"/>
    <x v="0"/>
    <x v="0"/>
    <x v="0"/>
    <s v="Carhuacot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460"/>
    <d v="2023-06-30T15:31:08"/>
    <d v="2023-06-30T15:33:05"/>
    <s v="dcalero@chinalco.com.pe"/>
    <s v="David Calero Arica"/>
    <m/>
    <x v="0"/>
    <x v="0"/>
    <x v="0"/>
    <x v="0"/>
    <x v="0"/>
    <x v="0"/>
    <x v="0"/>
    <x v="0"/>
    <s v="Truck Shop"/>
    <x v="1"/>
    <x v="1"/>
    <x v="1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1"/>
    <x v="0"/>
    <x v="0"/>
    <x v="0"/>
    <x v="0"/>
    <x v="0"/>
  </r>
  <r>
    <n v="461"/>
    <d v="2023-06-30T15:34:30"/>
    <d v="2023-06-30T15:36:27"/>
    <s v="jaguilarc@chinalco.com.pe"/>
    <s v="Juan Aguilar Campos"/>
    <m/>
    <x v="1"/>
    <x v="0"/>
    <x v="0"/>
    <x v="0"/>
    <x v="0"/>
    <x v="0"/>
    <x v="0"/>
    <x v="1"/>
    <s v="Tunshuruco"/>
    <x v="1"/>
    <x v="1"/>
    <x v="1"/>
    <x v="1"/>
    <x v="3"/>
    <x v="1"/>
    <x v="1"/>
    <x v="1"/>
    <x v="1"/>
    <x v="4"/>
    <x v="4"/>
    <s v="SATISFECHO"/>
    <s v="MUY SATISFECHO"/>
    <s v="MUY SATISFECHO"/>
    <s v="SATISFECHO"/>
    <s v="MUY SATISFECHO"/>
    <s v="MUY SATISFECHO"/>
    <x v="1"/>
    <x v="1"/>
    <x v="2"/>
    <x v="1"/>
    <x v="1"/>
    <x v="1"/>
    <x v="1"/>
  </r>
  <r>
    <n v="462"/>
    <d v="2023-06-30T15:48:29"/>
    <d v="2023-06-30T15:49:54"/>
    <s v="cmontes@chinalco.com.pe"/>
    <s v="Cynthia Montes Montes"/>
    <m/>
    <x v="1"/>
    <x v="1"/>
    <x v="0"/>
    <x v="0"/>
    <x v="0"/>
    <x v="0"/>
    <x v="0"/>
    <x v="0"/>
    <s v="Tunshuruco"/>
    <x v="0"/>
    <x v="0"/>
    <x v="0"/>
    <x v="0"/>
    <x v="0"/>
    <x v="0"/>
    <x v="0"/>
    <x v="0"/>
    <x v="1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463"/>
    <d v="2023-06-30T15:53:58"/>
    <d v="2023-06-30T15:55:25"/>
    <s v="ncahuana@chinalco.com.pe"/>
    <s v="Nestor Cahuana Ordono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64"/>
    <d v="2023-06-30T15:57:30"/>
    <d v="2023-06-30T16:00:05"/>
    <s v="rsandoval@chinalco.com.pe"/>
    <s v="Ramon Sandoval Noe"/>
    <m/>
    <x v="1"/>
    <x v="1"/>
    <x v="3"/>
    <x v="2"/>
    <x v="3"/>
    <x v="1"/>
    <x v="1"/>
    <x v="1"/>
    <s v="Tunshuruco"/>
    <x v="1"/>
    <x v="1"/>
    <x v="1"/>
    <x v="0"/>
    <x v="0"/>
    <x v="1"/>
    <x v="1"/>
    <x v="1"/>
    <x v="1"/>
    <x v="4"/>
    <x v="4"/>
    <s v="SATISFECHO"/>
    <s v="SATISFECHO"/>
    <s v="SATISFECHO"/>
    <s v="SATISFECHO"/>
    <s v="MUY SATISFECHO"/>
    <s v="SATISFECHO"/>
    <x v="0"/>
    <x v="0"/>
    <x v="2"/>
    <x v="1"/>
    <x v="1"/>
    <x v="0"/>
    <x v="0"/>
  </r>
  <r>
    <n v="465"/>
    <d v="2023-06-30T15:29:15"/>
    <d v="2023-06-30T16:03:11"/>
    <s v="jparedesa@chinalco.com.pe"/>
    <s v="Juan Paredes Acuna"/>
    <m/>
    <x v="1"/>
    <x v="1"/>
    <x v="0"/>
    <x v="0"/>
    <x v="0"/>
    <x v="0"/>
    <x v="0"/>
    <x v="0"/>
    <s v="Tunshuruco"/>
    <x v="1"/>
    <x v="1"/>
    <x v="1"/>
    <x v="1"/>
    <x v="3"/>
    <x v="1"/>
    <x v="1"/>
    <x v="1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0"/>
  </r>
  <r>
    <n v="466"/>
    <d v="2023-06-30T16:49:33"/>
    <d v="2023-06-30T16:51:05"/>
    <s v="ssantos@chinalco.com.pe"/>
    <s v="Silder Santos Casas"/>
    <m/>
    <x v="1"/>
    <x v="1"/>
    <x v="3"/>
    <x v="2"/>
    <x v="3"/>
    <x v="1"/>
    <x v="1"/>
    <x v="1"/>
    <s v="Tunshuruco"/>
    <x v="1"/>
    <x v="1"/>
    <x v="1"/>
    <x v="1"/>
    <x v="3"/>
    <x v="1"/>
    <x v="1"/>
    <x v="1"/>
    <x v="1"/>
    <x v="4"/>
    <x v="0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  <r>
    <n v="467"/>
    <d v="2023-06-30T16:49:04"/>
    <d v="2023-06-30T16:54:04"/>
    <s v="ealcalac@chinalco.com.pe"/>
    <s v="Eliseo Alcala Cabello"/>
    <m/>
    <x v="0"/>
    <x v="0"/>
    <x v="1"/>
    <x v="2"/>
    <x v="3"/>
    <x v="2"/>
    <x v="1"/>
    <x v="0"/>
    <s v="Truck Shop"/>
    <x v="0"/>
    <x v="2"/>
    <x v="2"/>
    <x v="0"/>
    <x v="0"/>
    <x v="0"/>
    <x v="0"/>
    <x v="1"/>
    <x v="0"/>
    <x v="0"/>
    <x v="0"/>
    <s v="SATISFECHO"/>
    <s v="SATISFECHO"/>
    <s v="MUY SATISFECHO"/>
    <s v="MUY SATISFECHO"/>
    <s v="SATISFECHO"/>
    <s v="SATISFECHO"/>
    <x v="1"/>
    <x v="1"/>
    <x v="2"/>
    <x v="1"/>
    <x v="0"/>
    <x v="1"/>
    <x v="1"/>
  </r>
  <r>
    <n v="468"/>
    <d v="2023-06-30T16:51:39"/>
    <d v="2023-06-30T16:54:35"/>
    <s v="gcarrillo@chinalco.com.pe"/>
    <s v="Grecia Carrillo Siancas"/>
    <m/>
    <x v="1"/>
    <x v="0"/>
    <x v="3"/>
    <x v="2"/>
    <x v="3"/>
    <x v="1"/>
    <x v="1"/>
    <x v="1"/>
    <s v="Tunshuruco"/>
    <x v="1"/>
    <x v="1"/>
    <x v="1"/>
    <x v="1"/>
    <x v="3"/>
    <x v="1"/>
    <x v="1"/>
    <x v="0"/>
    <x v="1"/>
    <x v="4"/>
    <x v="4"/>
    <s v="MUY SATISFECHO"/>
    <s v="MUY SATISFECHO"/>
    <s v="MUY SATISFECHO"/>
    <s v="MUY SATISFECHO"/>
    <s v="MUY SATISFECHO"/>
    <s v="MUY SATISFECHO"/>
    <x v="1"/>
    <x v="1"/>
    <x v="2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6AD9C-615E-4325-9DA8-B18A3CC88FBA}" name="PivotTable46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1:B56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5. Recibes tus cubiertos en tu bandeja" fld="12" subtotal="count" showDataAs="percentOfCol" baseField="12" baseItem="2" numFmtId="10"/>
  </dataFields>
  <formats count="2">
    <format dxfId="41">
      <pivotArea outline="0" collapsedLevelsAreSubtotals="1" fieldPosition="0"/>
    </format>
    <format dxfId="4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7D521-524B-4EAB-8760-CC824B756CA9}" name="PivotTable40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TODOS LOS SERVICIOS que le ofrecemos (alimentación, hotelería, lavandería, mantenimiento y oficinas)?" fld="6" subtotal="count" showDataAs="percentOfCol" baseField="6" baseItem="1" numFmtId="10"/>
  </dataFields>
  <formats count="2">
    <format dxfId="59">
      <pivotArea outline="0" collapsedLevelsAreSubtotals="1" fieldPosition="0"/>
    </format>
    <format dxfId="5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BA154-5295-44ED-8102-062306C84204}" name="PivotTable48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7:B72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el SERVICIO DE ALOJAMIENTO que le ofrecemos?" fld="15" subtotal="count" showDataAs="percentOfCol" baseField="15" baseItem="2" numFmtId="10"/>
  </dataFields>
  <formats count="2">
    <format dxfId="61">
      <pivotArea outline="0" collapsedLevelsAreSubtotals="1" fieldPosition="0"/>
    </format>
    <format dxfId="6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41FD58-F4D4-445F-91EC-51A91F188B71}" name="PivotTable53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7:B112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5. Limpieza y desinfección en los SSHH de los comedores." fld="20" subtotal="count" showDataAs="percentOfCol" baseField="20" baseItem="1" numFmtId="10"/>
  </dataFields>
  <formats count="2">
    <format dxfId="63">
      <pivotArea outline="0" collapsedLevelsAreSubtotals="1" fieldPosition="0"/>
    </format>
    <format dxfId="6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53701F-C8E4-4F85-9666-07D12F0561DC}" name="PivotTable58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8:B154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2"/>
        <item x="1"/>
        <item x="4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2. Mantenimiento y reparación de mobiliario en oficinas cuando lo solicita" fld="25" subtotal="count" showDataAs="percentOfCol" baseField="25" baseItem="2" numFmtId="10"/>
  </dataFields>
  <formats count="2">
    <format dxfId="65">
      <pivotArea outline="0" collapsedLevelsAreSubtotals="1" fieldPosition="0"/>
    </format>
    <format dxfId="6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3C373-8A14-4280-A829-35F2F98643A4}" name="PivotTable44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5:B40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3. Presentación de raciones individuales para minimizar la manipulación de alimentos." fld="10" subtotal="count" showDataAs="percentOfCol" baseField="10" baseItem="0" numFmtId="10"/>
  </dataFields>
  <formats count="2">
    <format dxfId="67">
      <pivotArea outline="0" collapsedLevelsAreSubtotals="1" fieldPosition="0"/>
    </format>
    <format dxfId="6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4F822-D196-4853-BF3F-1447318F73A9}" name="PivotTable52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9:B104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4. Disponibilidad de alcohol gel en los pasadizos de los módulos" fld="19" subtotal="count" showDataAs="percentOfCol" baseField="19" baseItem="2" numFmtId="10"/>
  </dataFields>
  <formats count="2">
    <format dxfId="69">
      <pivotArea outline="0" collapsedLevelsAreSubtotals="1" fieldPosition="0"/>
    </format>
    <format dxfId="6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9B9CC-180E-4A58-9283-669D9C6A51EC}" name="PivotTable57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9:B145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2"/>
        <item x="1"/>
        <item x="4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1. Mantenimiento y reparación de mobiliarios y equipos en habitaciones cuando lo solicita" fld="24" subtotal="count" showDataAs="percentOfCol" baseField="24" baseItem="3" numFmtId="10"/>
  </dataFields>
  <formats count="2">
    <format dxfId="71">
      <pivotArea outline="0" collapsedLevelsAreSubtotals="1" fieldPosition="0"/>
    </format>
    <format dxfId="7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01AD1-ACE8-487C-8A6D-20E1873E1144}" name="PivotTable62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2:B187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3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3. Procedimiento para el control de equipaje." fld="35" subtotal="count" showDataAs="percentOfCol" baseField="35" baseItem="2" numFmtId="10"/>
  </dataFields>
  <formats count="2">
    <format dxfId="73">
      <pivotArea outline="0" collapsedLevelsAreSubtotals="1" fieldPosition="0"/>
    </format>
    <format dxfId="7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F36E3-970A-42BA-87C9-5B6D45C09F52}" name="PivotTable47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9:B64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6. Limpieza de comedor (pisos, mesas, sillas)" fld="13" subtotal="count" showDataAs="percentOfCol" baseField="13" baseItem="2" numFmtId="10"/>
  </dataFields>
  <formats count="2">
    <format dxfId="75">
      <pivotArea outline="0" collapsedLevelsAreSubtotals="1" fieldPosition="0"/>
    </format>
    <format dxfId="7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0A688-3982-47D2-85B7-D4E784118B3B}" name="PivotTable56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1:B137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n general, ¿cuál es su nivel de satisfacción con el SERVICIO DE MANTENIMIENTO?:" fld="23" subtotal="count" showDataAs="percentOfCol" baseField="23" baseItem="1" numFmtId="10"/>
  </dataFields>
  <formats count="2">
    <format dxfId="77">
      <pivotArea outline="0" collapsedLevelsAreSubtotals="1" fieldPosition="0"/>
    </format>
    <format dxfId="7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1A57C-0E78-4837-B298-157498CF5EE9}" name="PivotTable50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3:B88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2. La limpieza y desinfección en los SSHH de la habitación" fld="17" subtotal="count" showDataAs="percentOfCol" baseField="17" baseItem="1" numFmtId="10"/>
  </dataFields>
  <formats count="2">
    <format dxfId="43">
      <pivotArea outline="0" collapsedLevelsAreSubtotals="1" fieldPosition="0"/>
    </format>
    <format dxfId="4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0C2C2-4957-47C8-9449-98921AE4D8A4}" name="PivotTable43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7:B32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2. Encuentras medios para respetar el distanciamiento social en el interior y exterior (Señaléticas, micas de separación en mesa, etc.)" fld="9" subtotal="count" showDataAs="percentOfCol" baseField="9" baseItem="2" numFmtId="10"/>
  </dataFields>
  <formats count="2">
    <format dxfId="79">
      <pivotArea outline="0" collapsedLevelsAreSubtotals="1" fieldPosition="0"/>
    </format>
    <format dxfId="7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C1CB3-51B3-4C4D-8178-21109E2FB5B4}" name="PivotTable51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1:B96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3. Entrega semanal de los suministros: Papel higiénico y jabón de tocador" fld="18" subtotal="count" showDataAs="percentOfCol" baseField="18" baseItem="2" numFmtId="10"/>
  </dataFields>
  <formats count="2">
    <format dxfId="81">
      <pivotArea outline="0" collapsedLevelsAreSubtotals="1" fieldPosition="0"/>
    </format>
    <format dxfId="8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4C706-E238-4238-891B-495B05005908}" name="PivotTable61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4:B179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3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2. Pericia en el manejo de los conductores" fld="34" subtotal="count" showDataAs="percentOfCol" baseField="34" baseItem="1" numFmtId="10"/>
  </dataFields>
  <formats count="2">
    <format dxfId="83">
      <pivotArea outline="0" collapsedLevelsAreSubtotals="1" fieldPosition="0"/>
    </format>
    <format dxfId="8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9C244-A1F9-4C69-98B1-13A143EC2E92}" name="PivotTable42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B24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1. Sazón y Variedad de los alimentos servidos" fld="8" subtotal="count" showDataAs="percentOfCol" baseField="8" baseItem="1" numFmtId="10"/>
  </dataFields>
  <formats count="2">
    <format dxfId="85">
      <pivotArea outline="0" collapsedLevelsAreSubtotals="1" fieldPosition="0"/>
    </format>
    <format dxfId="8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0EC5F-10B1-4F10-8CDF-2E31AB601BC2}" name="PivotTable55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3:B128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7. La devolución de su ropa de la lavandería se realiza dentro de las 72 horas. " fld="22" subtotal="count" showDataAs="percentOfCol" baseField="22" baseItem="1" numFmtId="10"/>
  </dataFields>
  <formats count="2">
    <format dxfId="87">
      <pivotArea outline="0" collapsedLevelsAreSubtotals="1" fieldPosition="0"/>
    </format>
    <format dxfId="8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23C68-F7D9-43A4-97AC-FE11A2328921}" name="PivotTable60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6:B171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3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1. Comportamiento o trato cordial de los conductores." fld="33" subtotal="count" showDataAs="percentOfCol" baseField="33" baseItem="2" numFmtId="10"/>
  </dataFields>
  <formats count="2">
    <format dxfId="89">
      <pivotArea outline="0" collapsedLevelsAreSubtotals="1" fieldPosition="0"/>
    </format>
    <format dxfId="8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5DB00-2E20-424D-9971-544442A2FB48}" name="PivotTable65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6:B211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3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6. Transbordos por desperfectos  mecánicos en ruta." fld="38" subtotal="count" showDataAs="percentOfCol" baseField="38" baseItem="1" numFmtId="10"/>
  </dataFields>
  <formats count="2">
    <format dxfId="91">
      <pivotArea outline="0" collapsedLevelsAreSubtotals="1" fieldPosition="0"/>
    </format>
    <format dxfId="9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D2447-71A7-4F99-897F-94566FA101C0}" name="PivotTable64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8:B203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1"/>
        <item x="0"/>
        <item t="default"/>
      </items>
    </pivotField>
    <pivotField showAll="0"/>
  </pivotFields>
  <rowFields count="1">
    <field x="3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5. Orden y limpieza de los buses." fld="37" subtotal="count" showDataAs="percentOfCol" baseField="37" baseItem="1" numFmtId="10"/>
  </dataFields>
  <formats count="2">
    <format dxfId="45">
      <pivotArea outline="0" collapsedLevelsAreSubtotals="1" fieldPosition="0"/>
    </format>
    <format dxfId="4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695D9-3613-4457-A7B6-9EDEACBBE35C}" name="PivotTable41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6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el SERVICIO DE ALIMENTACIÓN que le ofrecemos?:" fld="7" subtotal="count" showDataAs="percentOfCol" baseField="7" baseItem="2" numFmtId="10"/>
  </dataFields>
  <formats count="2">
    <format dxfId="47">
      <pivotArea outline="0" collapsedLevelsAreSubtotals="1" fieldPosition="0"/>
    </format>
    <format dxfId="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2E339-00FE-4CE8-BE5B-0604AFE4943B}" name="PivotTable49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5:B80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1. La limpieza y desinfección de la habitación" fld="16" subtotal="count" showDataAs="percentOfCol" baseField="16" baseItem="3" numFmtId="10"/>
  </dataFields>
  <formats count="2">
    <format dxfId="49">
      <pivotArea outline="0" collapsedLevelsAreSubtotals="1" fieldPosition="0"/>
    </format>
    <format dxfId="4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D9306-7B60-4083-9CE2-4C7E3A84BB39}" name="PivotTable54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5:B120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6. Limpieza y desinfección en las oficinas y/o modulares" fld="21" subtotal="count" showDataAs="percentOfCol" baseField="21" baseItem="2" numFmtId="10"/>
  </dataFields>
  <formats count="2">
    <format dxfId="51">
      <pivotArea outline="0" collapsedLevelsAreSubtotals="1" fieldPosition="0"/>
    </format>
    <format dxfId="5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B712F0-8F83-41E0-A2BE-36ED4A2D2E4F}" name="PivotTable59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7:B162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el servicio de transporte de personal brindado por CIVA?" fld="32" subtotal="count" showDataAs="percentOfCol" baseField="32" baseItem="2" numFmtId="10"/>
  </dataFields>
  <formats count="2">
    <format dxfId="53">
      <pivotArea outline="0" collapsedLevelsAreSubtotals="1" fieldPosition="0"/>
    </format>
    <format dxfId="5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C8B19A-58D3-4F56-9DEA-7ED2D79D2D28}" name="PivotTable45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3:B48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4. Disponibilidad de gel desinfectante" fld="11" subtotal="count" showDataAs="percentOfCol" baseField="11" baseItem="2" numFmtId="10"/>
  </dataFields>
  <formats count="2">
    <format dxfId="55">
      <pivotArea outline="0" collapsedLevelsAreSubtotals="1" fieldPosition="0"/>
    </format>
    <format dxfId="5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7B884-EBEF-4C00-961E-0E987FB0C6D7}" name="PivotTable63" cacheId="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0:B195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/>
  </pivotFields>
  <rowFields count="1">
    <field x="3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4. Disposición de alcohol en gel en las escaleras de ingreso/salida del bus." fld="36" subtotal="count" showDataAs="percentOfCol" baseField="36" baseItem="2" numFmtId="10"/>
  </dataFields>
  <formats count="2">
    <format dxfId="57">
      <pivotArea outline="0" collapsedLevelsAreSubtotals="1" fieldPosition="0"/>
    </format>
    <format dxfId="5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M438" totalsRowShown="0">
  <tableColumns count="39">
    <tableColumn id="1" xr3:uid="{00000000-0010-0000-0000-000001000000}" name="ID" dataDxfId="38"/>
    <tableColumn id="2" xr3:uid="{00000000-0010-0000-0000-000002000000}" name="Start time" dataDxfId="37"/>
    <tableColumn id="3" xr3:uid="{00000000-0010-0000-0000-000003000000}" name="Completion time" dataDxfId="36"/>
    <tableColumn id="4" xr3:uid="{00000000-0010-0000-0000-000004000000}" name="Email" dataDxfId="35"/>
    <tableColumn id="5" xr3:uid="{00000000-0010-0000-0000-000005000000}" name="Name" dataDxfId="34"/>
    <tableColumn id="6" xr3:uid="{00000000-0010-0000-0000-000006000000}" name="Ingrese el número de su DNI:" dataDxfId="33"/>
    <tableColumn id="7" xr3:uid="{00000000-0010-0000-0000-000007000000}" name="En general, ¿cuál es su nivel de satisfacción con TODOS LOS SERVICIOS que le ofrecemos (alimentación, hotelería, lavandería, mantenimiento y oficinas)?" dataDxfId="32"/>
    <tableColumn id="8" xr3:uid="{00000000-0010-0000-0000-000008000000}" name="En general, ¿cuál es su nivel de satisfacción con el SERVICIO DE ALIMENTACIÓN que le ofrecemos?:" dataDxfId="31"/>
    <tableColumn id="9" xr3:uid="{00000000-0010-0000-0000-000009000000}" name="1. Sazón y Variedad de los alimentos servidos" dataDxfId="30"/>
    <tableColumn id="10" xr3:uid="{00000000-0010-0000-0000-00000A000000}" name="2. Encuentras medios para respetar el distanciamiento social en el interior y exterior (Señaléticas, micas de separación en mesa, etc.)" dataDxfId="29"/>
    <tableColumn id="11" xr3:uid="{00000000-0010-0000-0000-00000B000000}" name="3. Presentación de raciones individuales para minimizar la manipulación de alimentos." dataDxfId="28"/>
    <tableColumn id="12" xr3:uid="{00000000-0010-0000-0000-00000C000000}" name="4. Disponibilidad de gel desinfectante" dataDxfId="27"/>
    <tableColumn id="13" xr3:uid="{00000000-0010-0000-0000-00000D000000}" name="5. Recibes tus cubiertos en tu bandeja" dataDxfId="26"/>
    <tableColumn id="14" xr3:uid="{00000000-0010-0000-0000-00000E000000}" name="6. Limpieza de comedor (pisos, mesas, sillas)" dataDxfId="25"/>
    <tableColumn id="15" xr3:uid="{00000000-0010-0000-0000-00000F000000}" name="Por favor indicar el comedor que utiliza para el almuerzo:" dataDxfId="24"/>
    <tableColumn id="16" xr3:uid="{00000000-0010-0000-0000-000010000000}" name="En general, ¿cuál es su nivel de satisfacción con el SERVICIO DE ALOJAMIENTO que le ofrecemos?" dataDxfId="23"/>
    <tableColumn id="17" xr3:uid="{00000000-0010-0000-0000-000011000000}" name="1. La limpieza y desinfección de la habitación" dataDxfId="22"/>
    <tableColumn id="18" xr3:uid="{00000000-0010-0000-0000-000012000000}" name="2. La limpieza y desinfección en los SSHH de la habitación" dataDxfId="21"/>
    <tableColumn id="19" xr3:uid="{00000000-0010-0000-0000-000013000000}" name="3. Entrega semanal de los suministros: Papel higiénico y jabón de tocador" dataDxfId="20"/>
    <tableColumn id="20" xr3:uid="{00000000-0010-0000-0000-000014000000}" name="4. Disponibilidad de alcohol gel en los pasadizos de los módulos" dataDxfId="19"/>
    <tableColumn id="21" xr3:uid="{00000000-0010-0000-0000-000015000000}" name="5. Limpieza y desinfección en los SSHH de los comedores." dataDxfId="18"/>
    <tableColumn id="22" xr3:uid="{00000000-0010-0000-0000-000016000000}" name="6. Limpieza y desinfección en las oficinas y/o modulares" dataDxfId="17"/>
    <tableColumn id="23" xr3:uid="{00000000-0010-0000-0000-000017000000}" name="7. La devolución de su ropa de la lavandería se realiza dentro de las 72 horas. " dataDxfId="16"/>
    <tableColumn id="24" xr3:uid="{00000000-0010-0000-0000-000018000000}" name="En general, ¿cuál es su nivel de satisfacción con el SERVICIO DE MANTENIMIENTO?:" dataDxfId="15"/>
    <tableColumn id="25" xr3:uid="{00000000-0010-0000-0000-000019000000}" name="1. Mantenimiento y reparación de mobiliarios y equipos en habitaciones cuando lo solicita" dataDxfId="14"/>
    <tableColumn id="26" xr3:uid="{00000000-0010-0000-0000-00001A000000}" name="2. Mantenimiento y reparación de mobiliario en oficinas cuando lo solicita" dataDxfId="13"/>
    <tableColumn id="27" xr3:uid="{00000000-0010-0000-0000-00001B000000}" name="1. Disponibilidad de Supervisores/ Jefes de servicio" dataDxfId="12"/>
    <tableColumn id="28" xr3:uid="{00000000-0010-0000-0000-00001C000000}" name="2. Presentación del personal (uniforme, limpieza, aseo)" dataDxfId="11"/>
    <tableColumn id="29" xr3:uid="{00000000-0010-0000-0000-00001D000000}" name="3. Amabilidad del personal " dataDxfId="10"/>
    <tableColumn id="30" xr3:uid="{00000000-0010-0000-0000-00001E000000}" name="4. Disponibilidad y disposición del personal para atender o resolver necesidades del cliente" dataDxfId="9"/>
    <tableColumn id="31" xr3:uid="{00000000-0010-0000-0000-00001F000000}" name="5. El personal ofrece alternativas de solución adecuadas y rápidas" dataDxfId="8"/>
    <tableColumn id="32" xr3:uid="{00000000-0010-0000-0000-000020000000}" name="6. Concentración y enfoque del personal en su trabajo durante la atención" dataDxfId="7"/>
    <tableColumn id="33" xr3:uid="{00000000-0010-0000-0000-000021000000}" name="En general, ¿cuál es su nivel de satisfacción con el servicio de transporte de personal brindado por CIVA?" dataDxfId="6"/>
    <tableColumn id="34" xr3:uid="{00000000-0010-0000-0000-000022000000}" name="1. Comportamiento o trato cordial de los conductores." dataDxfId="5"/>
    <tableColumn id="35" xr3:uid="{00000000-0010-0000-0000-000023000000}" name="2. Pericia en el manejo de los conductores" dataDxfId="4"/>
    <tableColumn id="36" xr3:uid="{00000000-0010-0000-0000-000024000000}" name="3. Procedimiento para el control de equipaje." dataDxfId="3"/>
    <tableColumn id="37" xr3:uid="{00000000-0010-0000-0000-000025000000}" name="4. Disposición de alcohol en gel en las escaleras de ingreso/salida del bus." dataDxfId="2"/>
    <tableColumn id="38" xr3:uid="{00000000-0010-0000-0000-000026000000}" name="5. Orden y limpieza de los buses." dataDxfId="1"/>
    <tableColumn id="39" xr3:uid="{00000000-0010-0000-0000-000027000000}" name="6. Transbordos por desperfectos  mecánicos en ruta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2F1B-88D3-4C54-9625-D6FCB9E075C3}">
  <dimension ref="A3:F211"/>
  <sheetViews>
    <sheetView tabSelected="1" workbookViewId="0">
      <selection activeCell="H9" sqref="H9"/>
    </sheetView>
  </sheetViews>
  <sheetFormatPr defaultRowHeight="15" x14ac:dyDescent="0.25"/>
  <cols>
    <col min="1" max="1" width="13.140625" bestFit="1" customWidth="1"/>
    <col min="2" max="2" width="60.5703125" style="6" customWidth="1"/>
    <col min="3" max="3" width="7.140625" style="5" bestFit="1" customWidth="1"/>
    <col min="5" max="5" width="24.42578125" bestFit="1" customWidth="1"/>
  </cols>
  <sheetData>
    <row r="3" spans="1:6" ht="45" x14ac:dyDescent="0.25">
      <c r="A3" s="3" t="s">
        <v>704</v>
      </c>
      <c r="B3" s="6" t="s">
        <v>703</v>
      </c>
    </row>
    <row r="4" spans="1:6" x14ac:dyDescent="0.25">
      <c r="A4" s="4">
        <v>1</v>
      </c>
      <c r="B4" s="7">
        <v>5.0343249427917618E-2</v>
      </c>
    </row>
    <row r="5" spans="1:6" x14ac:dyDescent="0.25">
      <c r="A5" s="4">
        <v>2</v>
      </c>
      <c r="B5" s="7">
        <v>0.20137299771167047</v>
      </c>
    </row>
    <row r="6" spans="1:6" x14ac:dyDescent="0.25">
      <c r="A6" s="4">
        <v>3</v>
      </c>
      <c r="B6" s="7">
        <v>0.45080091533180777</v>
      </c>
    </row>
    <row r="7" spans="1:6" x14ac:dyDescent="0.25">
      <c r="A7" s="4">
        <v>4</v>
      </c>
      <c r="B7" s="7">
        <v>0.2974828375286041</v>
      </c>
    </row>
    <row r="8" spans="1:6" x14ac:dyDescent="0.25">
      <c r="A8" s="4" t="s">
        <v>702</v>
      </c>
      <c r="B8" s="7">
        <v>1</v>
      </c>
    </row>
    <row r="9" spans="1:6" ht="15.75" thickBot="1" x14ac:dyDescent="0.3"/>
    <row r="10" spans="1:6" ht="15.75" thickBot="1" x14ac:dyDescent="0.3">
      <c r="E10" s="16" t="s">
        <v>736</v>
      </c>
      <c r="F10" s="17" t="s">
        <v>737</v>
      </c>
    </row>
    <row r="11" spans="1:6" ht="30" x14ac:dyDescent="0.25">
      <c r="A11" s="3" t="s">
        <v>704</v>
      </c>
      <c r="B11" s="6" t="s">
        <v>721</v>
      </c>
      <c r="E11" s="14" t="s">
        <v>731</v>
      </c>
      <c r="F11" s="15">
        <f>AVERAGE(C23:C64)</f>
        <v>0.79405034324942791</v>
      </c>
    </row>
    <row r="12" spans="1:6" x14ac:dyDescent="0.25">
      <c r="A12" s="4">
        <v>1</v>
      </c>
      <c r="B12" s="7">
        <v>8.2379862700228831E-2</v>
      </c>
      <c r="E12" s="10" t="s">
        <v>732</v>
      </c>
      <c r="F12" s="11">
        <f>AVERAGE(C79:C128)</f>
        <v>0.82314481856815946</v>
      </c>
    </row>
    <row r="13" spans="1:6" x14ac:dyDescent="0.25">
      <c r="A13" s="4">
        <v>2</v>
      </c>
      <c r="B13" s="7">
        <v>0.25400457665903892</v>
      </c>
      <c r="E13" s="10" t="s">
        <v>733</v>
      </c>
      <c r="F13" s="11">
        <f>AVERAGE(C142:C152)</f>
        <v>0.77208026778020811</v>
      </c>
    </row>
    <row r="14" spans="1:6" ht="15.75" thickBot="1" x14ac:dyDescent="0.3">
      <c r="A14" s="4">
        <v>3</v>
      </c>
      <c r="B14" s="7">
        <v>0.38901601830663618</v>
      </c>
      <c r="E14" s="12" t="s">
        <v>734</v>
      </c>
      <c r="F14" s="13">
        <f>AVERAGE(F11:F13)</f>
        <v>0.79642514319926516</v>
      </c>
    </row>
    <row r="15" spans="1:6" x14ac:dyDescent="0.25">
      <c r="A15" s="4">
        <v>4</v>
      </c>
      <c r="B15" s="7">
        <v>0.27459954233409611</v>
      </c>
    </row>
    <row r="16" spans="1:6" x14ac:dyDescent="0.25">
      <c r="A16" s="4" t="s">
        <v>702</v>
      </c>
      <c r="B16" s="7">
        <v>1</v>
      </c>
      <c r="E16" s="8" t="s">
        <v>735</v>
      </c>
      <c r="F16" s="9">
        <f>AVERAGE(C170:C211)</f>
        <v>0.87376048817696406</v>
      </c>
    </row>
    <row r="19" spans="1:3" x14ac:dyDescent="0.25">
      <c r="A19" s="3" t="s">
        <v>704</v>
      </c>
      <c r="B19" s="6" t="s">
        <v>705</v>
      </c>
    </row>
    <row r="20" spans="1:3" x14ac:dyDescent="0.25">
      <c r="A20" s="4" t="s">
        <v>41</v>
      </c>
      <c r="B20" s="7">
        <v>0.23340961098398169</v>
      </c>
    </row>
    <row r="21" spans="1:3" x14ac:dyDescent="0.25">
      <c r="A21" s="4" t="s">
        <v>40</v>
      </c>
      <c r="B21" s="7">
        <v>0.10983981693363844</v>
      </c>
    </row>
    <row r="22" spans="1:3" x14ac:dyDescent="0.25">
      <c r="A22" s="4" t="s">
        <v>43</v>
      </c>
      <c r="B22" s="7">
        <v>0.17162471395881007</v>
      </c>
    </row>
    <row r="23" spans="1:3" x14ac:dyDescent="0.25">
      <c r="A23" s="4" t="s">
        <v>42</v>
      </c>
      <c r="B23" s="7">
        <v>0.48512585812356979</v>
      </c>
      <c r="C23" s="5">
        <f>+GETPIVOTDATA("1. Sazón y Variedad de los alimentos servidos",$A$19,"1. Sazón y Variedad de los alimentos servidos","MUY SATISFECHO")+GETPIVOTDATA("1. Sazón y Variedad de los alimentos servidos",$A$19,"1. Sazón y Variedad de los alimentos servidos","SATISFECHO")</f>
        <v>0.65675057208237986</v>
      </c>
    </row>
    <row r="24" spans="1:3" x14ac:dyDescent="0.25">
      <c r="A24" s="4" t="s">
        <v>702</v>
      </c>
      <c r="B24" s="7">
        <v>1</v>
      </c>
    </row>
    <row r="27" spans="1:3" ht="45" x14ac:dyDescent="0.25">
      <c r="A27" s="3" t="s">
        <v>704</v>
      </c>
      <c r="B27" s="6" t="s">
        <v>706</v>
      </c>
    </row>
    <row r="28" spans="1:3" x14ac:dyDescent="0.25">
      <c r="A28" s="4" t="s">
        <v>41</v>
      </c>
      <c r="B28" s="7">
        <v>0.10983981693363844</v>
      </c>
    </row>
    <row r="29" spans="1:3" x14ac:dyDescent="0.25">
      <c r="A29" s="4" t="s">
        <v>40</v>
      </c>
      <c r="B29" s="7">
        <v>5.2631578947368418E-2</v>
      </c>
    </row>
    <row r="30" spans="1:3" x14ac:dyDescent="0.25">
      <c r="A30" s="4" t="s">
        <v>43</v>
      </c>
      <c r="B30" s="7">
        <v>0.28832951945080093</v>
      </c>
    </row>
    <row r="31" spans="1:3" x14ac:dyDescent="0.25">
      <c r="A31" s="4" t="s">
        <v>42</v>
      </c>
      <c r="B31" s="7">
        <v>0.54919908466819223</v>
      </c>
      <c r="C31" s="5">
        <f>+GETPIVOTDATA("2. Encuentras medios para respetar el distanciamiento social en el interior y exterior (Señaléticas, micas de separación en mesa, etc.)",$A$27,"2. Encuentras medios para respetar el distanciamiento social en el interior y exterior (Señaléticas, micas de separación en mesa, etc.)","MUY SATISFECHO")+GETPIVOTDATA("2. Encuentras medios para respetar el distanciamiento social en el interior y exterior (Señaléticas, micas de separación en mesa, etc.)",$A$27,"2. Encuentras medios para respetar el distanciamiento social en el interior y exterior (Señaléticas, micas de separación en mesa, etc.)","SATISFECHO")</f>
        <v>0.8375286041189931</v>
      </c>
    </row>
    <row r="32" spans="1:3" x14ac:dyDescent="0.25">
      <c r="A32" s="4" t="s">
        <v>702</v>
      </c>
      <c r="B32" s="7">
        <v>1</v>
      </c>
    </row>
    <row r="35" spans="1:3" ht="30" x14ac:dyDescent="0.25">
      <c r="A35" s="3" t="s">
        <v>704</v>
      </c>
      <c r="B35" s="6" t="s">
        <v>707</v>
      </c>
    </row>
    <row r="36" spans="1:3" x14ac:dyDescent="0.25">
      <c r="A36" s="4" t="s">
        <v>41</v>
      </c>
      <c r="B36" s="7">
        <v>0.14416475972540047</v>
      </c>
    </row>
    <row r="37" spans="1:3" x14ac:dyDescent="0.25">
      <c r="A37" s="4" t="s">
        <v>40</v>
      </c>
      <c r="B37" s="7">
        <v>7.3226544622425629E-2</v>
      </c>
    </row>
    <row r="38" spans="1:3" x14ac:dyDescent="0.25">
      <c r="A38" s="4" t="s">
        <v>43</v>
      </c>
      <c r="B38" s="7">
        <v>0.2585812356979405</v>
      </c>
    </row>
    <row r="39" spans="1:3" x14ac:dyDescent="0.25">
      <c r="A39" s="4" t="s">
        <v>42</v>
      </c>
      <c r="B39" s="7">
        <v>0.52402745995423339</v>
      </c>
      <c r="C39" s="5">
        <f>+GETPIVOTDATA("3. Presentación de raciones individuales para minimizar la manipulación de alimentos.",$A$35,"3. Presentación de raciones individuales para minimizar la manipulación de alimentos.","MUY SATISFECHO")+GETPIVOTDATA("3. Presentación de raciones individuales para minimizar la manipulación de alimentos.",$A$35,"3. Presentación de raciones individuales para minimizar la manipulación de alimentos.","SATISFECHO")</f>
        <v>0.78260869565217384</v>
      </c>
    </row>
    <row r="40" spans="1:3" x14ac:dyDescent="0.25">
      <c r="A40" s="4" t="s">
        <v>702</v>
      </c>
      <c r="B40" s="7">
        <v>1</v>
      </c>
    </row>
    <row r="43" spans="1:3" x14ac:dyDescent="0.25">
      <c r="A43" s="3" t="s">
        <v>704</v>
      </c>
      <c r="B43" s="6" t="s">
        <v>708</v>
      </c>
    </row>
    <row r="44" spans="1:3" x14ac:dyDescent="0.25">
      <c r="A44" s="4" t="s">
        <v>41</v>
      </c>
      <c r="B44" s="7">
        <v>0.10297482837528604</v>
      </c>
    </row>
    <row r="45" spans="1:3" x14ac:dyDescent="0.25">
      <c r="A45" s="4" t="s">
        <v>40</v>
      </c>
      <c r="B45" s="7">
        <v>7.3226544622425629E-2</v>
      </c>
    </row>
    <row r="46" spans="1:3" x14ac:dyDescent="0.25">
      <c r="A46" s="4" t="s">
        <v>43</v>
      </c>
      <c r="B46" s="7">
        <v>0.2997711670480549</v>
      </c>
    </row>
    <row r="47" spans="1:3" x14ac:dyDescent="0.25">
      <c r="A47" s="4" t="s">
        <v>42</v>
      </c>
      <c r="B47" s="7">
        <v>0.52402745995423339</v>
      </c>
      <c r="C47" s="5">
        <f>+GETPIVOTDATA("4. Disponibilidad de gel desinfectante",$A$43,"4. Disponibilidad de gel desinfectante","MUY SATISFECHO")+GETPIVOTDATA("4. Disponibilidad de gel desinfectante",$A$43,"4. Disponibilidad de gel desinfectante","SATISFECHO")</f>
        <v>0.82379862700228834</v>
      </c>
    </row>
    <row r="48" spans="1:3" x14ac:dyDescent="0.25">
      <c r="A48" s="4" t="s">
        <v>702</v>
      </c>
      <c r="B48" s="7">
        <v>1</v>
      </c>
    </row>
    <row r="51" spans="1:3" x14ac:dyDescent="0.25">
      <c r="A51" s="3" t="s">
        <v>704</v>
      </c>
      <c r="B51" s="6" t="s">
        <v>709</v>
      </c>
    </row>
    <row r="52" spans="1:3" x14ac:dyDescent="0.25">
      <c r="A52" s="4" t="s">
        <v>41</v>
      </c>
      <c r="B52" s="7">
        <v>0.12356979405034325</v>
      </c>
    </row>
    <row r="53" spans="1:3" x14ac:dyDescent="0.25">
      <c r="A53" s="4" t="s">
        <v>40</v>
      </c>
      <c r="B53" s="7">
        <v>5.4919908466819219E-2</v>
      </c>
    </row>
    <row r="54" spans="1:3" x14ac:dyDescent="0.25">
      <c r="A54" s="4" t="s">
        <v>43</v>
      </c>
      <c r="B54" s="7">
        <v>0.33638443935926776</v>
      </c>
    </row>
    <row r="55" spans="1:3" x14ac:dyDescent="0.25">
      <c r="A55" s="4" t="s">
        <v>42</v>
      </c>
      <c r="B55" s="7">
        <v>0.48512585812356979</v>
      </c>
      <c r="C55" s="5">
        <f>+GETPIVOTDATA("5. Recibes tus cubiertos en tu bandeja",$A$51,"5. Recibes tus cubiertos en tu bandeja","MUY SATISFECHO")+GETPIVOTDATA("5. Recibes tus cubiertos en tu bandeja",$A$51,"5. Recibes tus cubiertos en tu bandeja","SATISFECHO")</f>
        <v>0.82151029748283755</v>
      </c>
    </row>
    <row r="56" spans="1:3" x14ac:dyDescent="0.25">
      <c r="A56" s="4" t="s">
        <v>702</v>
      </c>
      <c r="B56" s="7">
        <v>1</v>
      </c>
    </row>
    <row r="59" spans="1:3" x14ac:dyDescent="0.25">
      <c r="A59" s="3" t="s">
        <v>704</v>
      </c>
      <c r="B59" s="6" t="s">
        <v>710</v>
      </c>
    </row>
    <row r="60" spans="1:3" x14ac:dyDescent="0.25">
      <c r="A60" s="4" t="s">
        <v>41</v>
      </c>
      <c r="B60" s="7">
        <v>0.10068649885583524</v>
      </c>
    </row>
    <row r="61" spans="1:3" x14ac:dyDescent="0.25">
      <c r="A61" s="4" t="s">
        <v>40</v>
      </c>
      <c r="B61" s="7">
        <v>5.7208237986270026E-2</v>
      </c>
    </row>
    <row r="62" spans="1:3" x14ac:dyDescent="0.25">
      <c r="A62" s="4" t="s">
        <v>43</v>
      </c>
      <c r="B62" s="7">
        <v>0.30434782608695654</v>
      </c>
    </row>
    <row r="63" spans="1:3" x14ac:dyDescent="0.25">
      <c r="A63" s="4" t="s">
        <v>42</v>
      </c>
      <c r="B63" s="7">
        <v>0.53775743707093826</v>
      </c>
      <c r="C63" s="5">
        <f>+GETPIVOTDATA("6. Limpieza de comedor (pisos, mesas, sillas)",$A$59,"6. Limpieza de comedor (pisos, mesas, sillas)","MUY SATISFECHO")+GETPIVOTDATA("6. Limpieza de comedor (pisos, mesas, sillas)",$A$59,"6. Limpieza de comedor (pisos, mesas, sillas)","SATISFECHO")</f>
        <v>0.8421052631578948</v>
      </c>
    </row>
    <row r="64" spans="1:3" x14ac:dyDescent="0.25">
      <c r="A64" s="4" t="s">
        <v>702</v>
      </c>
      <c r="B64" s="7">
        <v>1</v>
      </c>
    </row>
    <row r="67" spans="1:3" ht="30" x14ac:dyDescent="0.25">
      <c r="A67" s="3" t="s">
        <v>704</v>
      </c>
      <c r="B67" s="6" t="s">
        <v>722</v>
      </c>
    </row>
    <row r="68" spans="1:3" x14ac:dyDescent="0.25">
      <c r="A68" s="4">
        <v>1</v>
      </c>
      <c r="B68" s="7">
        <v>4.8054919908466817E-2</v>
      </c>
    </row>
    <row r="69" spans="1:3" x14ac:dyDescent="0.25">
      <c r="A69" s="4">
        <v>2</v>
      </c>
      <c r="B69" s="7">
        <v>0.17620137299771166</v>
      </c>
    </row>
    <row r="70" spans="1:3" x14ac:dyDescent="0.25">
      <c r="A70" s="4">
        <v>3</v>
      </c>
      <c r="B70" s="7">
        <v>0.45537757437070936</v>
      </c>
    </row>
    <row r="71" spans="1:3" x14ac:dyDescent="0.25">
      <c r="A71" s="4">
        <v>4</v>
      </c>
      <c r="B71" s="7">
        <v>0.32036613272311215</v>
      </c>
    </row>
    <row r="72" spans="1:3" x14ac:dyDescent="0.25">
      <c r="A72" s="4" t="s">
        <v>702</v>
      </c>
      <c r="B72" s="7">
        <v>1</v>
      </c>
    </row>
    <row r="75" spans="1:3" x14ac:dyDescent="0.25">
      <c r="A75" s="3" t="s">
        <v>704</v>
      </c>
      <c r="B75" s="6" t="s">
        <v>711</v>
      </c>
    </row>
    <row r="76" spans="1:3" x14ac:dyDescent="0.25">
      <c r="A76" s="4" t="s">
        <v>41</v>
      </c>
      <c r="B76" s="7">
        <v>8.6956521739130432E-2</v>
      </c>
    </row>
    <row r="77" spans="1:3" x14ac:dyDescent="0.25">
      <c r="A77" s="4" t="s">
        <v>40</v>
      </c>
      <c r="B77" s="7">
        <v>4.3478260869565216E-2</v>
      </c>
    </row>
    <row r="78" spans="1:3" x14ac:dyDescent="0.25">
      <c r="A78" s="4" t="s">
        <v>43</v>
      </c>
      <c r="B78" s="7">
        <v>0.32723112128146453</v>
      </c>
    </row>
    <row r="79" spans="1:3" x14ac:dyDescent="0.25">
      <c r="A79" s="4" t="s">
        <v>42</v>
      </c>
      <c r="B79" s="7">
        <v>0.54233409610983985</v>
      </c>
      <c r="C79" s="5">
        <f>+GETPIVOTDATA("1. La limpieza y desinfección de la habitación",$A$75,"1. La limpieza y desinfección de la habitación","MUY SATISFECHO")+GETPIVOTDATA("1. La limpieza y desinfección de la habitación",$A$75,"1. La limpieza y desinfección de la habitación","SATISFECHO")</f>
        <v>0.86956521739130443</v>
      </c>
    </row>
    <row r="80" spans="1:3" x14ac:dyDescent="0.25">
      <c r="A80" s="4" t="s">
        <v>702</v>
      </c>
      <c r="B80" s="7">
        <v>1</v>
      </c>
    </row>
    <row r="83" spans="1:3" ht="30" x14ac:dyDescent="0.25">
      <c r="A83" s="3" t="s">
        <v>704</v>
      </c>
      <c r="B83" s="6" t="s">
        <v>712</v>
      </c>
    </row>
    <row r="84" spans="1:3" x14ac:dyDescent="0.25">
      <c r="A84" s="4" t="s">
        <v>41</v>
      </c>
      <c r="B84" s="7">
        <v>0.15102974828375287</v>
      </c>
    </row>
    <row r="85" spans="1:3" x14ac:dyDescent="0.25">
      <c r="A85" s="4" t="s">
        <v>40</v>
      </c>
      <c r="B85" s="7">
        <v>5.9496567505720827E-2</v>
      </c>
    </row>
    <row r="86" spans="1:3" x14ac:dyDescent="0.25">
      <c r="A86" s="4" t="s">
        <v>43</v>
      </c>
      <c r="B86" s="7">
        <v>0.30434782608695654</v>
      </c>
    </row>
    <row r="87" spans="1:3" x14ac:dyDescent="0.25">
      <c r="A87" s="4" t="s">
        <v>42</v>
      </c>
      <c r="B87" s="7">
        <v>0.48512585812356979</v>
      </c>
      <c r="C87" s="5">
        <f>+GETPIVOTDATA("2. La limpieza y desinfección en los SSHH de la habitación",$A$83,"2. La limpieza y desinfección en los SSHH de la habitación","MUY SATISFECHO")+GETPIVOTDATA("2. La limpieza y desinfección en los SSHH de la habitación",$A$83,"2. La limpieza y desinfección en los SSHH de la habitación","SATISFECHO")</f>
        <v>0.78947368421052633</v>
      </c>
    </row>
    <row r="88" spans="1:3" x14ac:dyDescent="0.25">
      <c r="A88" s="4" t="s">
        <v>702</v>
      </c>
      <c r="B88" s="7">
        <v>1</v>
      </c>
    </row>
    <row r="91" spans="1:3" ht="30" x14ac:dyDescent="0.25">
      <c r="A91" s="3" t="s">
        <v>704</v>
      </c>
      <c r="B91" s="6" t="s">
        <v>713</v>
      </c>
    </row>
    <row r="92" spans="1:3" x14ac:dyDescent="0.25">
      <c r="A92" s="4" t="s">
        <v>41</v>
      </c>
      <c r="B92" s="7">
        <v>8.924485125858124E-2</v>
      </c>
    </row>
    <row r="93" spans="1:3" x14ac:dyDescent="0.25">
      <c r="A93" s="4" t="s">
        <v>40</v>
      </c>
      <c r="B93" s="7">
        <v>3.2036613272311214E-2</v>
      </c>
    </row>
    <row r="94" spans="1:3" x14ac:dyDescent="0.25">
      <c r="A94" s="4" t="s">
        <v>43</v>
      </c>
      <c r="B94" s="7">
        <v>0.34096109839816935</v>
      </c>
    </row>
    <row r="95" spans="1:3" x14ac:dyDescent="0.25">
      <c r="A95" s="4" t="s">
        <v>42</v>
      </c>
      <c r="B95" s="7">
        <v>0.53775743707093826</v>
      </c>
      <c r="C95" s="5">
        <f>+GETPIVOTDATA("3. Entrega semanal de los suministros: Papel higiénico y jabón de tocador",$A$91,"3. Entrega semanal de los suministros: Papel higiénico y jabón de tocador","MUY SATISFECHO")+GETPIVOTDATA("3. Entrega semanal de los suministros: Papel higiénico y jabón de tocador",$A$91,"3. Entrega semanal de los suministros: Papel higiénico y jabón de tocador","SATISFECHO")</f>
        <v>0.87871853546910761</v>
      </c>
    </row>
    <row r="96" spans="1:3" x14ac:dyDescent="0.25">
      <c r="A96" s="4" t="s">
        <v>702</v>
      </c>
      <c r="B96" s="7">
        <v>1</v>
      </c>
    </row>
    <row r="99" spans="1:3" ht="30" x14ac:dyDescent="0.25">
      <c r="A99" s="3" t="s">
        <v>704</v>
      </c>
      <c r="B99" s="6" t="s">
        <v>714</v>
      </c>
    </row>
    <row r="100" spans="1:3" x14ac:dyDescent="0.25">
      <c r="A100" s="4" t="s">
        <v>41</v>
      </c>
      <c r="B100" s="7">
        <v>0.16247139588100687</v>
      </c>
    </row>
    <row r="101" spans="1:3" x14ac:dyDescent="0.25">
      <c r="A101" s="4" t="s">
        <v>40</v>
      </c>
      <c r="B101" s="7">
        <v>7.5514874141876437E-2</v>
      </c>
    </row>
    <row r="102" spans="1:3" x14ac:dyDescent="0.25">
      <c r="A102" s="4" t="s">
        <v>43</v>
      </c>
      <c r="B102" s="7">
        <v>0.2585812356979405</v>
      </c>
    </row>
    <row r="103" spans="1:3" x14ac:dyDescent="0.25">
      <c r="A103" s="4" t="s">
        <v>42</v>
      </c>
      <c r="B103" s="7">
        <v>0.50343249427917625</v>
      </c>
      <c r="C103" s="5">
        <f>+GETPIVOTDATA("4. Disponibilidad de alcohol gel en los pasadizos de los módulos",$A$99,"4. Disponibilidad de alcohol gel en los pasadizos de los módulos","MUY SATISFECHO")+GETPIVOTDATA("4. Disponibilidad de alcohol gel en los pasadizos de los módulos",$A$99,"4. Disponibilidad de alcohol gel en los pasadizos de los módulos","SATISFECHO")</f>
        <v>0.7620137299771168</v>
      </c>
    </row>
    <row r="104" spans="1:3" x14ac:dyDescent="0.25">
      <c r="A104" s="4" t="s">
        <v>702</v>
      </c>
      <c r="B104" s="7">
        <v>1</v>
      </c>
    </row>
    <row r="107" spans="1:3" ht="30" x14ac:dyDescent="0.25">
      <c r="A107" s="3" t="s">
        <v>704</v>
      </c>
      <c r="B107" s="6" t="s">
        <v>715</v>
      </c>
    </row>
    <row r="108" spans="1:3" x14ac:dyDescent="0.25">
      <c r="A108" s="4" t="s">
        <v>41</v>
      </c>
      <c r="B108" s="7">
        <v>0.16018306636155608</v>
      </c>
    </row>
    <row r="109" spans="1:3" x14ac:dyDescent="0.25">
      <c r="A109" s="4" t="s">
        <v>40</v>
      </c>
      <c r="B109" s="7">
        <v>7.780320366132723E-2</v>
      </c>
    </row>
    <row r="110" spans="1:3" x14ac:dyDescent="0.25">
      <c r="A110" s="4" t="s">
        <v>43</v>
      </c>
      <c r="B110" s="7">
        <v>0.24485125858123569</v>
      </c>
    </row>
    <row r="111" spans="1:3" x14ac:dyDescent="0.25">
      <c r="A111" s="4" t="s">
        <v>42</v>
      </c>
      <c r="B111" s="7">
        <v>0.51716247139588101</v>
      </c>
      <c r="C111" s="5">
        <f>+GETPIVOTDATA("5. Limpieza y desinfección en los SSHH de los comedores.",$A$107,"5. Limpieza y desinfección en los SSHH de los comedores.","MUY SATISFECHO")+GETPIVOTDATA("5. Limpieza y desinfección en los SSHH de los comedores.",$A$107,"5. Limpieza y desinfección en los SSHH de los comedores.","SATISFECHO")</f>
        <v>0.76201372997711669</v>
      </c>
    </row>
    <row r="112" spans="1:3" x14ac:dyDescent="0.25">
      <c r="A112" s="4" t="s">
        <v>702</v>
      </c>
      <c r="B112" s="7">
        <v>1</v>
      </c>
    </row>
    <row r="115" spans="1:3" x14ac:dyDescent="0.25">
      <c r="A115" s="3" t="s">
        <v>704</v>
      </c>
      <c r="B115" s="6" t="s">
        <v>716</v>
      </c>
    </row>
    <row r="116" spans="1:3" x14ac:dyDescent="0.25">
      <c r="A116" s="4" t="s">
        <v>41</v>
      </c>
      <c r="B116" s="7">
        <v>0.10297482837528604</v>
      </c>
    </row>
    <row r="117" spans="1:3" x14ac:dyDescent="0.25">
      <c r="A117" s="4" t="s">
        <v>40</v>
      </c>
      <c r="B117" s="7">
        <v>3.4324942791762014E-2</v>
      </c>
    </row>
    <row r="118" spans="1:3" x14ac:dyDescent="0.25">
      <c r="A118" s="4" t="s">
        <v>43</v>
      </c>
      <c r="B118" s="7">
        <v>0.30663615560640733</v>
      </c>
    </row>
    <row r="119" spans="1:3" x14ac:dyDescent="0.25">
      <c r="A119" s="4" t="s">
        <v>42</v>
      </c>
      <c r="B119" s="7">
        <v>0.55606407322654461</v>
      </c>
      <c r="C119" s="5">
        <f>+GETPIVOTDATA("6. Limpieza y desinfección en las oficinas y/o modulares",$A$115,"6. Limpieza y desinfección en las oficinas y/o modulares","MUY SATISFECHO")+GETPIVOTDATA("6. Limpieza y desinfección en las oficinas y/o modulares",$A$115,"6. Limpieza y desinfección en las oficinas y/o modulares","SATISFECHO")</f>
        <v>0.86270022883295194</v>
      </c>
    </row>
    <row r="120" spans="1:3" x14ac:dyDescent="0.25">
      <c r="A120" s="4" t="s">
        <v>702</v>
      </c>
      <c r="B120" s="7">
        <v>1</v>
      </c>
    </row>
    <row r="123" spans="1:3" ht="30" x14ac:dyDescent="0.25">
      <c r="A123" s="3" t="s">
        <v>704</v>
      </c>
      <c r="B123" s="6" t="s">
        <v>717</v>
      </c>
    </row>
    <row r="124" spans="1:3" x14ac:dyDescent="0.25">
      <c r="A124" s="4" t="s">
        <v>41</v>
      </c>
      <c r="B124" s="7">
        <v>0.10755148741418764</v>
      </c>
    </row>
    <row r="125" spans="1:3" x14ac:dyDescent="0.25">
      <c r="A125" s="4" t="s">
        <v>40</v>
      </c>
      <c r="B125" s="7">
        <v>5.4919908466819219E-2</v>
      </c>
    </row>
    <row r="126" spans="1:3" x14ac:dyDescent="0.25">
      <c r="A126" s="4" t="s">
        <v>43</v>
      </c>
      <c r="B126" s="7">
        <v>0.31121281464530892</v>
      </c>
    </row>
    <row r="127" spans="1:3" x14ac:dyDescent="0.25">
      <c r="A127" s="4" t="s">
        <v>42</v>
      </c>
      <c r="B127" s="7">
        <v>0.52631578947368418</v>
      </c>
      <c r="C127" s="5">
        <f>+GETPIVOTDATA("7. La devolución de su ropa de la lavandería se realiza dentro de las 72 horas. ",$A$123,"7. La devolución de su ropa de la lavandería se realiza dentro de las 72 horas. ","MUY SATISFECHO")+GETPIVOTDATA("7. La devolución de su ropa de la lavandería se realiza dentro de las 72 horas. ",$A$123,"7. La devolución de su ropa de la lavandería se realiza dentro de las 72 horas. ","SATISFECHO")</f>
        <v>0.8375286041189931</v>
      </c>
    </row>
    <row r="128" spans="1:3" x14ac:dyDescent="0.25">
      <c r="A128" s="4" t="s">
        <v>702</v>
      </c>
      <c r="B128" s="7">
        <v>1</v>
      </c>
    </row>
    <row r="131" spans="1:3" ht="30" x14ac:dyDescent="0.25">
      <c r="A131" s="3" t="s">
        <v>704</v>
      </c>
      <c r="B131" s="6" t="s">
        <v>723</v>
      </c>
    </row>
    <row r="132" spans="1:3" x14ac:dyDescent="0.25">
      <c r="A132" s="4">
        <v>1</v>
      </c>
      <c r="B132" s="7">
        <v>6.5375302663438259E-2</v>
      </c>
    </row>
    <row r="133" spans="1:3" x14ac:dyDescent="0.25">
      <c r="A133" s="4">
        <v>2</v>
      </c>
      <c r="B133" s="7">
        <v>0.1791767554479419</v>
      </c>
    </row>
    <row r="134" spans="1:3" x14ac:dyDescent="0.25">
      <c r="A134" s="4">
        <v>3</v>
      </c>
      <c r="B134" s="7">
        <v>0.43825665859564167</v>
      </c>
    </row>
    <row r="135" spans="1:3" x14ac:dyDescent="0.25">
      <c r="A135" s="4">
        <v>4</v>
      </c>
      <c r="B135" s="7">
        <v>0.31719128329297819</v>
      </c>
    </row>
    <row r="136" spans="1:3" x14ac:dyDescent="0.25">
      <c r="A136" s="4" t="s">
        <v>719</v>
      </c>
      <c r="B136" s="7">
        <v>0</v>
      </c>
    </row>
    <row r="137" spans="1:3" x14ac:dyDescent="0.25">
      <c r="A137" s="4" t="s">
        <v>702</v>
      </c>
      <c r="B137" s="7">
        <v>1</v>
      </c>
    </row>
    <row r="139" spans="1:3" ht="30" x14ac:dyDescent="0.25">
      <c r="A139" s="3" t="s">
        <v>704</v>
      </c>
      <c r="B139" s="6" t="s">
        <v>718</v>
      </c>
    </row>
    <row r="140" spans="1:3" x14ac:dyDescent="0.25">
      <c r="A140" s="4" t="s">
        <v>41</v>
      </c>
      <c r="B140" s="7">
        <v>0.14719626168224298</v>
      </c>
    </row>
    <row r="141" spans="1:3" x14ac:dyDescent="0.25">
      <c r="A141" s="4" t="s">
        <v>40</v>
      </c>
      <c r="B141" s="7">
        <v>8.8785046728971959E-2</v>
      </c>
    </row>
    <row r="142" spans="1:3" x14ac:dyDescent="0.25">
      <c r="A142" s="4" t="s">
        <v>43</v>
      </c>
      <c r="B142" s="7">
        <v>0.27336448598130841</v>
      </c>
    </row>
    <row r="143" spans="1:3" x14ac:dyDescent="0.25">
      <c r="A143" s="4" t="s">
        <v>42</v>
      </c>
      <c r="B143" s="7">
        <v>0.49065420560747663</v>
      </c>
      <c r="C143" s="5">
        <f>+GETPIVOTDATA("1. Mantenimiento y reparación de mobiliarios y equipos en habitaciones cuando lo solicita",$A$139,"1. Mantenimiento y reparación de mobiliarios y equipos en habitaciones cuando lo solicita","MUY SATISFECHO")+GETPIVOTDATA("1. Mantenimiento y reparación de mobiliarios y equipos en habitaciones cuando lo solicita",$A$139,"1. Mantenimiento y reparación de mobiliarios y equipos en habitaciones cuando lo solicita","SATISFECHO")</f>
        <v>0.76401869158878499</v>
      </c>
    </row>
    <row r="144" spans="1:3" x14ac:dyDescent="0.25">
      <c r="A144" s="4" t="s">
        <v>719</v>
      </c>
      <c r="B144" s="7">
        <v>0</v>
      </c>
    </row>
    <row r="145" spans="1:3" x14ac:dyDescent="0.25">
      <c r="A145" s="4" t="s">
        <v>702</v>
      </c>
      <c r="B145" s="7">
        <v>1</v>
      </c>
    </row>
    <row r="148" spans="1:3" ht="30" x14ac:dyDescent="0.25">
      <c r="A148" s="3" t="s">
        <v>704</v>
      </c>
      <c r="B148" s="6" t="s">
        <v>720</v>
      </c>
    </row>
    <row r="149" spans="1:3" x14ac:dyDescent="0.25">
      <c r="A149" s="4" t="s">
        <v>41</v>
      </c>
      <c r="B149" s="7">
        <v>0.14657210401891252</v>
      </c>
    </row>
    <row r="150" spans="1:3" x14ac:dyDescent="0.25">
      <c r="A150" s="4" t="s">
        <v>40</v>
      </c>
      <c r="B150" s="7">
        <v>7.328605200945626E-2</v>
      </c>
    </row>
    <row r="151" spans="1:3" x14ac:dyDescent="0.25">
      <c r="A151" s="4" t="s">
        <v>43</v>
      </c>
      <c r="B151" s="7">
        <v>0.26713947990543735</v>
      </c>
    </row>
    <row r="152" spans="1:3" x14ac:dyDescent="0.25">
      <c r="A152" s="4" t="s">
        <v>42</v>
      </c>
      <c r="B152" s="7">
        <v>0.51300236406619382</v>
      </c>
      <c r="C152" s="5">
        <f>+GETPIVOTDATA("2. Mantenimiento y reparación de mobiliario en oficinas cuando lo solicita",$A$148,"2. Mantenimiento y reparación de mobiliario en oficinas cuando lo solicita","MUY SATISFECHO")+GETPIVOTDATA("2. Mantenimiento y reparación de mobiliario en oficinas cuando lo solicita",$A$148,"2. Mantenimiento y reparación de mobiliario en oficinas cuando lo solicita","SATISFECHO")</f>
        <v>0.78014184397163122</v>
      </c>
    </row>
    <row r="153" spans="1:3" x14ac:dyDescent="0.25">
      <c r="A153" s="4" t="s">
        <v>719</v>
      </c>
      <c r="B153" s="7">
        <v>0</v>
      </c>
    </row>
    <row r="154" spans="1:3" x14ac:dyDescent="0.25">
      <c r="A154" s="4" t="s">
        <v>702</v>
      </c>
      <c r="B154" s="7">
        <v>1</v>
      </c>
    </row>
    <row r="157" spans="1:3" ht="30" x14ac:dyDescent="0.25">
      <c r="A157" s="3" t="s">
        <v>704</v>
      </c>
      <c r="B157" s="6" t="s">
        <v>730</v>
      </c>
    </row>
    <row r="158" spans="1:3" x14ac:dyDescent="0.25">
      <c r="A158" s="4">
        <v>1</v>
      </c>
      <c r="B158" s="7">
        <v>4.1189931350114416E-2</v>
      </c>
    </row>
    <row r="159" spans="1:3" x14ac:dyDescent="0.25">
      <c r="A159" s="4">
        <v>2</v>
      </c>
      <c r="B159" s="7">
        <v>0.10755148741418764</v>
      </c>
    </row>
    <row r="160" spans="1:3" x14ac:dyDescent="0.25">
      <c r="A160" s="4">
        <v>3</v>
      </c>
      <c r="B160" s="7">
        <v>0.50343249427917625</v>
      </c>
    </row>
    <row r="161" spans="1:3" x14ac:dyDescent="0.25">
      <c r="A161" s="4">
        <v>4</v>
      </c>
      <c r="B161" s="7">
        <v>0.34782608695652173</v>
      </c>
    </row>
    <row r="162" spans="1:3" x14ac:dyDescent="0.25">
      <c r="A162" s="4" t="s">
        <v>702</v>
      </c>
      <c r="B162" s="7">
        <v>1</v>
      </c>
    </row>
    <row r="166" spans="1:3" x14ac:dyDescent="0.25">
      <c r="A166" s="3" t="s">
        <v>704</v>
      </c>
      <c r="B166" s="6" t="s">
        <v>724</v>
      </c>
    </row>
    <row r="167" spans="1:3" x14ac:dyDescent="0.25">
      <c r="A167" s="4" t="s">
        <v>41</v>
      </c>
      <c r="B167" s="7">
        <v>5.9496567505720827E-2</v>
      </c>
    </row>
    <row r="168" spans="1:3" x14ac:dyDescent="0.25">
      <c r="A168" s="4" t="s">
        <v>40</v>
      </c>
      <c r="B168" s="7">
        <v>3.8901601830663615E-2</v>
      </c>
    </row>
    <row r="169" spans="1:3" x14ac:dyDescent="0.25">
      <c r="A169" s="4" t="s">
        <v>43</v>
      </c>
      <c r="B169" s="7">
        <v>0.32723112128146453</v>
      </c>
    </row>
    <row r="170" spans="1:3" x14ac:dyDescent="0.25">
      <c r="A170" s="4" t="s">
        <v>42</v>
      </c>
      <c r="B170" s="7">
        <v>0.57437070938215107</v>
      </c>
      <c r="C170" s="5">
        <f>+GETPIVOTDATA("1. Comportamiento o trato cordial de los conductores.",$A$166,"1. Comportamiento o trato cordial de los conductores.","MUY SATISFECHO")+GETPIVOTDATA("1. Comportamiento o trato cordial de los conductores.",$A$166,"1. Comportamiento o trato cordial de los conductores.","SATISFECHO")</f>
        <v>0.90160183066361554</v>
      </c>
    </row>
    <row r="171" spans="1:3" x14ac:dyDescent="0.25">
      <c r="A171" s="4" t="s">
        <v>702</v>
      </c>
      <c r="B171" s="7">
        <v>1</v>
      </c>
    </row>
    <row r="174" spans="1:3" x14ac:dyDescent="0.25">
      <c r="A174" s="3" t="s">
        <v>704</v>
      </c>
      <c r="B174" s="6" t="s">
        <v>725</v>
      </c>
    </row>
    <row r="175" spans="1:3" x14ac:dyDescent="0.25">
      <c r="A175" s="4" t="s">
        <v>41</v>
      </c>
      <c r="B175" s="7">
        <v>6.6361556064073221E-2</v>
      </c>
    </row>
    <row r="176" spans="1:3" x14ac:dyDescent="0.25">
      <c r="A176" s="4" t="s">
        <v>40</v>
      </c>
      <c r="B176" s="7">
        <v>3.4324942791762014E-2</v>
      </c>
    </row>
    <row r="177" spans="1:3" x14ac:dyDescent="0.25">
      <c r="A177" s="4" t="s">
        <v>43</v>
      </c>
      <c r="B177" s="7">
        <v>0.32036613272311215</v>
      </c>
    </row>
    <row r="178" spans="1:3" x14ac:dyDescent="0.25">
      <c r="A178" s="4" t="s">
        <v>42</v>
      </c>
      <c r="B178" s="7">
        <v>0.57894736842105265</v>
      </c>
      <c r="C178" s="5">
        <f>+GETPIVOTDATA("2. Pericia en el manejo de los conductores",$A$174,"2. Pericia en el manejo de los conductores","MUY SATISFECHO")+GETPIVOTDATA("2. Pericia en el manejo de los conductores",$A$174,"2. Pericia en el manejo de los conductores","SATISFECHO")</f>
        <v>0.89931350114416486</v>
      </c>
    </row>
    <row r="179" spans="1:3" x14ac:dyDescent="0.25">
      <c r="A179" s="4" t="s">
        <v>702</v>
      </c>
      <c r="B179" s="7">
        <v>1</v>
      </c>
    </row>
    <row r="182" spans="1:3" x14ac:dyDescent="0.25">
      <c r="A182" s="3" t="s">
        <v>704</v>
      </c>
      <c r="B182" s="6" t="s">
        <v>726</v>
      </c>
    </row>
    <row r="183" spans="1:3" x14ac:dyDescent="0.25">
      <c r="A183" s="4" t="s">
        <v>41</v>
      </c>
      <c r="B183" s="7">
        <v>8.0091533180778038E-2</v>
      </c>
    </row>
    <row r="184" spans="1:3" x14ac:dyDescent="0.25">
      <c r="A184" s="4" t="s">
        <v>40</v>
      </c>
      <c r="B184" s="7">
        <v>2.5171624713958809E-2</v>
      </c>
    </row>
    <row r="185" spans="1:3" x14ac:dyDescent="0.25">
      <c r="A185" s="4" t="s">
        <v>43</v>
      </c>
      <c r="B185" s="7">
        <v>0.30205949656750575</v>
      </c>
    </row>
    <row r="186" spans="1:3" x14ac:dyDescent="0.25">
      <c r="A186" s="4" t="s">
        <v>42</v>
      </c>
      <c r="B186" s="7">
        <v>0.59267734553775742</v>
      </c>
      <c r="C186" s="5">
        <f>+GETPIVOTDATA("3. Procedimiento para el control de equipaje.",$A$182,"3. Procedimiento para el control de equipaje.","MUY SATISFECHO")+GETPIVOTDATA("3. Procedimiento para el control de equipaje.",$A$182,"3. Procedimiento para el control de equipaje.","SATISFECHO")</f>
        <v>0.89473684210526316</v>
      </c>
    </row>
    <row r="187" spans="1:3" x14ac:dyDescent="0.25">
      <c r="A187" s="4" t="s">
        <v>702</v>
      </c>
      <c r="B187" s="7">
        <v>1</v>
      </c>
    </row>
    <row r="190" spans="1:3" ht="30" x14ac:dyDescent="0.25">
      <c r="A190" s="3" t="s">
        <v>704</v>
      </c>
      <c r="B190" s="6" t="s">
        <v>727</v>
      </c>
    </row>
    <row r="191" spans="1:3" x14ac:dyDescent="0.25">
      <c r="A191" s="4" t="s">
        <v>41</v>
      </c>
      <c r="B191" s="7">
        <v>9.8398169336384442E-2</v>
      </c>
    </row>
    <row r="192" spans="1:3" x14ac:dyDescent="0.25">
      <c r="A192" s="4" t="s">
        <v>40</v>
      </c>
      <c r="B192" s="7">
        <v>3.6613272311212815E-2</v>
      </c>
    </row>
    <row r="193" spans="1:3" x14ac:dyDescent="0.25">
      <c r="A193" s="4" t="s">
        <v>43</v>
      </c>
      <c r="B193" s="7">
        <v>0.29519450800915331</v>
      </c>
    </row>
    <row r="194" spans="1:3" x14ac:dyDescent="0.25">
      <c r="A194" s="4" t="s">
        <v>42</v>
      </c>
      <c r="B194" s="7">
        <v>0.56979405034324948</v>
      </c>
      <c r="C194" s="5">
        <f>+GETPIVOTDATA("4. Disposición de alcohol en gel en las escaleras de ingreso/salida del bus.",$A$190,"4. Disposición de alcohol en gel en las escaleras de ingreso/salida del bus.","MUY SATISFECHO")+GETPIVOTDATA("4. Disposición de alcohol en gel en las escaleras de ingreso/salida del bus.",$A$190,"4. Disposición de alcohol en gel en las escaleras de ingreso/salida del bus.","SATISFECHO")</f>
        <v>0.86498855835240285</v>
      </c>
    </row>
    <row r="195" spans="1:3" x14ac:dyDescent="0.25">
      <c r="A195" s="4" t="s">
        <v>702</v>
      </c>
      <c r="B195" s="7">
        <v>1</v>
      </c>
    </row>
    <row r="198" spans="1:3" x14ac:dyDescent="0.25">
      <c r="A198" s="3" t="s">
        <v>704</v>
      </c>
      <c r="B198" s="6" t="s">
        <v>728</v>
      </c>
    </row>
    <row r="199" spans="1:3" x14ac:dyDescent="0.25">
      <c r="A199" s="4" t="s">
        <v>41</v>
      </c>
      <c r="B199" s="7">
        <v>0.12356979405034325</v>
      </c>
    </row>
    <row r="200" spans="1:3" x14ac:dyDescent="0.25">
      <c r="A200" s="4" t="s">
        <v>40</v>
      </c>
      <c r="B200" s="7">
        <v>5.0343249427917618E-2</v>
      </c>
    </row>
    <row r="201" spans="1:3" x14ac:dyDescent="0.25">
      <c r="A201" s="4" t="s">
        <v>43</v>
      </c>
      <c r="B201" s="7">
        <v>0.30663615560640733</v>
      </c>
    </row>
    <row r="202" spans="1:3" x14ac:dyDescent="0.25">
      <c r="A202" s="4" t="s">
        <v>42</v>
      </c>
      <c r="B202" s="7">
        <v>0.5194508009153318</v>
      </c>
      <c r="C202" s="5">
        <f>+GETPIVOTDATA("5. Orden y limpieza de los buses.",$A$198,"5. Orden y limpieza de los buses.","MUY SATISFECHO")+GETPIVOTDATA("5. Orden y limpieza de los buses.",$A$198,"5. Orden y limpieza de los buses.","SATISFECHO")</f>
        <v>0.82608695652173914</v>
      </c>
    </row>
    <row r="203" spans="1:3" x14ac:dyDescent="0.25">
      <c r="A203" s="4" t="s">
        <v>702</v>
      </c>
      <c r="B203" s="7">
        <v>1</v>
      </c>
    </row>
    <row r="206" spans="1:3" x14ac:dyDescent="0.25">
      <c r="A206" s="3" t="s">
        <v>704</v>
      </c>
      <c r="B206" s="6" t="s">
        <v>729</v>
      </c>
    </row>
    <row r="207" spans="1:3" x14ac:dyDescent="0.25">
      <c r="A207" s="4" t="s">
        <v>41</v>
      </c>
      <c r="B207" s="7">
        <v>0.10755148741418764</v>
      </c>
    </row>
    <row r="208" spans="1:3" x14ac:dyDescent="0.25">
      <c r="A208" s="4" t="s">
        <v>40</v>
      </c>
      <c r="B208" s="7">
        <v>3.6613272311212815E-2</v>
      </c>
    </row>
    <row r="209" spans="1:3" x14ac:dyDescent="0.25">
      <c r="A209" s="4" t="s">
        <v>43</v>
      </c>
      <c r="B209" s="7">
        <v>0.27231121281464532</v>
      </c>
    </row>
    <row r="210" spans="1:3" x14ac:dyDescent="0.25">
      <c r="A210" s="4" t="s">
        <v>42</v>
      </c>
      <c r="B210" s="7">
        <v>0.58352402745995424</v>
      </c>
      <c r="C210" s="5">
        <f>+GETPIVOTDATA("6. Transbordos por desperfectos  mecánicos en ruta.",$A$206,"6. Transbordos por desperfectos  mecánicos en ruta.","MUY SATISFECHO")+GETPIVOTDATA("6. Transbordos por desperfectos  mecánicos en ruta.",$A$206,"6. Transbordos por desperfectos  mecánicos en ruta.","SATISFECHO")</f>
        <v>0.85583524027459956</v>
      </c>
    </row>
    <row r="211" spans="1:3" x14ac:dyDescent="0.25">
      <c r="A211" s="4" t="s">
        <v>702</v>
      </c>
      <c r="B211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38"/>
  <sheetViews>
    <sheetView topLeftCell="A2" workbookViewId="0">
      <selection sqref="A1:AM438"/>
    </sheetView>
  </sheetViews>
  <sheetFormatPr defaultRowHeight="15" x14ac:dyDescent="0.25"/>
  <cols>
    <col min="1" max="1" width="5" bestFit="1" customWidth="1"/>
    <col min="2" max="2" width="15.42578125" bestFit="1" customWidth="1"/>
    <col min="3" max="3" width="16.140625" bestFit="1" customWidth="1"/>
    <col min="4" max="4" width="31.42578125" bestFit="1" customWidth="1"/>
    <col min="5" max="5" width="29.140625" bestFit="1" customWidth="1"/>
    <col min="6" max="6" width="27.140625" bestFit="1" customWidth="1"/>
    <col min="7" max="8" width="8.85546875" bestFit="1" customWidth="1"/>
    <col min="9" max="9" width="140.140625" bestFit="1" customWidth="1"/>
    <col min="10" max="10" width="90.42578125" bestFit="1" customWidth="1"/>
    <col min="11" max="11" width="41.85546875" bestFit="1" customWidth="1"/>
    <col min="12" max="12" width="121.7109375" bestFit="1" customWidth="1"/>
    <col min="13" max="13" width="79.42578125" bestFit="1" customWidth="1"/>
    <col min="14" max="14" width="35.28515625" bestFit="1" customWidth="1"/>
    <col min="15" max="15" width="35.140625" bestFit="1" customWidth="1"/>
    <col min="16" max="16" width="41.28515625" bestFit="1" customWidth="1"/>
    <col min="17" max="17" width="52.7109375" bestFit="1" customWidth="1"/>
    <col min="18" max="18" width="88.85546875" bestFit="1" customWidth="1"/>
    <col min="19" max="19" width="41.42578125" bestFit="1" customWidth="1"/>
    <col min="20" max="20" width="52.5703125" bestFit="1" customWidth="1"/>
    <col min="21" max="21" width="67.28515625" bestFit="1" customWidth="1"/>
    <col min="22" max="22" width="58.85546875" bestFit="1" customWidth="1"/>
    <col min="23" max="23" width="52.7109375" bestFit="1" customWidth="1"/>
    <col min="24" max="24" width="51.5703125" bestFit="1" customWidth="1"/>
    <col min="25" max="25" width="70.5703125" bestFit="1" customWidth="1"/>
    <col min="26" max="26" width="76.140625" bestFit="1" customWidth="1"/>
    <col min="27" max="27" width="83" bestFit="1" customWidth="1"/>
    <col min="28" max="28" width="68.28515625" bestFit="1" customWidth="1"/>
    <col min="29" max="29" width="47.5703125" bestFit="1" customWidth="1"/>
    <col min="30" max="30" width="51.28515625" bestFit="1" customWidth="1"/>
    <col min="31" max="31" width="25.5703125" bestFit="1" customWidth="1"/>
    <col min="32" max="32" width="84" bestFit="1" customWidth="1"/>
    <col min="33" max="33" width="60" bestFit="1" customWidth="1"/>
    <col min="34" max="34" width="68" bestFit="1" customWidth="1"/>
    <col min="35" max="35" width="95.7109375" bestFit="1" customWidth="1"/>
    <col min="36" max="36" width="49.7109375" bestFit="1" customWidth="1"/>
    <col min="37" max="37" width="39" bestFit="1" customWidth="1"/>
    <col min="38" max="38" width="41.85546875" bestFit="1" customWidth="1"/>
    <col min="39" max="39" width="67.85546875" bestFit="1" customWidth="1"/>
    <col min="40" max="40" width="30.5703125" bestFit="1" customWidth="1"/>
    <col min="41" max="41" width="48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1</v>
      </c>
      <c r="B2" s="1">
        <v>45094.743263888886</v>
      </c>
      <c r="C2" s="1">
        <v>45094.744664351849</v>
      </c>
      <c r="D2" t="s">
        <v>39</v>
      </c>
      <c r="F2" s="2" t="s">
        <v>181</v>
      </c>
      <c r="G2">
        <v>3</v>
      </c>
      <c r="H2">
        <v>3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46</v>
      </c>
      <c r="P2">
        <v>3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>
        <v>3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>
        <v>3</v>
      </c>
      <c r="AH2" t="s">
        <v>42</v>
      </c>
      <c r="AI2" t="s">
        <v>42</v>
      </c>
      <c r="AJ2" t="s">
        <v>42</v>
      </c>
      <c r="AK2" t="s">
        <v>42</v>
      </c>
      <c r="AL2" t="s">
        <v>42</v>
      </c>
      <c r="AM2" t="s">
        <v>42</v>
      </c>
    </row>
    <row r="3" spans="1:39" x14ac:dyDescent="0.25">
      <c r="A3">
        <v>2</v>
      </c>
      <c r="B3" s="1">
        <v>45094.74417824074</v>
      </c>
      <c r="C3" s="1">
        <v>45094.745208333334</v>
      </c>
      <c r="D3" t="s">
        <v>39</v>
      </c>
      <c r="F3" s="2" t="s">
        <v>83</v>
      </c>
      <c r="G3">
        <v>4</v>
      </c>
      <c r="H3">
        <v>4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47</v>
      </c>
      <c r="P3">
        <v>4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>
        <v>4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>
        <v>4</v>
      </c>
      <c r="AH3" t="s">
        <v>42</v>
      </c>
      <c r="AI3" t="s">
        <v>42</v>
      </c>
      <c r="AJ3" t="s">
        <v>42</v>
      </c>
      <c r="AK3" t="s">
        <v>42</v>
      </c>
      <c r="AL3" t="s">
        <v>42</v>
      </c>
      <c r="AM3" t="s">
        <v>42</v>
      </c>
    </row>
    <row r="4" spans="1:39" x14ac:dyDescent="0.25">
      <c r="A4">
        <v>3</v>
      </c>
      <c r="B4" s="1">
        <v>45094.743761574071</v>
      </c>
      <c r="C4" s="1">
        <v>45094.745532407411</v>
      </c>
      <c r="D4" t="s">
        <v>39</v>
      </c>
      <c r="F4" s="2" t="s">
        <v>182</v>
      </c>
      <c r="G4">
        <v>3</v>
      </c>
      <c r="H4">
        <v>3</v>
      </c>
      <c r="I4" t="s">
        <v>42</v>
      </c>
      <c r="J4" t="s">
        <v>42</v>
      </c>
      <c r="K4" t="s">
        <v>42</v>
      </c>
      <c r="L4" t="s">
        <v>43</v>
      </c>
      <c r="M4" t="s">
        <v>43</v>
      </c>
      <c r="N4" t="s">
        <v>43</v>
      </c>
      <c r="O4" t="s">
        <v>46</v>
      </c>
      <c r="P4">
        <v>4</v>
      </c>
      <c r="Q4" t="s">
        <v>43</v>
      </c>
      <c r="R4" t="s">
        <v>43</v>
      </c>
      <c r="S4" t="s">
        <v>43</v>
      </c>
      <c r="T4" t="s">
        <v>40</v>
      </c>
      <c r="U4" t="s">
        <v>43</v>
      </c>
      <c r="V4" t="s">
        <v>43</v>
      </c>
      <c r="W4" t="s">
        <v>43</v>
      </c>
      <c r="X4">
        <v>3</v>
      </c>
      <c r="Y4" t="s">
        <v>42</v>
      </c>
      <c r="Z4" t="s">
        <v>42</v>
      </c>
      <c r="AA4" t="s">
        <v>41</v>
      </c>
      <c r="AB4" t="s">
        <v>41</v>
      </c>
      <c r="AC4" t="s">
        <v>41</v>
      </c>
      <c r="AD4" t="s">
        <v>41</v>
      </c>
      <c r="AE4" t="s">
        <v>41</v>
      </c>
      <c r="AF4" t="s">
        <v>41</v>
      </c>
      <c r="AG4">
        <v>3</v>
      </c>
      <c r="AH4" t="s">
        <v>43</v>
      </c>
      <c r="AI4" t="s">
        <v>42</v>
      </c>
      <c r="AJ4" t="s">
        <v>43</v>
      </c>
      <c r="AK4" t="s">
        <v>43</v>
      </c>
      <c r="AL4" t="s">
        <v>43</v>
      </c>
      <c r="AM4" t="s">
        <v>43</v>
      </c>
    </row>
    <row r="5" spans="1:39" x14ac:dyDescent="0.25">
      <c r="A5">
        <v>4</v>
      </c>
      <c r="B5" s="1">
        <v>45094.743449074071</v>
      </c>
      <c r="C5" s="1">
        <v>45094.746238425927</v>
      </c>
      <c r="D5" t="s">
        <v>39</v>
      </c>
      <c r="F5" s="2" t="s">
        <v>183</v>
      </c>
      <c r="G5">
        <v>2</v>
      </c>
      <c r="H5">
        <v>2</v>
      </c>
      <c r="I5" t="s">
        <v>41</v>
      </c>
      <c r="J5" t="s">
        <v>42</v>
      </c>
      <c r="K5" t="s">
        <v>41</v>
      </c>
      <c r="L5" t="s">
        <v>42</v>
      </c>
      <c r="M5" t="s">
        <v>42</v>
      </c>
      <c r="N5" t="s">
        <v>42</v>
      </c>
      <c r="O5" t="s">
        <v>47</v>
      </c>
      <c r="P5">
        <v>2</v>
      </c>
      <c r="Q5" t="s">
        <v>41</v>
      </c>
      <c r="R5" t="s">
        <v>41</v>
      </c>
      <c r="S5" t="s">
        <v>42</v>
      </c>
      <c r="T5" t="s">
        <v>40</v>
      </c>
      <c r="U5" t="s">
        <v>42</v>
      </c>
      <c r="V5" t="s">
        <v>41</v>
      </c>
      <c r="W5" t="s">
        <v>42</v>
      </c>
      <c r="X5">
        <v>3</v>
      </c>
      <c r="Y5" t="s">
        <v>42</v>
      </c>
      <c r="Z5" t="s">
        <v>42</v>
      </c>
      <c r="AA5" t="s">
        <v>41</v>
      </c>
      <c r="AB5" t="s">
        <v>42</v>
      </c>
      <c r="AC5" t="s">
        <v>42</v>
      </c>
      <c r="AD5" t="s">
        <v>42</v>
      </c>
      <c r="AE5" t="s">
        <v>40</v>
      </c>
      <c r="AF5" t="s">
        <v>41</v>
      </c>
      <c r="AG5">
        <v>3</v>
      </c>
      <c r="AH5" t="s">
        <v>42</v>
      </c>
      <c r="AI5" t="s">
        <v>42</v>
      </c>
      <c r="AJ5" t="s">
        <v>42</v>
      </c>
      <c r="AK5" t="s">
        <v>42</v>
      </c>
      <c r="AL5" t="s">
        <v>42</v>
      </c>
      <c r="AM5" t="s">
        <v>42</v>
      </c>
    </row>
    <row r="6" spans="1:39" x14ac:dyDescent="0.25">
      <c r="A6">
        <v>5</v>
      </c>
      <c r="B6" s="1">
        <v>45094.745081018518</v>
      </c>
      <c r="C6" s="1">
        <v>45094.746828703705</v>
      </c>
      <c r="D6" t="s">
        <v>39</v>
      </c>
      <c r="F6" s="2" t="s">
        <v>184</v>
      </c>
      <c r="G6">
        <v>3</v>
      </c>
      <c r="H6">
        <v>3</v>
      </c>
      <c r="I6" t="s">
        <v>42</v>
      </c>
      <c r="J6" t="s">
        <v>42</v>
      </c>
      <c r="K6" t="s">
        <v>42</v>
      </c>
      <c r="L6" t="s">
        <v>42</v>
      </c>
      <c r="M6" t="s">
        <v>41</v>
      </c>
      <c r="N6" t="s">
        <v>41</v>
      </c>
      <c r="O6" t="s">
        <v>45</v>
      </c>
      <c r="P6">
        <v>3</v>
      </c>
      <c r="Q6" t="s">
        <v>42</v>
      </c>
      <c r="R6" t="s">
        <v>42</v>
      </c>
      <c r="S6" t="s">
        <v>42</v>
      </c>
      <c r="T6" t="s">
        <v>41</v>
      </c>
      <c r="U6" t="s">
        <v>42</v>
      </c>
      <c r="V6" t="s">
        <v>42</v>
      </c>
      <c r="W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>
        <v>3</v>
      </c>
      <c r="AH6" t="s">
        <v>42</v>
      </c>
      <c r="AI6" t="s">
        <v>42</v>
      </c>
      <c r="AJ6" t="s">
        <v>42</v>
      </c>
      <c r="AK6" t="s">
        <v>41</v>
      </c>
      <c r="AL6" t="s">
        <v>42</v>
      </c>
      <c r="AM6" t="s">
        <v>41</v>
      </c>
    </row>
    <row r="7" spans="1:39" x14ac:dyDescent="0.25">
      <c r="A7">
        <v>6</v>
      </c>
      <c r="B7" s="1">
        <v>45094.744803240741</v>
      </c>
      <c r="C7" s="1">
        <v>45094.747361111113</v>
      </c>
      <c r="D7" t="s">
        <v>39</v>
      </c>
      <c r="F7" s="2" t="s">
        <v>185</v>
      </c>
      <c r="G7">
        <v>3</v>
      </c>
      <c r="H7">
        <v>2</v>
      </c>
      <c r="I7" t="s">
        <v>41</v>
      </c>
      <c r="J7" t="s">
        <v>42</v>
      </c>
      <c r="K7" t="s">
        <v>41</v>
      </c>
      <c r="L7" t="s">
        <v>41</v>
      </c>
      <c r="M7" t="s">
        <v>42</v>
      </c>
      <c r="N7" t="s">
        <v>41</v>
      </c>
      <c r="O7" t="s">
        <v>46</v>
      </c>
      <c r="P7">
        <v>3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>
        <v>2</v>
      </c>
      <c r="Y7" t="s">
        <v>40</v>
      </c>
      <c r="Z7" t="s">
        <v>40</v>
      </c>
      <c r="AA7" t="s">
        <v>41</v>
      </c>
      <c r="AB7" t="s">
        <v>41</v>
      </c>
      <c r="AC7" t="s">
        <v>41</v>
      </c>
      <c r="AD7" t="s">
        <v>41</v>
      </c>
      <c r="AE7" t="s">
        <v>41</v>
      </c>
      <c r="AF7" t="s">
        <v>41</v>
      </c>
      <c r="AG7">
        <v>4</v>
      </c>
      <c r="AH7" t="s">
        <v>42</v>
      </c>
      <c r="AI7" t="s">
        <v>42</v>
      </c>
      <c r="AJ7" t="s">
        <v>42</v>
      </c>
      <c r="AK7" t="s">
        <v>42</v>
      </c>
      <c r="AL7" t="s">
        <v>42</v>
      </c>
      <c r="AM7" t="s">
        <v>42</v>
      </c>
    </row>
    <row r="8" spans="1:39" x14ac:dyDescent="0.25">
      <c r="A8">
        <v>7</v>
      </c>
      <c r="B8" s="1">
        <v>45094.744143518517</v>
      </c>
      <c r="C8" s="1">
        <v>45094.747384259259</v>
      </c>
      <c r="D8" t="s">
        <v>39</v>
      </c>
      <c r="F8" s="2" t="s">
        <v>115</v>
      </c>
      <c r="G8">
        <v>3</v>
      </c>
      <c r="H8">
        <v>3</v>
      </c>
      <c r="I8" t="s">
        <v>42</v>
      </c>
      <c r="J8" t="s">
        <v>42</v>
      </c>
      <c r="K8" t="s">
        <v>42</v>
      </c>
      <c r="L8" t="s">
        <v>42</v>
      </c>
      <c r="M8" t="s">
        <v>43</v>
      </c>
      <c r="N8" t="s">
        <v>43</v>
      </c>
      <c r="O8" t="s">
        <v>47</v>
      </c>
      <c r="P8">
        <v>2</v>
      </c>
      <c r="Q8" t="s">
        <v>42</v>
      </c>
      <c r="R8" t="s">
        <v>42</v>
      </c>
      <c r="S8" t="s">
        <v>43</v>
      </c>
      <c r="T8" t="s">
        <v>42</v>
      </c>
      <c r="U8" t="s">
        <v>41</v>
      </c>
      <c r="V8" t="s">
        <v>42</v>
      </c>
      <c r="W8" t="s">
        <v>42</v>
      </c>
      <c r="X8">
        <v>3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>
        <v>2</v>
      </c>
      <c r="AH8" t="s">
        <v>42</v>
      </c>
      <c r="AI8" t="s">
        <v>41</v>
      </c>
      <c r="AJ8" t="s">
        <v>42</v>
      </c>
      <c r="AK8" t="s">
        <v>42</v>
      </c>
      <c r="AL8" t="s">
        <v>41</v>
      </c>
      <c r="AM8" t="s">
        <v>42</v>
      </c>
    </row>
    <row r="9" spans="1:39" x14ac:dyDescent="0.25">
      <c r="A9">
        <v>8</v>
      </c>
      <c r="B9" s="1">
        <v>45094.746458333335</v>
      </c>
      <c r="C9" s="1">
        <v>45094.747743055559</v>
      </c>
      <c r="D9" t="s">
        <v>39</v>
      </c>
      <c r="F9" s="2" t="s">
        <v>80</v>
      </c>
      <c r="G9">
        <v>2</v>
      </c>
      <c r="H9">
        <v>2</v>
      </c>
      <c r="I9" t="s">
        <v>41</v>
      </c>
      <c r="J9" t="s">
        <v>41</v>
      </c>
      <c r="K9" t="s">
        <v>42</v>
      </c>
      <c r="L9" t="s">
        <v>42</v>
      </c>
      <c r="M9" t="s">
        <v>42</v>
      </c>
      <c r="N9" t="s">
        <v>42</v>
      </c>
      <c r="O9" t="s">
        <v>47</v>
      </c>
      <c r="P9">
        <v>2</v>
      </c>
      <c r="Q9" t="s">
        <v>42</v>
      </c>
      <c r="R9" t="s">
        <v>41</v>
      </c>
      <c r="S9" t="s">
        <v>42</v>
      </c>
      <c r="T9" t="s">
        <v>42</v>
      </c>
      <c r="U9" t="s">
        <v>41</v>
      </c>
      <c r="V9" t="s">
        <v>41</v>
      </c>
      <c r="W9" t="s">
        <v>42</v>
      </c>
      <c r="X9">
        <v>2</v>
      </c>
      <c r="Y9" t="s">
        <v>41</v>
      </c>
      <c r="Z9" t="s">
        <v>41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>
        <v>2</v>
      </c>
      <c r="AH9" t="s">
        <v>42</v>
      </c>
      <c r="AI9" t="s">
        <v>42</v>
      </c>
      <c r="AJ9" t="s">
        <v>42</v>
      </c>
      <c r="AK9" t="s">
        <v>42</v>
      </c>
      <c r="AL9" t="s">
        <v>42</v>
      </c>
      <c r="AM9" t="s">
        <v>42</v>
      </c>
    </row>
    <row r="10" spans="1:39" x14ac:dyDescent="0.25">
      <c r="A10">
        <v>9</v>
      </c>
      <c r="B10" s="1">
        <v>45094.745613425926</v>
      </c>
      <c r="C10" s="1">
        <v>45094.748437499999</v>
      </c>
      <c r="D10" t="s">
        <v>39</v>
      </c>
      <c r="F10" s="2" t="s">
        <v>121</v>
      </c>
      <c r="G10">
        <v>4</v>
      </c>
      <c r="H10">
        <v>4</v>
      </c>
      <c r="I10" t="s">
        <v>42</v>
      </c>
      <c r="J10" t="s">
        <v>42</v>
      </c>
      <c r="K10" t="s">
        <v>42</v>
      </c>
      <c r="L10" t="s">
        <v>42</v>
      </c>
      <c r="M10" t="s">
        <v>42</v>
      </c>
      <c r="N10" t="s">
        <v>42</v>
      </c>
      <c r="O10" t="s">
        <v>47</v>
      </c>
      <c r="P10">
        <v>3</v>
      </c>
      <c r="Q10" t="s">
        <v>42</v>
      </c>
      <c r="R10" t="s">
        <v>41</v>
      </c>
      <c r="S10" t="s">
        <v>42</v>
      </c>
      <c r="T10" t="s">
        <v>42</v>
      </c>
      <c r="U10" t="s">
        <v>42</v>
      </c>
      <c r="V10" t="s">
        <v>42</v>
      </c>
      <c r="W10" t="s">
        <v>43</v>
      </c>
      <c r="X10">
        <v>3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>
        <v>3</v>
      </c>
      <c r="AH10" t="s">
        <v>42</v>
      </c>
      <c r="AI10" t="s">
        <v>42</v>
      </c>
      <c r="AJ10" t="s">
        <v>42</v>
      </c>
      <c r="AK10" t="s">
        <v>42</v>
      </c>
      <c r="AL10" t="s">
        <v>41</v>
      </c>
      <c r="AM10" t="s">
        <v>42</v>
      </c>
    </row>
    <row r="11" spans="1:39" x14ac:dyDescent="0.25">
      <c r="A11">
        <v>10</v>
      </c>
      <c r="B11" s="1">
        <v>45094.746261574073</v>
      </c>
      <c r="C11" s="1">
        <v>45094.748645833337</v>
      </c>
      <c r="D11" t="s">
        <v>39</v>
      </c>
      <c r="F11" s="2" t="s">
        <v>186</v>
      </c>
      <c r="G11">
        <v>3</v>
      </c>
      <c r="H11">
        <v>3</v>
      </c>
      <c r="I11" t="s">
        <v>41</v>
      </c>
      <c r="J11" t="s">
        <v>42</v>
      </c>
      <c r="K11" t="s">
        <v>42</v>
      </c>
      <c r="L11" t="s">
        <v>42</v>
      </c>
      <c r="M11" t="s">
        <v>42</v>
      </c>
      <c r="N11" t="s">
        <v>43</v>
      </c>
      <c r="O11" t="s">
        <v>47</v>
      </c>
      <c r="P11">
        <v>4</v>
      </c>
      <c r="Q11" t="s">
        <v>43</v>
      </c>
      <c r="R11" t="s">
        <v>43</v>
      </c>
      <c r="S11" t="s">
        <v>43</v>
      </c>
      <c r="T11" t="s">
        <v>42</v>
      </c>
      <c r="U11" t="s">
        <v>42</v>
      </c>
      <c r="V11" t="s">
        <v>43</v>
      </c>
      <c r="W11" t="s">
        <v>43</v>
      </c>
      <c r="X11">
        <v>3</v>
      </c>
      <c r="Y11" t="s">
        <v>42</v>
      </c>
      <c r="Z11" t="s">
        <v>42</v>
      </c>
      <c r="AA11" t="s">
        <v>42</v>
      </c>
      <c r="AB11" t="s">
        <v>43</v>
      </c>
      <c r="AC11" t="s">
        <v>43</v>
      </c>
      <c r="AD11" t="s">
        <v>42</v>
      </c>
      <c r="AE11" t="s">
        <v>42</v>
      </c>
      <c r="AF11" t="s">
        <v>42</v>
      </c>
      <c r="AG11">
        <v>3</v>
      </c>
      <c r="AH11" t="s">
        <v>41</v>
      </c>
      <c r="AI11" t="s">
        <v>42</v>
      </c>
      <c r="AJ11" t="s">
        <v>42</v>
      </c>
      <c r="AK11" t="s">
        <v>41</v>
      </c>
      <c r="AL11" t="s">
        <v>42</v>
      </c>
      <c r="AM11" t="s">
        <v>42</v>
      </c>
    </row>
    <row r="12" spans="1:39" x14ac:dyDescent="0.25">
      <c r="A12">
        <v>11</v>
      </c>
      <c r="B12" s="1">
        <v>45094.745740740742</v>
      </c>
      <c r="C12" s="1">
        <v>45094.748668981483</v>
      </c>
      <c r="D12" t="s">
        <v>39</v>
      </c>
      <c r="F12" s="2" t="s">
        <v>102</v>
      </c>
      <c r="G12">
        <v>3</v>
      </c>
      <c r="H12">
        <v>2</v>
      </c>
      <c r="I12" t="s">
        <v>42</v>
      </c>
      <c r="J12" t="s">
        <v>41</v>
      </c>
      <c r="K12" t="s">
        <v>42</v>
      </c>
      <c r="L12" t="s">
        <v>42</v>
      </c>
      <c r="M12" t="s">
        <v>42</v>
      </c>
      <c r="N12" t="s">
        <v>42</v>
      </c>
      <c r="O12" t="s">
        <v>45</v>
      </c>
      <c r="P12">
        <v>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43</v>
      </c>
      <c r="X12">
        <v>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41</v>
      </c>
      <c r="AF12" t="s">
        <v>42</v>
      </c>
      <c r="AG12">
        <v>3</v>
      </c>
      <c r="AH12" t="s">
        <v>42</v>
      </c>
      <c r="AI12" t="s">
        <v>42</v>
      </c>
      <c r="AJ12" t="s">
        <v>42</v>
      </c>
      <c r="AK12" t="s">
        <v>42</v>
      </c>
      <c r="AL12" t="s">
        <v>42</v>
      </c>
      <c r="AM12" t="s">
        <v>42</v>
      </c>
    </row>
    <row r="13" spans="1:39" x14ac:dyDescent="0.25">
      <c r="A13">
        <v>12</v>
      </c>
      <c r="B13" s="1">
        <v>45094.747430555559</v>
      </c>
      <c r="C13" s="1">
        <v>45094.749224537038</v>
      </c>
      <c r="D13" t="s">
        <v>39</v>
      </c>
      <c r="F13" s="2" t="s">
        <v>187</v>
      </c>
      <c r="G13">
        <v>2</v>
      </c>
      <c r="H13">
        <v>1</v>
      </c>
      <c r="I13" t="s">
        <v>41</v>
      </c>
      <c r="J13" t="s">
        <v>43</v>
      </c>
      <c r="K13" t="s">
        <v>41</v>
      </c>
      <c r="L13" t="s">
        <v>43</v>
      </c>
      <c r="M13" t="s">
        <v>43</v>
      </c>
      <c r="N13" t="s">
        <v>42</v>
      </c>
      <c r="O13" t="s">
        <v>46</v>
      </c>
      <c r="P13">
        <v>3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>
        <v>2</v>
      </c>
      <c r="Y13" t="s">
        <v>41</v>
      </c>
      <c r="Z13" t="s">
        <v>41</v>
      </c>
      <c r="AA13" t="s">
        <v>41</v>
      </c>
      <c r="AB13" t="s">
        <v>41</v>
      </c>
      <c r="AC13" t="s">
        <v>41</v>
      </c>
      <c r="AD13" t="s">
        <v>41</v>
      </c>
      <c r="AE13" t="s">
        <v>41</v>
      </c>
      <c r="AF13" t="s">
        <v>41</v>
      </c>
      <c r="AG13">
        <v>4</v>
      </c>
      <c r="AH13" t="s">
        <v>43</v>
      </c>
      <c r="AI13" t="s">
        <v>43</v>
      </c>
      <c r="AJ13" t="s">
        <v>43</v>
      </c>
      <c r="AK13" t="s">
        <v>43</v>
      </c>
      <c r="AL13" t="s">
        <v>43</v>
      </c>
      <c r="AM13" t="s">
        <v>43</v>
      </c>
    </row>
    <row r="14" spans="1:39" x14ac:dyDescent="0.25">
      <c r="A14">
        <v>13</v>
      </c>
      <c r="B14" s="1">
        <v>45094.747372685182</v>
      </c>
      <c r="C14" s="1">
        <v>45094.749641203707</v>
      </c>
      <c r="D14" t="s">
        <v>39</v>
      </c>
      <c r="F14" s="2" t="s">
        <v>113</v>
      </c>
      <c r="G14">
        <v>4</v>
      </c>
      <c r="H14">
        <v>4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45</v>
      </c>
      <c r="P14">
        <v>4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>
        <v>4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>
        <v>3</v>
      </c>
      <c r="AH14" t="s">
        <v>42</v>
      </c>
      <c r="AI14" t="s">
        <v>42</v>
      </c>
      <c r="AJ14" t="s">
        <v>42</v>
      </c>
      <c r="AK14" t="s">
        <v>42</v>
      </c>
      <c r="AL14" t="s">
        <v>42</v>
      </c>
      <c r="AM14" t="s">
        <v>42</v>
      </c>
    </row>
    <row r="15" spans="1:39" x14ac:dyDescent="0.25">
      <c r="A15">
        <v>14</v>
      </c>
      <c r="B15" s="1">
        <v>45094.746319444443</v>
      </c>
      <c r="C15" s="1">
        <v>45094.749722222223</v>
      </c>
      <c r="D15" t="s">
        <v>39</v>
      </c>
      <c r="F15" s="2" t="s">
        <v>188</v>
      </c>
      <c r="G15">
        <v>3</v>
      </c>
      <c r="H15">
        <v>3</v>
      </c>
      <c r="I15" t="s">
        <v>42</v>
      </c>
      <c r="J15" t="s">
        <v>42</v>
      </c>
      <c r="K15" t="s">
        <v>41</v>
      </c>
      <c r="L15" t="s">
        <v>42</v>
      </c>
      <c r="M15" t="s">
        <v>40</v>
      </c>
      <c r="N15" t="s">
        <v>42</v>
      </c>
      <c r="O15" t="s">
        <v>47</v>
      </c>
      <c r="P15">
        <v>3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40</v>
      </c>
      <c r="X15">
        <v>3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>
        <v>2</v>
      </c>
      <c r="AH15" t="s">
        <v>42</v>
      </c>
      <c r="AI15" t="s">
        <v>42</v>
      </c>
      <c r="AJ15" t="s">
        <v>42</v>
      </c>
      <c r="AK15" t="s">
        <v>42</v>
      </c>
      <c r="AL15" t="s">
        <v>42</v>
      </c>
      <c r="AM15" t="s">
        <v>42</v>
      </c>
    </row>
    <row r="16" spans="1:39" x14ac:dyDescent="0.25">
      <c r="A16">
        <v>15</v>
      </c>
      <c r="B16" s="1">
        <v>45094.746145833335</v>
      </c>
      <c r="C16" s="1">
        <v>45094.750185185185</v>
      </c>
      <c r="D16" t="s">
        <v>39</v>
      </c>
      <c r="F16" s="2" t="s">
        <v>173</v>
      </c>
      <c r="G16">
        <v>2</v>
      </c>
      <c r="H16">
        <v>2</v>
      </c>
      <c r="I16" t="s">
        <v>41</v>
      </c>
      <c r="J16" t="s">
        <v>42</v>
      </c>
      <c r="K16" t="s">
        <v>41</v>
      </c>
      <c r="L16" t="s">
        <v>42</v>
      </c>
      <c r="M16" t="s">
        <v>41</v>
      </c>
      <c r="N16" t="s">
        <v>42</v>
      </c>
      <c r="O16" t="s">
        <v>47</v>
      </c>
      <c r="P16">
        <v>2</v>
      </c>
      <c r="Q16" t="s">
        <v>42</v>
      </c>
      <c r="R16" t="s">
        <v>41</v>
      </c>
      <c r="S16" t="s">
        <v>42</v>
      </c>
      <c r="T16" t="s">
        <v>41</v>
      </c>
      <c r="U16" t="s">
        <v>41</v>
      </c>
      <c r="V16" t="s">
        <v>41</v>
      </c>
      <c r="W16" t="s">
        <v>40</v>
      </c>
      <c r="X16">
        <v>2</v>
      </c>
      <c r="Y16" t="s">
        <v>40</v>
      </c>
      <c r="Z16" t="s">
        <v>40</v>
      </c>
      <c r="AA16" t="s">
        <v>41</v>
      </c>
      <c r="AB16" t="s">
        <v>42</v>
      </c>
      <c r="AC16" t="s">
        <v>42</v>
      </c>
      <c r="AD16" t="s">
        <v>41</v>
      </c>
      <c r="AE16" t="s">
        <v>40</v>
      </c>
      <c r="AF16" t="s">
        <v>41</v>
      </c>
      <c r="AG16">
        <v>3</v>
      </c>
      <c r="AH16" t="s">
        <v>42</v>
      </c>
      <c r="AI16" t="s">
        <v>42</v>
      </c>
      <c r="AJ16" t="s">
        <v>42</v>
      </c>
      <c r="AK16" t="s">
        <v>41</v>
      </c>
      <c r="AL16" t="s">
        <v>40</v>
      </c>
      <c r="AM16" t="s">
        <v>41</v>
      </c>
    </row>
    <row r="17" spans="1:39" x14ac:dyDescent="0.25">
      <c r="A17">
        <v>16</v>
      </c>
      <c r="B17" s="1">
        <v>45094.747870370367</v>
      </c>
      <c r="C17" s="1">
        <v>45094.750358796293</v>
      </c>
      <c r="D17" t="s">
        <v>39</v>
      </c>
      <c r="F17" s="2" t="s">
        <v>105</v>
      </c>
      <c r="G17">
        <v>2</v>
      </c>
      <c r="H17">
        <v>4</v>
      </c>
      <c r="I17" t="s">
        <v>40</v>
      </c>
      <c r="J17" t="s">
        <v>40</v>
      </c>
      <c r="K17" t="s">
        <v>40</v>
      </c>
      <c r="L17" t="s">
        <v>40</v>
      </c>
      <c r="M17" t="s">
        <v>40</v>
      </c>
      <c r="N17" t="s">
        <v>40</v>
      </c>
      <c r="O17" t="s">
        <v>46</v>
      </c>
      <c r="P17">
        <v>1</v>
      </c>
      <c r="Q17" t="s">
        <v>40</v>
      </c>
      <c r="R17" t="s">
        <v>40</v>
      </c>
      <c r="S17" t="s">
        <v>40</v>
      </c>
      <c r="T17" t="s">
        <v>40</v>
      </c>
      <c r="U17" t="s">
        <v>40</v>
      </c>
      <c r="V17" t="s">
        <v>40</v>
      </c>
      <c r="W17" t="s">
        <v>40</v>
      </c>
      <c r="X17">
        <v>1</v>
      </c>
      <c r="Y17" t="s">
        <v>40</v>
      </c>
      <c r="Z17" t="s">
        <v>40</v>
      </c>
      <c r="AA17" t="s">
        <v>40</v>
      </c>
      <c r="AB17" t="s">
        <v>40</v>
      </c>
      <c r="AC17" t="s">
        <v>40</v>
      </c>
      <c r="AD17" t="s">
        <v>40</v>
      </c>
      <c r="AE17" t="s">
        <v>40</v>
      </c>
      <c r="AF17" t="s">
        <v>40</v>
      </c>
      <c r="AG17">
        <v>1</v>
      </c>
      <c r="AH17" t="s">
        <v>40</v>
      </c>
      <c r="AI17" t="s">
        <v>40</v>
      </c>
      <c r="AJ17" t="s">
        <v>40</v>
      </c>
      <c r="AK17" t="s">
        <v>40</v>
      </c>
      <c r="AL17" t="s">
        <v>40</v>
      </c>
      <c r="AM17" t="s">
        <v>40</v>
      </c>
    </row>
    <row r="18" spans="1:39" x14ac:dyDescent="0.25">
      <c r="A18">
        <v>17</v>
      </c>
      <c r="B18" s="1">
        <v>45094.749178240738</v>
      </c>
      <c r="C18" s="1">
        <v>45094.751168981478</v>
      </c>
      <c r="D18" t="s">
        <v>39</v>
      </c>
      <c r="F18" s="2" t="s">
        <v>82</v>
      </c>
      <c r="G18">
        <v>3</v>
      </c>
      <c r="H18">
        <v>2</v>
      </c>
      <c r="I18" t="s">
        <v>41</v>
      </c>
      <c r="J18" t="s">
        <v>43</v>
      </c>
      <c r="K18" t="s">
        <v>42</v>
      </c>
      <c r="L18" t="s">
        <v>43</v>
      </c>
      <c r="M18" t="s">
        <v>43</v>
      </c>
      <c r="N18" t="s">
        <v>42</v>
      </c>
      <c r="O18" t="s">
        <v>45</v>
      </c>
      <c r="P18">
        <v>3</v>
      </c>
      <c r="Q18" t="s">
        <v>42</v>
      </c>
      <c r="R18" t="s">
        <v>42</v>
      </c>
      <c r="S18" t="s">
        <v>43</v>
      </c>
      <c r="T18" t="s">
        <v>43</v>
      </c>
      <c r="U18" t="s">
        <v>42</v>
      </c>
      <c r="V18" t="s">
        <v>43</v>
      </c>
      <c r="W18" t="s">
        <v>43</v>
      </c>
      <c r="X18">
        <v>3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>
        <v>3</v>
      </c>
      <c r="AH18" t="s">
        <v>42</v>
      </c>
      <c r="AI18" t="s">
        <v>42</v>
      </c>
      <c r="AJ18" t="s">
        <v>42</v>
      </c>
      <c r="AK18" t="s">
        <v>42</v>
      </c>
      <c r="AL18" t="s">
        <v>42</v>
      </c>
      <c r="AM18" t="s">
        <v>42</v>
      </c>
    </row>
    <row r="19" spans="1:39" x14ac:dyDescent="0.25">
      <c r="A19">
        <v>18</v>
      </c>
      <c r="B19" s="1">
        <v>45094.748402777775</v>
      </c>
      <c r="C19" s="1">
        <v>45094.752268518518</v>
      </c>
      <c r="D19" t="s">
        <v>39</v>
      </c>
      <c r="F19" s="2" t="s">
        <v>189</v>
      </c>
      <c r="G19">
        <v>1</v>
      </c>
      <c r="H19">
        <v>1</v>
      </c>
      <c r="I19" t="s">
        <v>40</v>
      </c>
      <c r="J19" t="s">
        <v>42</v>
      </c>
      <c r="K19" t="s">
        <v>42</v>
      </c>
      <c r="L19" t="s">
        <v>42</v>
      </c>
      <c r="M19" t="s">
        <v>42</v>
      </c>
      <c r="N19" t="s">
        <v>42</v>
      </c>
      <c r="O19" t="s">
        <v>45</v>
      </c>
      <c r="P19">
        <v>2</v>
      </c>
      <c r="Q19" t="s">
        <v>41</v>
      </c>
      <c r="R19" t="s">
        <v>40</v>
      </c>
      <c r="S19" t="s">
        <v>40</v>
      </c>
      <c r="T19" t="s">
        <v>40</v>
      </c>
      <c r="U19" t="s">
        <v>40</v>
      </c>
      <c r="V19" t="s">
        <v>41</v>
      </c>
      <c r="W19" t="s">
        <v>42</v>
      </c>
      <c r="X19">
        <v>2</v>
      </c>
      <c r="Y19" t="s">
        <v>41</v>
      </c>
      <c r="Z19" t="s">
        <v>41</v>
      </c>
      <c r="AA19" t="s">
        <v>40</v>
      </c>
      <c r="AB19" t="s">
        <v>40</v>
      </c>
      <c r="AC19" t="s">
        <v>41</v>
      </c>
      <c r="AD19" t="s">
        <v>40</v>
      </c>
      <c r="AE19" t="s">
        <v>40</v>
      </c>
      <c r="AF19" t="s">
        <v>40</v>
      </c>
      <c r="AG19">
        <v>1</v>
      </c>
      <c r="AH19" t="s">
        <v>41</v>
      </c>
      <c r="AI19" t="s">
        <v>41</v>
      </c>
      <c r="AJ19" t="s">
        <v>40</v>
      </c>
      <c r="AK19" t="s">
        <v>42</v>
      </c>
      <c r="AL19" t="s">
        <v>40</v>
      </c>
      <c r="AM19" t="s">
        <v>42</v>
      </c>
    </row>
    <row r="20" spans="1:39" x14ac:dyDescent="0.25">
      <c r="A20">
        <v>19</v>
      </c>
      <c r="B20" s="1">
        <v>45094.747939814813</v>
      </c>
      <c r="C20" s="1">
        <v>45094.752476851849</v>
      </c>
      <c r="D20" t="s">
        <v>39</v>
      </c>
      <c r="F20" s="2" t="s">
        <v>190</v>
      </c>
      <c r="G20">
        <v>3</v>
      </c>
      <c r="H20">
        <v>3</v>
      </c>
      <c r="I20" t="s">
        <v>43</v>
      </c>
      <c r="J20" t="s">
        <v>42</v>
      </c>
      <c r="K20" t="s">
        <v>42</v>
      </c>
      <c r="L20" t="s">
        <v>43</v>
      </c>
      <c r="M20" t="s">
        <v>43</v>
      </c>
      <c r="N20" t="s">
        <v>43</v>
      </c>
      <c r="O20" t="s">
        <v>46</v>
      </c>
      <c r="P20">
        <v>2</v>
      </c>
      <c r="Q20" t="s">
        <v>43</v>
      </c>
      <c r="R20" t="s">
        <v>43</v>
      </c>
      <c r="S20" t="s">
        <v>42</v>
      </c>
      <c r="T20" t="s">
        <v>42</v>
      </c>
      <c r="U20" t="s">
        <v>43</v>
      </c>
      <c r="V20" t="s">
        <v>43</v>
      </c>
      <c r="W20" t="s">
        <v>43</v>
      </c>
      <c r="X20">
        <v>4</v>
      </c>
      <c r="Y20" t="s">
        <v>42</v>
      </c>
      <c r="Z20" t="s">
        <v>42</v>
      </c>
      <c r="AA20" t="s">
        <v>42</v>
      </c>
      <c r="AB20" t="s">
        <v>42</v>
      </c>
      <c r="AC20" t="s">
        <v>43</v>
      </c>
      <c r="AD20" t="s">
        <v>42</v>
      </c>
      <c r="AE20" t="s">
        <v>42</v>
      </c>
      <c r="AF20" t="s">
        <v>42</v>
      </c>
      <c r="AG20">
        <v>3</v>
      </c>
      <c r="AH20" t="s">
        <v>43</v>
      </c>
      <c r="AI20" t="s">
        <v>43</v>
      </c>
      <c r="AJ20" t="s">
        <v>43</v>
      </c>
      <c r="AK20" t="s">
        <v>43</v>
      </c>
      <c r="AL20" t="s">
        <v>43</v>
      </c>
      <c r="AM20" t="s">
        <v>42</v>
      </c>
    </row>
    <row r="21" spans="1:39" x14ac:dyDescent="0.25">
      <c r="A21">
        <v>20</v>
      </c>
      <c r="B21" s="1">
        <v>45094.75</v>
      </c>
      <c r="C21" s="1">
        <v>45094.75273148148</v>
      </c>
      <c r="D21" t="s">
        <v>39</v>
      </c>
      <c r="F21" s="2" t="s">
        <v>79</v>
      </c>
      <c r="G21">
        <v>3</v>
      </c>
      <c r="H21">
        <v>3</v>
      </c>
      <c r="I21" t="s">
        <v>41</v>
      </c>
      <c r="J21" t="s">
        <v>43</v>
      </c>
      <c r="K21" t="s">
        <v>43</v>
      </c>
      <c r="L21" t="s">
        <v>43</v>
      </c>
      <c r="M21" t="s">
        <v>43</v>
      </c>
      <c r="N21" t="s">
        <v>43</v>
      </c>
      <c r="O21" t="s">
        <v>47</v>
      </c>
      <c r="P21">
        <v>3</v>
      </c>
      <c r="Q21" t="s">
        <v>43</v>
      </c>
      <c r="R21" t="s">
        <v>42</v>
      </c>
      <c r="S21" t="s">
        <v>42</v>
      </c>
      <c r="T21" t="s">
        <v>43</v>
      </c>
      <c r="U21" t="s">
        <v>41</v>
      </c>
      <c r="V21" t="s">
        <v>42</v>
      </c>
      <c r="W21" t="s">
        <v>42</v>
      </c>
      <c r="X21">
        <v>2</v>
      </c>
      <c r="Y21" t="s">
        <v>41</v>
      </c>
      <c r="Z21" t="s">
        <v>41</v>
      </c>
      <c r="AA21" t="s">
        <v>41</v>
      </c>
      <c r="AB21" t="s">
        <v>42</v>
      </c>
      <c r="AC21" t="s">
        <v>41</v>
      </c>
      <c r="AD21" t="s">
        <v>40</v>
      </c>
      <c r="AE21" t="s">
        <v>40</v>
      </c>
      <c r="AF21" t="s">
        <v>40</v>
      </c>
      <c r="AG21">
        <v>4</v>
      </c>
      <c r="AH21" t="s">
        <v>42</v>
      </c>
      <c r="AI21" t="s">
        <v>42</v>
      </c>
      <c r="AJ21" t="s">
        <v>42</v>
      </c>
      <c r="AK21" t="s">
        <v>43</v>
      </c>
      <c r="AL21" t="s">
        <v>41</v>
      </c>
      <c r="AM21" t="s">
        <v>42</v>
      </c>
    </row>
    <row r="22" spans="1:39" x14ac:dyDescent="0.25">
      <c r="A22">
        <v>21</v>
      </c>
      <c r="B22" s="1">
        <v>45094.749143518522</v>
      </c>
      <c r="C22" s="1">
        <v>45094.753101851849</v>
      </c>
      <c r="D22" t="s">
        <v>39</v>
      </c>
      <c r="F22" s="2" t="s">
        <v>101</v>
      </c>
      <c r="G22">
        <v>2</v>
      </c>
      <c r="H22">
        <v>2</v>
      </c>
      <c r="I22" t="s">
        <v>41</v>
      </c>
      <c r="J22" t="s">
        <v>41</v>
      </c>
      <c r="K22" t="s">
        <v>41</v>
      </c>
      <c r="L22" t="s">
        <v>41</v>
      </c>
      <c r="M22" t="s">
        <v>41</v>
      </c>
      <c r="N22" t="s">
        <v>42</v>
      </c>
      <c r="O22" t="s">
        <v>45</v>
      </c>
      <c r="P22">
        <v>2</v>
      </c>
      <c r="Q22" t="s">
        <v>42</v>
      </c>
      <c r="R22" t="s">
        <v>41</v>
      </c>
      <c r="S22" t="s">
        <v>41</v>
      </c>
      <c r="T22" t="s">
        <v>41</v>
      </c>
      <c r="U22" t="s">
        <v>41</v>
      </c>
      <c r="V22" t="s">
        <v>41</v>
      </c>
      <c r="W22" t="s">
        <v>42</v>
      </c>
      <c r="X22">
        <v>2</v>
      </c>
      <c r="Y22" t="s">
        <v>41</v>
      </c>
      <c r="Z22" t="s">
        <v>41</v>
      </c>
      <c r="AA22" t="s">
        <v>40</v>
      </c>
      <c r="AB22" t="s">
        <v>41</v>
      </c>
      <c r="AC22" t="s">
        <v>40</v>
      </c>
      <c r="AD22" t="s">
        <v>40</v>
      </c>
      <c r="AE22" t="s">
        <v>40</v>
      </c>
      <c r="AF22" t="s">
        <v>41</v>
      </c>
      <c r="AG22">
        <v>2</v>
      </c>
      <c r="AH22" t="s">
        <v>41</v>
      </c>
      <c r="AI22" t="s">
        <v>41</v>
      </c>
      <c r="AJ22" t="s">
        <v>41</v>
      </c>
      <c r="AK22" t="s">
        <v>40</v>
      </c>
      <c r="AL22" t="s">
        <v>40</v>
      </c>
      <c r="AM22" t="s">
        <v>41</v>
      </c>
    </row>
    <row r="23" spans="1:39" x14ac:dyDescent="0.25">
      <c r="A23">
        <v>22</v>
      </c>
      <c r="B23" s="1">
        <v>45094.750416666669</v>
      </c>
      <c r="C23" s="1">
        <v>45094.753541666665</v>
      </c>
      <c r="D23" t="s">
        <v>39</v>
      </c>
      <c r="F23" s="2" t="s">
        <v>88</v>
      </c>
      <c r="G23">
        <v>2</v>
      </c>
      <c r="H23">
        <v>2</v>
      </c>
      <c r="I23" t="s">
        <v>40</v>
      </c>
      <c r="J23" t="s">
        <v>42</v>
      </c>
      <c r="K23" t="s">
        <v>41</v>
      </c>
      <c r="L23" t="s">
        <v>41</v>
      </c>
      <c r="M23" t="s">
        <v>41</v>
      </c>
      <c r="N23" t="s">
        <v>41</v>
      </c>
      <c r="O23" t="s">
        <v>45</v>
      </c>
      <c r="P23">
        <v>2</v>
      </c>
      <c r="Q23" t="s">
        <v>41</v>
      </c>
      <c r="R23" t="s">
        <v>41</v>
      </c>
      <c r="S23" t="s">
        <v>41</v>
      </c>
      <c r="T23" t="s">
        <v>41</v>
      </c>
      <c r="U23" t="s">
        <v>41</v>
      </c>
      <c r="V23" t="s">
        <v>41</v>
      </c>
      <c r="W23" t="s">
        <v>42</v>
      </c>
      <c r="X23">
        <v>2</v>
      </c>
      <c r="Y23" t="s">
        <v>41</v>
      </c>
      <c r="Z23" t="s">
        <v>41</v>
      </c>
      <c r="AA23" t="s">
        <v>41</v>
      </c>
      <c r="AB23" t="s">
        <v>42</v>
      </c>
      <c r="AC23" t="s">
        <v>41</v>
      </c>
      <c r="AD23" t="s">
        <v>41</v>
      </c>
      <c r="AE23" t="s">
        <v>41</v>
      </c>
      <c r="AF23" t="s">
        <v>41</v>
      </c>
      <c r="AG23">
        <v>3</v>
      </c>
      <c r="AH23" t="s">
        <v>42</v>
      </c>
      <c r="AI23" t="s">
        <v>42</v>
      </c>
      <c r="AJ23" t="s">
        <v>42</v>
      </c>
      <c r="AK23" t="s">
        <v>42</v>
      </c>
      <c r="AL23" t="s">
        <v>42</v>
      </c>
      <c r="AM23" t="s">
        <v>42</v>
      </c>
    </row>
    <row r="24" spans="1:39" x14ac:dyDescent="0.25">
      <c r="A24">
        <v>23</v>
      </c>
      <c r="B24" s="1">
        <v>45094.75199074074</v>
      </c>
      <c r="C24" s="1">
        <v>45094.753564814811</v>
      </c>
      <c r="D24" t="s">
        <v>39</v>
      </c>
      <c r="F24" s="2" t="s">
        <v>138</v>
      </c>
      <c r="G24">
        <v>3</v>
      </c>
      <c r="H24">
        <v>3</v>
      </c>
      <c r="I24" t="s">
        <v>41</v>
      </c>
      <c r="J24" t="s">
        <v>42</v>
      </c>
      <c r="K24" t="s">
        <v>42</v>
      </c>
      <c r="L24" t="s">
        <v>42</v>
      </c>
      <c r="M24" t="s">
        <v>42</v>
      </c>
      <c r="N24" t="s">
        <v>42</v>
      </c>
      <c r="O24" t="s">
        <v>47</v>
      </c>
      <c r="P24">
        <v>3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>
        <v>3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41</v>
      </c>
      <c r="AF24" t="s">
        <v>42</v>
      </c>
      <c r="AG24">
        <v>3</v>
      </c>
      <c r="AH24" t="s">
        <v>42</v>
      </c>
      <c r="AI24" t="s">
        <v>42</v>
      </c>
      <c r="AJ24" t="s">
        <v>42</v>
      </c>
      <c r="AK24" t="s">
        <v>42</v>
      </c>
      <c r="AL24" t="s">
        <v>41</v>
      </c>
      <c r="AM24" t="s">
        <v>42</v>
      </c>
    </row>
    <row r="25" spans="1:39" ht="15.75" customHeight="1" x14ac:dyDescent="0.25">
      <c r="A25">
        <v>27</v>
      </c>
      <c r="B25" s="1">
        <v>45094.751168981478</v>
      </c>
      <c r="C25" s="1">
        <v>45094.754120370373</v>
      </c>
      <c r="D25" t="s">
        <v>39</v>
      </c>
      <c r="F25" s="2" t="s">
        <v>93</v>
      </c>
      <c r="G25">
        <v>3</v>
      </c>
      <c r="H25">
        <v>3</v>
      </c>
      <c r="I25" t="s">
        <v>42</v>
      </c>
      <c r="J25" t="s">
        <v>42</v>
      </c>
      <c r="K25" t="s">
        <v>42</v>
      </c>
      <c r="L25" t="s">
        <v>42</v>
      </c>
      <c r="M25" t="s">
        <v>42</v>
      </c>
      <c r="N25" t="s">
        <v>42</v>
      </c>
      <c r="O25" t="s">
        <v>47</v>
      </c>
      <c r="P25">
        <v>3</v>
      </c>
      <c r="Q25" t="s">
        <v>42</v>
      </c>
      <c r="R25" t="s">
        <v>41</v>
      </c>
      <c r="S25" t="s">
        <v>42</v>
      </c>
      <c r="T25" t="s">
        <v>42</v>
      </c>
      <c r="U25" t="s">
        <v>41</v>
      </c>
      <c r="V25" t="s">
        <v>41</v>
      </c>
      <c r="W25" t="s">
        <v>42</v>
      </c>
      <c r="Y25" t="s">
        <v>41</v>
      </c>
      <c r="Z25" t="s">
        <v>41</v>
      </c>
      <c r="AA25" t="s">
        <v>41</v>
      </c>
      <c r="AB25" t="s">
        <v>42</v>
      </c>
      <c r="AC25" t="s">
        <v>42</v>
      </c>
      <c r="AD25" t="s">
        <v>41</v>
      </c>
      <c r="AE25" t="s">
        <v>42</v>
      </c>
      <c r="AF25" t="s">
        <v>42</v>
      </c>
      <c r="AG25">
        <v>3</v>
      </c>
      <c r="AH25" t="s">
        <v>42</v>
      </c>
      <c r="AI25" t="s">
        <v>42</v>
      </c>
      <c r="AJ25" t="s">
        <v>42</v>
      </c>
      <c r="AK25" t="s">
        <v>42</v>
      </c>
      <c r="AL25" t="s">
        <v>42</v>
      </c>
      <c r="AM25" t="s">
        <v>41</v>
      </c>
    </row>
    <row r="26" spans="1:39" x14ac:dyDescent="0.25">
      <c r="A26">
        <v>29</v>
      </c>
      <c r="B26" s="1">
        <v>45094.751145833332</v>
      </c>
      <c r="C26" s="1">
        <v>45094.754687499997</v>
      </c>
      <c r="D26" t="s">
        <v>39</v>
      </c>
      <c r="F26" s="2" t="s">
        <v>107</v>
      </c>
      <c r="G26">
        <v>2</v>
      </c>
      <c r="H26">
        <v>2</v>
      </c>
      <c r="I26" t="s">
        <v>41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 t="s">
        <v>47</v>
      </c>
      <c r="P26">
        <v>3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>
        <v>4</v>
      </c>
      <c r="AH26" t="s">
        <v>42</v>
      </c>
      <c r="AI26" t="s">
        <v>42</v>
      </c>
      <c r="AJ26" t="s">
        <v>42</v>
      </c>
      <c r="AK26" t="s">
        <v>42</v>
      </c>
      <c r="AL26" t="s">
        <v>42</v>
      </c>
      <c r="AM26" t="s">
        <v>42</v>
      </c>
    </row>
    <row r="27" spans="1:39" x14ac:dyDescent="0.25">
      <c r="A27">
        <v>30</v>
      </c>
      <c r="B27" s="1">
        <v>45094.751215277778</v>
      </c>
      <c r="C27" s="1">
        <v>45094.754699074074</v>
      </c>
      <c r="D27" t="s">
        <v>39</v>
      </c>
      <c r="F27" s="2" t="s">
        <v>109</v>
      </c>
      <c r="G27">
        <v>3</v>
      </c>
      <c r="H27">
        <v>3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47</v>
      </c>
      <c r="P27">
        <v>3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>
        <v>3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>
        <v>3</v>
      </c>
      <c r="AH27" t="s">
        <v>42</v>
      </c>
      <c r="AI27" t="s">
        <v>42</v>
      </c>
      <c r="AJ27" t="s">
        <v>42</v>
      </c>
      <c r="AK27" t="s">
        <v>42</v>
      </c>
      <c r="AL27" t="s">
        <v>42</v>
      </c>
      <c r="AM27" t="s">
        <v>42</v>
      </c>
    </row>
    <row r="28" spans="1:39" x14ac:dyDescent="0.25">
      <c r="A28">
        <v>31</v>
      </c>
      <c r="B28" s="1">
        <v>45094.75209490741</v>
      </c>
      <c r="C28" s="1">
        <v>45094.755486111113</v>
      </c>
      <c r="D28" t="s">
        <v>39</v>
      </c>
      <c r="F28" s="2" t="s">
        <v>86</v>
      </c>
      <c r="G28">
        <v>2</v>
      </c>
      <c r="H28">
        <v>1</v>
      </c>
      <c r="I28" t="s">
        <v>40</v>
      </c>
      <c r="J28" t="s">
        <v>41</v>
      </c>
      <c r="K28" t="s">
        <v>41</v>
      </c>
      <c r="L28" t="s">
        <v>42</v>
      </c>
      <c r="M28" t="s">
        <v>42</v>
      </c>
      <c r="N28" t="s">
        <v>41</v>
      </c>
      <c r="O28" t="s">
        <v>45</v>
      </c>
      <c r="P28">
        <v>3</v>
      </c>
      <c r="Q28" t="s">
        <v>42</v>
      </c>
      <c r="R28" t="s">
        <v>42</v>
      </c>
      <c r="S28" t="s">
        <v>42</v>
      </c>
      <c r="T28" t="s">
        <v>40</v>
      </c>
      <c r="U28" t="s">
        <v>41</v>
      </c>
      <c r="V28" t="s">
        <v>41</v>
      </c>
      <c r="W28" t="s">
        <v>43</v>
      </c>
      <c r="X28">
        <v>1</v>
      </c>
      <c r="Y28" t="s">
        <v>40</v>
      </c>
      <c r="Z28" t="s">
        <v>41</v>
      </c>
      <c r="AA28" t="s">
        <v>40</v>
      </c>
      <c r="AB28" t="s">
        <v>42</v>
      </c>
      <c r="AC28" t="s">
        <v>40</v>
      </c>
      <c r="AD28" t="s">
        <v>40</v>
      </c>
      <c r="AE28" t="s">
        <v>40</v>
      </c>
      <c r="AF28" t="s">
        <v>40</v>
      </c>
      <c r="AG28">
        <v>3</v>
      </c>
      <c r="AH28" t="s">
        <v>42</v>
      </c>
      <c r="AI28" t="s">
        <v>42</v>
      </c>
      <c r="AJ28" t="s">
        <v>42</v>
      </c>
      <c r="AK28" t="s">
        <v>42</v>
      </c>
      <c r="AL28" t="s">
        <v>40</v>
      </c>
      <c r="AM28" t="s">
        <v>40</v>
      </c>
    </row>
    <row r="29" spans="1:39" x14ac:dyDescent="0.25">
      <c r="A29">
        <v>32</v>
      </c>
      <c r="B29" s="1">
        <v>45094.74790509259</v>
      </c>
      <c r="C29" s="1">
        <v>45094.755682870367</v>
      </c>
      <c r="D29" t="s">
        <v>39</v>
      </c>
      <c r="F29" s="2" t="s">
        <v>191</v>
      </c>
      <c r="G29">
        <v>2</v>
      </c>
      <c r="H29">
        <v>2</v>
      </c>
      <c r="I29" t="s">
        <v>42</v>
      </c>
      <c r="J29" t="s">
        <v>42</v>
      </c>
      <c r="K29" t="s">
        <v>42</v>
      </c>
      <c r="L29" t="s">
        <v>42</v>
      </c>
      <c r="M29" t="s">
        <v>43</v>
      </c>
      <c r="N29" t="s">
        <v>42</v>
      </c>
      <c r="O29" t="s">
        <v>47</v>
      </c>
      <c r="P29">
        <v>3</v>
      </c>
      <c r="Q29" t="s">
        <v>42</v>
      </c>
      <c r="R29" t="s">
        <v>42</v>
      </c>
      <c r="S29" t="s">
        <v>42</v>
      </c>
      <c r="T29" t="s">
        <v>42</v>
      </c>
      <c r="U29" t="s">
        <v>41</v>
      </c>
      <c r="V29" t="s">
        <v>42</v>
      </c>
      <c r="W29" t="s">
        <v>42</v>
      </c>
      <c r="X29">
        <v>3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>
        <v>3</v>
      </c>
      <c r="AH29" t="s">
        <v>42</v>
      </c>
      <c r="AI29" t="s">
        <v>42</v>
      </c>
      <c r="AJ29" t="s">
        <v>42</v>
      </c>
      <c r="AK29" t="s">
        <v>42</v>
      </c>
      <c r="AL29" t="s">
        <v>42</v>
      </c>
      <c r="AM29" t="s">
        <v>42</v>
      </c>
    </row>
    <row r="30" spans="1:39" x14ac:dyDescent="0.25">
      <c r="A30">
        <v>33</v>
      </c>
      <c r="B30" s="1">
        <v>45094.752013888887</v>
      </c>
      <c r="C30" s="1">
        <v>45094.755740740744</v>
      </c>
      <c r="D30" t="s">
        <v>39</v>
      </c>
      <c r="F30" s="2" t="s">
        <v>94</v>
      </c>
      <c r="G30">
        <v>3</v>
      </c>
      <c r="H30">
        <v>3</v>
      </c>
      <c r="I30" t="s">
        <v>42</v>
      </c>
      <c r="J30" t="s">
        <v>43</v>
      </c>
      <c r="K30" t="s">
        <v>43</v>
      </c>
      <c r="L30" t="s">
        <v>42</v>
      </c>
      <c r="M30" t="s">
        <v>43</v>
      </c>
      <c r="N30" t="s">
        <v>43</v>
      </c>
      <c r="O30" t="s">
        <v>47</v>
      </c>
      <c r="P30">
        <v>4</v>
      </c>
      <c r="Q30" t="s">
        <v>43</v>
      </c>
      <c r="R30" t="s">
        <v>43</v>
      </c>
      <c r="S30" t="s">
        <v>43</v>
      </c>
      <c r="T30" t="s">
        <v>43</v>
      </c>
      <c r="U30" t="s">
        <v>43</v>
      </c>
      <c r="V30" t="s">
        <v>43</v>
      </c>
      <c r="W30" t="s">
        <v>43</v>
      </c>
      <c r="Y30" t="s">
        <v>43</v>
      </c>
      <c r="Z30" t="s">
        <v>43</v>
      </c>
      <c r="AA30" t="s">
        <v>42</v>
      </c>
      <c r="AB30" t="s">
        <v>43</v>
      </c>
      <c r="AC30" t="s">
        <v>43</v>
      </c>
      <c r="AD30" t="s">
        <v>43</v>
      </c>
      <c r="AE30" t="s">
        <v>43</v>
      </c>
      <c r="AF30" t="s">
        <v>43</v>
      </c>
      <c r="AG30">
        <v>4</v>
      </c>
      <c r="AH30" t="s">
        <v>43</v>
      </c>
      <c r="AI30" t="s">
        <v>43</v>
      </c>
      <c r="AJ30" t="s">
        <v>43</v>
      </c>
      <c r="AK30" t="s">
        <v>43</v>
      </c>
      <c r="AL30" t="s">
        <v>43</v>
      </c>
      <c r="AM30" t="s">
        <v>43</v>
      </c>
    </row>
    <row r="31" spans="1:39" x14ac:dyDescent="0.25">
      <c r="A31">
        <v>34</v>
      </c>
      <c r="B31" s="1">
        <v>45094.753541666665</v>
      </c>
      <c r="C31" s="1">
        <v>45094.756562499999</v>
      </c>
      <c r="D31" t="s">
        <v>39</v>
      </c>
      <c r="F31" s="2" t="s">
        <v>116</v>
      </c>
      <c r="G31">
        <v>2</v>
      </c>
      <c r="H31">
        <v>3</v>
      </c>
      <c r="I31" t="s">
        <v>42</v>
      </c>
      <c r="J31" t="s">
        <v>41</v>
      </c>
      <c r="K31" t="s">
        <v>42</v>
      </c>
      <c r="L31" t="s">
        <v>42</v>
      </c>
      <c r="M31" t="s">
        <v>43</v>
      </c>
      <c r="N31" t="s">
        <v>43</v>
      </c>
      <c r="O31" t="s">
        <v>45</v>
      </c>
      <c r="P31">
        <v>1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>
        <v>3</v>
      </c>
      <c r="Y31" t="s">
        <v>41</v>
      </c>
      <c r="Z31" t="s">
        <v>41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>
        <v>3</v>
      </c>
      <c r="AH31" t="s">
        <v>42</v>
      </c>
      <c r="AI31" t="s">
        <v>42</v>
      </c>
      <c r="AJ31" t="s">
        <v>42</v>
      </c>
      <c r="AK31" t="s">
        <v>42</v>
      </c>
      <c r="AL31" t="s">
        <v>42</v>
      </c>
      <c r="AM31" t="s">
        <v>42</v>
      </c>
    </row>
    <row r="32" spans="1:39" x14ac:dyDescent="0.25">
      <c r="A32">
        <v>35</v>
      </c>
      <c r="B32" s="1">
        <v>45094.755324074074</v>
      </c>
      <c r="C32" s="1">
        <v>45094.758460648147</v>
      </c>
      <c r="D32" t="s">
        <v>39</v>
      </c>
      <c r="F32" s="2" t="s">
        <v>96</v>
      </c>
      <c r="G32">
        <v>3</v>
      </c>
      <c r="H32">
        <v>3</v>
      </c>
      <c r="I32" t="s">
        <v>42</v>
      </c>
      <c r="J32" t="s">
        <v>42</v>
      </c>
      <c r="K32" t="s">
        <v>42</v>
      </c>
      <c r="L32" t="s">
        <v>42</v>
      </c>
      <c r="M32" t="s">
        <v>42</v>
      </c>
      <c r="N32" t="s">
        <v>42</v>
      </c>
      <c r="O32" t="s">
        <v>47</v>
      </c>
      <c r="P32">
        <v>3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43</v>
      </c>
      <c r="X32">
        <v>3</v>
      </c>
      <c r="Y32" t="s">
        <v>42</v>
      </c>
      <c r="Z32" t="s">
        <v>42</v>
      </c>
      <c r="AA32" t="s">
        <v>42</v>
      </c>
      <c r="AB32" t="s">
        <v>42</v>
      </c>
      <c r="AC32" t="s">
        <v>43</v>
      </c>
      <c r="AD32" t="s">
        <v>42</v>
      </c>
      <c r="AE32" t="s">
        <v>42</v>
      </c>
      <c r="AF32" t="s">
        <v>42</v>
      </c>
      <c r="AG32">
        <v>3</v>
      </c>
      <c r="AH32" t="s">
        <v>42</v>
      </c>
      <c r="AI32" t="s">
        <v>42</v>
      </c>
      <c r="AJ32" t="s">
        <v>42</v>
      </c>
      <c r="AK32" t="s">
        <v>42</v>
      </c>
      <c r="AL32" t="s">
        <v>42</v>
      </c>
      <c r="AM32" t="s">
        <v>42</v>
      </c>
    </row>
    <row r="33" spans="1:39" x14ac:dyDescent="0.25">
      <c r="A33">
        <v>36</v>
      </c>
      <c r="B33" s="1">
        <v>45094.760254629633</v>
      </c>
      <c r="C33" s="1">
        <v>45094.761041666665</v>
      </c>
      <c r="D33" t="s">
        <v>39</v>
      </c>
      <c r="F33" s="2" t="s">
        <v>108</v>
      </c>
      <c r="G33">
        <v>3</v>
      </c>
      <c r="H33">
        <v>3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44</v>
      </c>
      <c r="P33">
        <v>3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>
        <v>3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>
        <v>3</v>
      </c>
      <c r="AH33" t="s">
        <v>42</v>
      </c>
      <c r="AI33" t="s">
        <v>42</v>
      </c>
      <c r="AJ33" t="s">
        <v>42</v>
      </c>
      <c r="AK33" t="s">
        <v>42</v>
      </c>
      <c r="AL33" t="s">
        <v>42</v>
      </c>
      <c r="AM33" t="s">
        <v>42</v>
      </c>
    </row>
    <row r="34" spans="1:39" x14ac:dyDescent="0.25">
      <c r="A34">
        <v>37</v>
      </c>
      <c r="B34" s="1">
        <v>45094.757719907408</v>
      </c>
      <c r="C34" s="1">
        <v>45094.761041666665</v>
      </c>
      <c r="D34" t="s">
        <v>39</v>
      </c>
      <c r="F34" s="2" t="s">
        <v>192</v>
      </c>
      <c r="G34">
        <v>3</v>
      </c>
      <c r="H34">
        <v>3</v>
      </c>
      <c r="I34" t="s">
        <v>41</v>
      </c>
      <c r="J34" t="s">
        <v>42</v>
      </c>
      <c r="K34" t="s">
        <v>41</v>
      </c>
      <c r="L34" t="s">
        <v>42</v>
      </c>
      <c r="M34" t="s">
        <v>42</v>
      </c>
      <c r="N34" t="s">
        <v>42</v>
      </c>
      <c r="O34" t="s">
        <v>45</v>
      </c>
      <c r="P34">
        <v>3</v>
      </c>
      <c r="Q34" t="s">
        <v>42</v>
      </c>
      <c r="R34" t="s">
        <v>41</v>
      </c>
      <c r="S34" t="s">
        <v>42</v>
      </c>
      <c r="T34" t="s">
        <v>42</v>
      </c>
      <c r="U34" t="s">
        <v>40</v>
      </c>
      <c r="V34" t="s">
        <v>42</v>
      </c>
      <c r="W34" t="s">
        <v>42</v>
      </c>
      <c r="X34">
        <v>2</v>
      </c>
      <c r="Y34" t="s">
        <v>41</v>
      </c>
      <c r="Z34" t="s">
        <v>42</v>
      </c>
      <c r="AA34" t="s">
        <v>42</v>
      </c>
      <c r="AB34" t="s">
        <v>42</v>
      </c>
      <c r="AC34" t="s">
        <v>43</v>
      </c>
      <c r="AD34" t="s">
        <v>42</v>
      </c>
      <c r="AE34" t="s">
        <v>42</v>
      </c>
      <c r="AF34" t="s">
        <v>41</v>
      </c>
      <c r="AG34">
        <v>3</v>
      </c>
      <c r="AH34" t="s">
        <v>42</v>
      </c>
      <c r="AI34" t="s">
        <v>42</v>
      </c>
      <c r="AJ34" t="s">
        <v>42</v>
      </c>
      <c r="AK34" t="s">
        <v>42</v>
      </c>
      <c r="AL34" t="s">
        <v>42</v>
      </c>
      <c r="AM34" t="s">
        <v>42</v>
      </c>
    </row>
    <row r="35" spans="1:39" x14ac:dyDescent="0.25">
      <c r="A35">
        <v>38</v>
      </c>
      <c r="B35" s="1">
        <v>45094.75885416667</v>
      </c>
      <c r="C35" s="1">
        <v>45094.761250000003</v>
      </c>
      <c r="D35" t="s">
        <v>39</v>
      </c>
      <c r="F35" s="2" t="s">
        <v>193</v>
      </c>
      <c r="G35">
        <v>3</v>
      </c>
      <c r="H35">
        <v>2</v>
      </c>
      <c r="I35" t="s">
        <v>41</v>
      </c>
      <c r="J35" t="s">
        <v>42</v>
      </c>
      <c r="K35" t="s">
        <v>40</v>
      </c>
      <c r="L35" t="s">
        <v>42</v>
      </c>
      <c r="M35" t="s">
        <v>43</v>
      </c>
      <c r="N35" t="s">
        <v>42</v>
      </c>
      <c r="O35" t="s">
        <v>47</v>
      </c>
      <c r="P35">
        <v>3</v>
      </c>
      <c r="Q35" t="s">
        <v>41</v>
      </c>
      <c r="R35" t="s">
        <v>42</v>
      </c>
      <c r="S35" t="s">
        <v>42</v>
      </c>
      <c r="T35" t="s">
        <v>42</v>
      </c>
      <c r="U35" t="s">
        <v>41</v>
      </c>
      <c r="V35" t="s">
        <v>41</v>
      </c>
      <c r="W35" t="s">
        <v>42</v>
      </c>
      <c r="X35">
        <v>3</v>
      </c>
      <c r="Y35" t="s">
        <v>42</v>
      </c>
      <c r="Z35" t="s">
        <v>42</v>
      </c>
      <c r="AA35" t="s">
        <v>41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>
        <v>3</v>
      </c>
      <c r="AH35" t="s">
        <v>42</v>
      </c>
      <c r="AI35" t="s">
        <v>42</v>
      </c>
      <c r="AJ35" t="s">
        <v>42</v>
      </c>
      <c r="AK35" t="s">
        <v>42</v>
      </c>
      <c r="AL35" t="s">
        <v>42</v>
      </c>
      <c r="AM35" t="s">
        <v>42</v>
      </c>
    </row>
    <row r="36" spans="1:39" x14ac:dyDescent="0.25">
      <c r="A36">
        <v>40</v>
      </c>
      <c r="B36" s="1">
        <v>45094.760277777779</v>
      </c>
      <c r="C36" s="1">
        <v>45094.761747685188</v>
      </c>
      <c r="D36" t="s">
        <v>39</v>
      </c>
      <c r="F36" s="2" t="s">
        <v>137</v>
      </c>
      <c r="G36">
        <v>3</v>
      </c>
      <c r="H36">
        <v>3</v>
      </c>
      <c r="I36" t="s">
        <v>42</v>
      </c>
      <c r="J36" t="s">
        <v>42</v>
      </c>
      <c r="K36" t="s">
        <v>42</v>
      </c>
      <c r="L36" t="s">
        <v>42</v>
      </c>
      <c r="M36" t="s">
        <v>42</v>
      </c>
      <c r="N36" t="s">
        <v>42</v>
      </c>
      <c r="O36" t="s">
        <v>47</v>
      </c>
      <c r="P36">
        <v>3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>
        <v>3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>
        <v>3</v>
      </c>
      <c r="AH36" t="s">
        <v>42</v>
      </c>
      <c r="AI36" t="s">
        <v>42</v>
      </c>
      <c r="AJ36" t="s">
        <v>42</v>
      </c>
      <c r="AK36" t="s">
        <v>42</v>
      </c>
      <c r="AL36" t="s">
        <v>42</v>
      </c>
      <c r="AM36" t="s">
        <v>42</v>
      </c>
    </row>
    <row r="37" spans="1:39" x14ac:dyDescent="0.25">
      <c r="A37">
        <v>41</v>
      </c>
      <c r="B37" s="1">
        <v>45094.759895833333</v>
      </c>
      <c r="C37" s="1">
        <v>45094.761840277781</v>
      </c>
      <c r="D37" t="s">
        <v>39</v>
      </c>
      <c r="F37" s="2" t="s">
        <v>194</v>
      </c>
      <c r="G37">
        <v>4</v>
      </c>
      <c r="H37">
        <v>3</v>
      </c>
      <c r="I37" t="s">
        <v>42</v>
      </c>
      <c r="J37" t="s">
        <v>42</v>
      </c>
      <c r="K37" t="s">
        <v>42</v>
      </c>
      <c r="L37" t="s">
        <v>42</v>
      </c>
      <c r="M37" t="s">
        <v>42</v>
      </c>
      <c r="N37" t="s">
        <v>42</v>
      </c>
      <c r="O37" t="s">
        <v>47</v>
      </c>
      <c r="P37">
        <v>3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>
        <v>3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>
        <v>3</v>
      </c>
      <c r="AH37" t="s">
        <v>42</v>
      </c>
      <c r="AI37" t="s">
        <v>42</v>
      </c>
      <c r="AJ37" t="s">
        <v>42</v>
      </c>
      <c r="AK37" t="s">
        <v>42</v>
      </c>
      <c r="AL37" t="s">
        <v>42</v>
      </c>
      <c r="AM37" t="s">
        <v>42</v>
      </c>
    </row>
    <row r="38" spans="1:39" x14ac:dyDescent="0.25">
      <c r="A38">
        <v>42</v>
      </c>
      <c r="B38" s="1">
        <v>45094.759548611109</v>
      </c>
      <c r="C38" s="1">
        <v>45094.761944444443</v>
      </c>
      <c r="D38" t="s">
        <v>39</v>
      </c>
      <c r="F38" s="2" t="s">
        <v>175</v>
      </c>
      <c r="G38">
        <v>4</v>
      </c>
      <c r="H38">
        <v>4</v>
      </c>
      <c r="I38" t="s">
        <v>43</v>
      </c>
      <c r="J38" t="s">
        <v>42</v>
      </c>
      <c r="K38" t="s">
        <v>43</v>
      </c>
      <c r="L38" t="s">
        <v>43</v>
      </c>
      <c r="M38" t="s">
        <v>43</v>
      </c>
      <c r="N38" t="s">
        <v>43</v>
      </c>
      <c r="O38" t="s">
        <v>47</v>
      </c>
      <c r="P38">
        <v>4</v>
      </c>
      <c r="Q38" t="s">
        <v>43</v>
      </c>
      <c r="R38" t="s">
        <v>43</v>
      </c>
      <c r="S38" t="s">
        <v>43</v>
      </c>
      <c r="T38" t="s">
        <v>42</v>
      </c>
      <c r="U38" t="s">
        <v>43</v>
      </c>
      <c r="V38" t="s">
        <v>43</v>
      </c>
      <c r="W38" t="s">
        <v>43</v>
      </c>
      <c r="X38">
        <v>4</v>
      </c>
      <c r="Y38" t="s">
        <v>42</v>
      </c>
      <c r="Z38" t="s">
        <v>41</v>
      </c>
      <c r="AA38" t="s">
        <v>43</v>
      </c>
      <c r="AB38" t="s">
        <v>43</v>
      </c>
      <c r="AC38" t="s">
        <v>43</v>
      </c>
      <c r="AD38" t="s">
        <v>43</v>
      </c>
      <c r="AE38" t="s">
        <v>43</v>
      </c>
      <c r="AF38" t="s">
        <v>43</v>
      </c>
      <c r="AG38">
        <v>4</v>
      </c>
      <c r="AH38" t="s">
        <v>43</v>
      </c>
      <c r="AI38" t="s">
        <v>43</v>
      </c>
      <c r="AJ38" t="s">
        <v>43</v>
      </c>
      <c r="AK38" t="s">
        <v>43</v>
      </c>
      <c r="AL38" t="s">
        <v>43</v>
      </c>
      <c r="AM38" t="s">
        <v>42</v>
      </c>
    </row>
    <row r="39" spans="1:39" x14ac:dyDescent="0.25">
      <c r="A39">
        <v>44</v>
      </c>
      <c r="B39" s="1">
        <v>45094.759918981479</v>
      </c>
      <c r="C39" s="1">
        <v>45094.762118055558</v>
      </c>
      <c r="D39" t="s">
        <v>39</v>
      </c>
      <c r="F39" s="2" t="s">
        <v>195</v>
      </c>
      <c r="G39">
        <v>2</v>
      </c>
      <c r="H39">
        <v>2</v>
      </c>
      <c r="I39" t="s">
        <v>41</v>
      </c>
      <c r="J39" t="s">
        <v>41</v>
      </c>
      <c r="K39" t="s">
        <v>41</v>
      </c>
      <c r="L39" t="s">
        <v>41</v>
      </c>
      <c r="M39" t="s">
        <v>42</v>
      </c>
      <c r="N39" t="s">
        <v>42</v>
      </c>
      <c r="O39" t="s">
        <v>46</v>
      </c>
      <c r="P39">
        <v>2</v>
      </c>
      <c r="Q39" t="s">
        <v>42</v>
      </c>
      <c r="R39" t="s">
        <v>40</v>
      </c>
      <c r="S39" t="s">
        <v>42</v>
      </c>
      <c r="T39" t="s">
        <v>41</v>
      </c>
      <c r="U39" t="s">
        <v>41</v>
      </c>
      <c r="V39" t="s">
        <v>41</v>
      </c>
      <c r="W39" t="s">
        <v>40</v>
      </c>
      <c r="X39">
        <v>2</v>
      </c>
      <c r="Y39" t="s">
        <v>40</v>
      </c>
      <c r="Z39" t="s">
        <v>40</v>
      </c>
      <c r="AA39" t="s">
        <v>41</v>
      </c>
      <c r="AB39" t="s">
        <v>42</v>
      </c>
      <c r="AC39" t="s">
        <v>41</v>
      </c>
      <c r="AD39" t="s">
        <v>42</v>
      </c>
      <c r="AE39" t="s">
        <v>41</v>
      </c>
      <c r="AF39" t="s">
        <v>41</v>
      </c>
      <c r="AG39">
        <v>2</v>
      </c>
      <c r="AH39" t="s">
        <v>41</v>
      </c>
      <c r="AI39" t="s">
        <v>40</v>
      </c>
      <c r="AJ39" t="s">
        <v>42</v>
      </c>
      <c r="AK39" t="s">
        <v>41</v>
      </c>
      <c r="AL39" t="s">
        <v>41</v>
      </c>
      <c r="AM39" t="s">
        <v>42</v>
      </c>
    </row>
    <row r="40" spans="1:39" x14ac:dyDescent="0.25">
      <c r="A40">
        <v>45</v>
      </c>
      <c r="B40" s="1">
        <v>45094.75545138889</v>
      </c>
      <c r="C40" s="1">
        <v>45094.763055555559</v>
      </c>
      <c r="D40" t="s">
        <v>39</v>
      </c>
      <c r="F40" s="2" t="s">
        <v>196</v>
      </c>
      <c r="G40">
        <v>3</v>
      </c>
      <c r="H40">
        <v>3</v>
      </c>
      <c r="I40" t="s">
        <v>42</v>
      </c>
      <c r="J40" t="s">
        <v>42</v>
      </c>
      <c r="K40" t="s">
        <v>42</v>
      </c>
      <c r="L40" t="s">
        <v>42</v>
      </c>
      <c r="M40" t="s">
        <v>42</v>
      </c>
      <c r="N40" t="s">
        <v>43</v>
      </c>
      <c r="O40" t="s">
        <v>47</v>
      </c>
      <c r="P40">
        <v>3</v>
      </c>
      <c r="Q40" t="s">
        <v>42</v>
      </c>
      <c r="R40" t="s">
        <v>42</v>
      </c>
      <c r="S40" t="s">
        <v>43</v>
      </c>
      <c r="T40" t="s">
        <v>42</v>
      </c>
      <c r="U40" t="s">
        <v>42</v>
      </c>
      <c r="V40" t="s">
        <v>42</v>
      </c>
      <c r="W40" t="s">
        <v>43</v>
      </c>
      <c r="X40">
        <v>3</v>
      </c>
      <c r="Y40" t="s">
        <v>42</v>
      </c>
      <c r="Z40" t="s">
        <v>42</v>
      </c>
      <c r="AA40" t="s">
        <v>42</v>
      </c>
      <c r="AB40" t="s">
        <v>42</v>
      </c>
      <c r="AC40" t="s">
        <v>43</v>
      </c>
      <c r="AD40" t="s">
        <v>42</v>
      </c>
      <c r="AE40" t="s">
        <v>42</v>
      </c>
      <c r="AF40" t="s">
        <v>42</v>
      </c>
      <c r="AG40">
        <v>3</v>
      </c>
      <c r="AH40" t="s">
        <v>42</v>
      </c>
      <c r="AI40" t="s">
        <v>42</v>
      </c>
      <c r="AJ40" t="s">
        <v>42</v>
      </c>
      <c r="AK40" t="s">
        <v>42</v>
      </c>
      <c r="AL40" t="s">
        <v>42</v>
      </c>
      <c r="AM40" t="s">
        <v>42</v>
      </c>
    </row>
    <row r="41" spans="1:39" x14ac:dyDescent="0.25">
      <c r="A41">
        <v>47</v>
      </c>
      <c r="B41" s="1">
        <v>45094.761319444442</v>
      </c>
      <c r="C41" s="1">
        <v>45094.763321759259</v>
      </c>
      <c r="D41" t="s">
        <v>39</v>
      </c>
      <c r="F41" s="2" t="s">
        <v>139</v>
      </c>
      <c r="G41">
        <v>3</v>
      </c>
      <c r="H41">
        <v>3</v>
      </c>
      <c r="I41" t="s">
        <v>41</v>
      </c>
      <c r="J41" t="s">
        <v>43</v>
      </c>
      <c r="K41" t="s">
        <v>43</v>
      </c>
      <c r="L41" t="s">
        <v>43</v>
      </c>
      <c r="M41" t="s">
        <v>43</v>
      </c>
      <c r="N41" t="s">
        <v>43</v>
      </c>
      <c r="O41" t="s">
        <v>45</v>
      </c>
      <c r="P41">
        <v>4</v>
      </c>
      <c r="Q41" t="s">
        <v>42</v>
      </c>
      <c r="R41" t="s">
        <v>42</v>
      </c>
      <c r="S41" t="s">
        <v>42</v>
      </c>
      <c r="T41" t="s">
        <v>41</v>
      </c>
      <c r="U41" t="s">
        <v>41</v>
      </c>
      <c r="V41" t="s">
        <v>42</v>
      </c>
      <c r="W41" t="s">
        <v>41</v>
      </c>
      <c r="X41">
        <v>4</v>
      </c>
      <c r="Y41" t="s">
        <v>43</v>
      </c>
      <c r="Z41" t="s">
        <v>43</v>
      </c>
      <c r="AA41" t="s">
        <v>41</v>
      </c>
      <c r="AB41" t="s">
        <v>41</v>
      </c>
      <c r="AC41" t="s">
        <v>41</v>
      </c>
      <c r="AD41" t="s">
        <v>41</v>
      </c>
      <c r="AE41" t="s">
        <v>41</v>
      </c>
      <c r="AF41" t="s">
        <v>41</v>
      </c>
      <c r="AG41">
        <v>2</v>
      </c>
      <c r="AH41" t="s">
        <v>42</v>
      </c>
      <c r="AI41" t="s">
        <v>42</v>
      </c>
      <c r="AJ41" t="s">
        <v>42</v>
      </c>
      <c r="AK41" t="s">
        <v>42</v>
      </c>
      <c r="AL41" t="s">
        <v>42</v>
      </c>
      <c r="AM41" t="s">
        <v>42</v>
      </c>
    </row>
    <row r="42" spans="1:39" x14ac:dyDescent="0.25">
      <c r="A42">
        <v>48</v>
      </c>
      <c r="B42" s="1">
        <v>45094.761932870373</v>
      </c>
      <c r="C42" s="1">
        <v>45094.763657407406</v>
      </c>
      <c r="D42" t="s">
        <v>39</v>
      </c>
      <c r="F42" s="2" t="s">
        <v>147</v>
      </c>
      <c r="G42">
        <v>3</v>
      </c>
      <c r="H42">
        <v>3</v>
      </c>
      <c r="I42" t="s">
        <v>42</v>
      </c>
      <c r="J42" t="s">
        <v>43</v>
      </c>
      <c r="K42" t="s">
        <v>43</v>
      </c>
      <c r="L42" t="s">
        <v>43</v>
      </c>
      <c r="M42" t="s">
        <v>43</v>
      </c>
      <c r="N42" t="s">
        <v>43</v>
      </c>
      <c r="O42" t="s">
        <v>47</v>
      </c>
      <c r="P42">
        <v>3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>
        <v>4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>
        <v>3</v>
      </c>
      <c r="AH42" t="s">
        <v>42</v>
      </c>
      <c r="AI42" t="s">
        <v>42</v>
      </c>
      <c r="AJ42" t="s">
        <v>42</v>
      </c>
      <c r="AK42" t="s">
        <v>42</v>
      </c>
      <c r="AL42" t="s">
        <v>42</v>
      </c>
      <c r="AM42" t="s">
        <v>42</v>
      </c>
    </row>
    <row r="43" spans="1:39" x14ac:dyDescent="0.25">
      <c r="A43">
        <v>49</v>
      </c>
      <c r="B43" s="1">
        <v>45094.761608796296</v>
      </c>
      <c r="C43" s="1">
        <v>45094.764421296299</v>
      </c>
      <c r="D43" t="s">
        <v>39</v>
      </c>
      <c r="F43" s="2" t="s">
        <v>197</v>
      </c>
      <c r="G43">
        <v>2</v>
      </c>
      <c r="H43">
        <v>1</v>
      </c>
      <c r="I43" t="s">
        <v>40</v>
      </c>
      <c r="J43" t="s">
        <v>40</v>
      </c>
      <c r="K43" t="s">
        <v>40</v>
      </c>
      <c r="L43" t="s">
        <v>40</v>
      </c>
      <c r="M43" t="s">
        <v>40</v>
      </c>
      <c r="N43" t="s">
        <v>40</v>
      </c>
      <c r="O43" t="s">
        <v>46</v>
      </c>
      <c r="P43">
        <v>3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41</v>
      </c>
      <c r="X43">
        <v>2</v>
      </c>
      <c r="Y43" t="s">
        <v>42</v>
      </c>
      <c r="Z43" t="s">
        <v>41</v>
      </c>
      <c r="AA43" t="s">
        <v>40</v>
      </c>
      <c r="AB43" t="s">
        <v>43</v>
      </c>
      <c r="AC43" t="s">
        <v>43</v>
      </c>
      <c r="AD43" t="s">
        <v>40</v>
      </c>
      <c r="AE43" t="s">
        <v>40</v>
      </c>
      <c r="AF43" t="s">
        <v>40</v>
      </c>
      <c r="AG43">
        <v>3</v>
      </c>
      <c r="AH43" t="s">
        <v>43</v>
      </c>
      <c r="AI43" t="s">
        <v>43</v>
      </c>
      <c r="AJ43" t="s">
        <v>43</v>
      </c>
      <c r="AK43" t="s">
        <v>43</v>
      </c>
      <c r="AL43" t="s">
        <v>43</v>
      </c>
      <c r="AM43" t="s">
        <v>43</v>
      </c>
    </row>
    <row r="44" spans="1:39" x14ac:dyDescent="0.25">
      <c r="A44">
        <v>50</v>
      </c>
      <c r="B44" s="1">
        <v>45094.760520833333</v>
      </c>
      <c r="C44" s="1">
        <v>45094.76489583333</v>
      </c>
      <c r="D44" t="s">
        <v>39</v>
      </c>
      <c r="F44" s="2" t="s">
        <v>90</v>
      </c>
      <c r="G44">
        <v>2</v>
      </c>
      <c r="H44">
        <v>1</v>
      </c>
      <c r="I44" t="s">
        <v>41</v>
      </c>
      <c r="J44" t="s">
        <v>42</v>
      </c>
      <c r="K44" t="s">
        <v>41</v>
      </c>
      <c r="L44" t="s">
        <v>42</v>
      </c>
      <c r="M44" t="s">
        <v>42</v>
      </c>
      <c r="N44" t="s">
        <v>42</v>
      </c>
      <c r="O44" t="s">
        <v>45</v>
      </c>
      <c r="P44">
        <v>2</v>
      </c>
      <c r="Q44" t="s">
        <v>40</v>
      </c>
      <c r="R44" t="s">
        <v>40</v>
      </c>
      <c r="S44" t="s">
        <v>42</v>
      </c>
      <c r="T44" t="s">
        <v>41</v>
      </c>
      <c r="U44" t="s">
        <v>42</v>
      </c>
      <c r="V44" t="s">
        <v>42</v>
      </c>
      <c r="W44" t="s">
        <v>41</v>
      </c>
      <c r="X44">
        <v>1</v>
      </c>
      <c r="Y44" t="s">
        <v>41</v>
      </c>
      <c r="Z44" t="s">
        <v>41</v>
      </c>
      <c r="AA44" t="s">
        <v>41</v>
      </c>
      <c r="AB44" t="s">
        <v>41</v>
      </c>
      <c r="AC44" t="s">
        <v>42</v>
      </c>
      <c r="AD44" t="s">
        <v>42</v>
      </c>
      <c r="AE44" t="s">
        <v>41</v>
      </c>
      <c r="AF44" t="s">
        <v>42</v>
      </c>
      <c r="AG44">
        <v>3</v>
      </c>
      <c r="AH44" t="s">
        <v>42</v>
      </c>
      <c r="AI44" t="s">
        <v>43</v>
      </c>
      <c r="AJ44" t="s">
        <v>43</v>
      </c>
      <c r="AK44" t="s">
        <v>43</v>
      </c>
      <c r="AL44" t="s">
        <v>43</v>
      </c>
      <c r="AM44" t="s">
        <v>43</v>
      </c>
    </row>
    <row r="45" spans="1:39" x14ac:dyDescent="0.25">
      <c r="A45">
        <v>51</v>
      </c>
      <c r="B45" s="1">
        <v>45094.763506944444</v>
      </c>
      <c r="C45" s="1">
        <v>45094.764965277776</v>
      </c>
      <c r="D45" t="s">
        <v>39</v>
      </c>
      <c r="F45" s="2" t="s">
        <v>174</v>
      </c>
      <c r="G45">
        <v>3</v>
      </c>
      <c r="H45">
        <v>3</v>
      </c>
      <c r="I45" t="s">
        <v>42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47</v>
      </c>
      <c r="P45">
        <v>3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>
        <v>3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>
        <v>3</v>
      </c>
      <c r="AH45" t="s">
        <v>42</v>
      </c>
      <c r="AI45" t="s">
        <v>42</v>
      </c>
      <c r="AJ45" t="s">
        <v>42</v>
      </c>
      <c r="AK45" t="s">
        <v>42</v>
      </c>
      <c r="AL45" t="s">
        <v>42</v>
      </c>
      <c r="AM45" t="s">
        <v>42</v>
      </c>
    </row>
    <row r="46" spans="1:39" x14ac:dyDescent="0.25">
      <c r="A46">
        <v>52</v>
      </c>
      <c r="B46" s="1">
        <v>45094.762858796297</v>
      </c>
      <c r="C46" s="1">
        <v>45094.765208333331</v>
      </c>
      <c r="D46" t="s">
        <v>39</v>
      </c>
      <c r="F46" s="2" t="s">
        <v>168</v>
      </c>
      <c r="G46">
        <v>3</v>
      </c>
      <c r="H46">
        <v>3</v>
      </c>
      <c r="I46" t="s">
        <v>42</v>
      </c>
      <c r="J46" t="s">
        <v>42</v>
      </c>
      <c r="K46" t="s">
        <v>42</v>
      </c>
      <c r="L46" t="s">
        <v>42</v>
      </c>
      <c r="M46" t="s">
        <v>42</v>
      </c>
      <c r="N46" t="s">
        <v>42</v>
      </c>
      <c r="O46" t="s">
        <v>45</v>
      </c>
      <c r="P46">
        <v>3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>
        <v>3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>
        <v>4</v>
      </c>
      <c r="AH46" t="s">
        <v>43</v>
      </c>
      <c r="AI46" t="s">
        <v>43</v>
      </c>
      <c r="AJ46" t="s">
        <v>43</v>
      </c>
      <c r="AK46" t="s">
        <v>42</v>
      </c>
      <c r="AL46" t="s">
        <v>43</v>
      </c>
      <c r="AM46" t="s">
        <v>42</v>
      </c>
    </row>
    <row r="47" spans="1:39" x14ac:dyDescent="0.25">
      <c r="A47">
        <v>53</v>
      </c>
      <c r="B47" s="1">
        <v>45094.757025462961</v>
      </c>
      <c r="C47" s="1">
        <v>45094.766284722224</v>
      </c>
      <c r="D47" t="s">
        <v>39</v>
      </c>
      <c r="F47" s="2" t="s">
        <v>140</v>
      </c>
      <c r="G47">
        <v>1</v>
      </c>
      <c r="H47">
        <v>2</v>
      </c>
      <c r="I47" t="s">
        <v>40</v>
      </c>
      <c r="J47" t="s">
        <v>41</v>
      </c>
      <c r="K47" t="s">
        <v>41</v>
      </c>
      <c r="L47" t="s">
        <v>42</v>
      </c>
      <c r="M47" t="s">
        <v>42</v>
      </c>
      <c r="N47" t="s">
        <v>41</v>
      </c>
      <c r="O47" t="s">
        <v>45</v>
      </c>
      <c r="P47">
        <v>2</v>
      </c>
      <c r="Q47" t="s">
        <v>41</v>
      </c>
      <c r="R47" t="s">
        <v>41</v>
      </c>
      <c r="S47" t="s">
        <v>42</v>
      </c>
      <c r="T47" t="s">
        <v>41</v>
      </c>
      <c r="U47" t="s">
        <v>41</v>
      </c>
      <c r="V47" t="s">
        <v>42</v>
      </c>
      <c r="W47" t="s">
        <v>40</v>
      </c>
      <c r="X47">
        <v>2</v>
      </c>
      <c r="Y47" t="s">
        <v>41</v>
      </c>
      <c r="Z47" t="s">
        <v>42</v>
      </c>
      <c r="AA47" t="s">
        <v>41</v>
      </c>
      <c r="AB47" t="s">
        <v>42</v>
      </c>
      <c r="AC47" t="s">
        <v>42</v>
      </c>
      <c r="AD47" t="s">
        <v>41</v>
      </c>
      <c r="AE47" t="s">
        <v>41</v>
      </c>
      <c r="AF47" t="s">
        <v>42</v>
      </c>
      <c r="AG47">
        <v>2</v>
      </c>
      <c r="AH47" t="s">
        <v>42</v>
      </c>
      <c r="AI47" t="s">
        <v>42</v>
      </c>
      <c r="AJ47" t="s">
        <v>42</v>
      </c>
      <c r="AK47" t="s">
        <v>42</v>
      </c>
      <c r="AL47" t="s">
        <v>42</v>
      </c>
      <c r="AM47" t="s">
        <v>42</v>
      </c>
    </row>
    <row r="48" spans="1:39" x14ac:dyDescent="0.25">
      <c r="A48">
        <v>54</v>
      </c>
      <c r="B48" s="1">
        <v>45094.762708333335</v>
      </c>
      <c r="C48" s="1">
        <v>45094.766539351855</v>
      </c>
      <c r="D48" t="s">
        <v>39</v>
      </c>
      <c r="F48" s="2" t="s">
        <v>198</v>
      </c>
      <c r="G48">
        <v>1</v>
      </c>
      <c r="H48">
        <v>1</v>
      </c>
      <c r="I48" t="s">
        <v>40</v>
      </c>
      <c r="J48" t="s">
        <v>41</v>
      </c>
      <c r="K48" t="s">
        <v>41</v>
      </c>
      <c r="L48" t="s">
        <v>42</v>
      </c>
      <c r="M48" t="s">
        <v>41</v>
      </c>
      <c r="N48" t="s">
        <v>42</v>
      </c>
      <c r="O48" t="s">
        <v>45</v>
      </c>
      <c r="P48">
        <v>1</v>
      </c>
      <c r="Q48" t="s">
        <v>40</v>
      </c>
      <c r="R48" t="s">
        <v>41</v>
      </c>
      <c r="S48" t="s">
        <v>42</v>
      </c>
      <c r="T48" t="s">
        <v>40</v>
      </c>
      <c r="U48" t="s">
        <v>40</v>
      </c>
      <c r="V48" t="s">
        <v>42</v>
      </c>
      <c r="W48" t="s">
        <v>42</v>
      </c>
      <c r="X48">
        <v>1</v>
      </c>
      <c r="Y48" t="s">
        <v>40</v>
      </c>
      <c r="Z48" t="s">
        <v>40</v>
      </c>
      <c r="AA48" t="s">
        <v>40</v>
      </c>
      <c r="AB48" t="s">
        <v>42</v>
      </c>
      <c r="AC48" t="s">
        <v>41</v>
      </c>
      <c r="AD48" t="s">
        <v>41</v>
      </c>
      <c r="AE48" t="s">
        <v>41</v>
      </c>
      <c r="AF48" t="s">
        <v>41</v>
      </c>
      <c r="AG48">
        <v>1</v>
      </c>
      <c r="AH48" t="s">
        <v>42</v>
      </c>
      <c r="AI48" t="s">
        <v>42</v>
      </c>
      <c r="AJ48" t="s">
        <v>42</v>
      </c>
      <c r="AK48" t="s">
        <v>42</v>
      </c>
      <c r="AL48" t="s">
        <v>41</v>
      </c>
      <c r="AM48" t="s">
        <v>42</v>
      </c>
    </row>
    <row r="49" spans="1:39" x14ac:dyDescent="0.25">
      <c r="A49">
        <v>55</v>
      </c>
      <c r="B49" s="1">
        <v>45094.763495370367</v>
      </c>
      <c r="C49" s="1">
        <v>45094.766689814816</v>
      </c>
      <c r="D49" t="s">
        <v>39</v>
      </c>
      <c r="F49" s="2" t="s">
        <v>81</v>
      </c>
      <c r="G49">
        <v>1</v>
      </c>
      <c r="H49">
        <v>2</v>
      </c>
      <c r="I49" t="s">
        <v>41</v>
      </c>
      <c r="J49" t="s">
        <v>40</v>
      </c>
      <c r="K49" t="s">
        <v>41</v>
      </c>
      <c r="L49" t="s">
        <v>40</v>
      </c>
      <c r="M49" t="s">
        <v>41</v>
      </c>
      <c r="N49" t="s">
        <v>41</v>
      </c>
      <c r="O49" t="s">
        <v>46</v>
      </c>
      <c r="P49">
        <v>1</v>
      </c>
      <c r="Q49" t="s">
        <v>40</v>
      </c>
      <c r="R49" t="s">
        <v>40</v>
      </c>
      <c r="S49" t="s">
        <v>41</v>
      </c>
      <c r="T49" t="s">
        <v>40</v>
      </c>
      <c r="U49" t="s">
        <v>40</v>
      </c>
      <c r="V49" t="s">
        <v>41</v>
      </c>
      <c r="W49" t="s">
        <v>41</v>
      </c>
      <c r="X49">
        <v>2</v>
      </c>
      <c r="Y49" t="s">
        <v>41</v>
      </c>
      <c r="Z49" t="s">
        <v>41</v>
      </c>
      <c r="AA49" t="s">
        <v>41</v>
      </c>
      <c r="AB49" t="s">
        <v>41</v>
      </c>
      <c r="AC49" t="s">
        <v>41</v>
      </c>
      <c r="AD49" t="s">
        <v>41</v>
      </c>
      <c r="AE49" t="s">
        <v>40</v>
      </c>
      <c r="AF49" t="s">
        <v>40</v>
      </c>
      <c r="AG49">
        <v>1</v>
      </c>
      <c r="AH49" t="s">
        <v>41</v>
      </c>
      <c r="AI49" t="s">
        <v>41</v>
      </c>
      <c r="AJ49" t="s">
        <v>41</v>
      </c>
      <c r="AK49" t="s">
        <v>41</v>
      </c>
      <c r="AL49" t="s">
        <v>41</v>
      </c>
      <c r="AM49" t="s">
        <v>40</v>
      </c>
    </row>
    <row r="50" spans="1:39" x14ac:dyDescent="0.25">
      <c r="A50">
        <v>56</v>
      </c>
      <c r="B50" s="1">
        <v>45094.764560185184</v>
      </c>
      <c r="C50" s="1">
        <v>45094.767175925925</v>
      </c>
      <c r="D50" t="s">
        <v>39</v>
      </c>
      <c r="F50" s="2" t="s">
        <v>141</v>
      </c>
      <c r="G50">
        <v>1</v>
      </c>
      <c r="H50">
        <v>2</v>
      </c>
      <c r="I50" t="s">
        <v>40</v>
      </c>
      <c r="J50" t="s">
        <v>41</v>
      </c>
      <c r="K50" t="s">
        <v>40</v>
      </c>
      <c r="L50" t="s">
        <v>40</v>
      </c>
      <c r="M50" t="s">
        <v>40</v>
      </c>
      <c r="N50" t="s">
        <v>41</v>
      </c>
      <c r="O50" t="s">
        <v>46</v>
      </c>
      <c r="P50">
        <v>2</v>
      </c>
      <c r="Q50" t="s">
        <v>41</v>
      </c>
      <c r="R50" t="s">
        <v>40</v>
      </c>
      <c r="S50" t="s">
        <v>40</v>
      </c>
      <c r="T50" t="s">
        <v>40</v>
      </c>
      <c r="U50" t="s">
        <v>40</v>
      </c>
      <c r="V50" t="s">
        <v>41</v>
      </c>
      <c r="W50" t="s">
        <v>41</v>
      </c>
      <c r="X50">
        <v>2</v>
      </c>
      <c r="Y50" t="s">
        <v>41</v>
      </c>
      <c r="Z50" t="s">
        <v>41</v>
      </c>
      <c r="AA50" t="s">
        <v>40</v>
      </c>
      <c r="AB50" t="s">
        <v>41</v>
      </c>
      <c r="AC50" t="s">
        <v>41</v>
      </c>
      <c r="AD50" t="s">
        <v>42</v>
      </c>
      <c r="AE50" t="s">
        <v>42</v>
      </c>
      <c r="AF50" t="s">
        <v>42</v>
      </c>
      <c r="AG50">
        <v>3</v>
      </c>
      <c r="AH50" t="s">
        <v>42</v>
      </c>
      <c r="AI50" t="s">
        <v>42</v>
      </c>
      <c r="AJ50" t="s">
        <v>41</v>
      </c>
      <c r="AK50" t="s">
        <v>40</v>
      </c>
      <c r="AL50" t="s">
        <v>41</v>
      </c>
      <c r="AM50" t="s">
        <v>42</v>
      </c>
    </row>
    <row r="51" spans="1:39" x14ac:dyDescent="0.25">
      <c r="A51">
        <v>57</v>
      </c>
      <c r="B51" s="1">
        <v>45094.766631944447</v>
      </c>
      <c r="C51" s="1">
        <v>45094.76803240741</v>
      </c>
      <c r="D51" t="s">
        <v>39</v>
      </c>
      <c r="F51" s="2" t="s">
        <v>171</v>
      </c>
      <c r="G51">
        <v>4</v>
      </c>
      <c r="H51">
        <v>4</v>
      </c>
      <c r="I51" t="s">
        <v>43</v>
      </c>
      <c r="J51" t="s">
        <v>43</v>
      </c>
      <c r="K51" t="s">
        <v>43</v>
      </c>
      <c r="L51" t="s">
        <v>43</v>
      </c>
      <c r="M51" t="s">
        <v>43</v>
      </c>
      <c r="N51" t="s">
        <v>43</v>
      </c>
      <c r="O51" t="s">
        <v>47</v>
      </c>
      <c r="P51">
        <v>4</v>
      </c>
      <c r="Q51" t="s">
        <v>43</v>
      </c>
      <c r="R51" t="s">
        <v>43</v>
      </c>
      <c r="S51" t="s">
        <v>43</v>
      </c>
      <c r="T51" t="s">
        <v>43</v>
      </c>
      <c r="U51" t="s">
        <v>43</v>
      </c>
      <c r="V51" t="s">
        <v>43</v>
      </c>
      <c r="W51" t="s">
        <v>43</v>
      </c>
      <c r="X51">
        <v>4</v>
      </c>
      <c r="Y51" t="s">
        <v>43</v>
      </c>
      <c r="Z51" t="s">
        <v>43</v>
      </c>
      <c r="AA51" t="s">
        <v>43</v>
      </c>
      <c r="AB51" t="s">
        <v>43</v>
      </c>
      <c r="AC51" t="s">
        <v>43</v>
      </c>
      <c r="AD51" t="s">
        <v>43</v>
      </c>
      <c r="AE51" t="s">
        <v>43</v>
      </c>
      <c r="AF51" t="s">
        <v>43</v>
      </c>
      <c r="AG51">
        <v>4</v>
      </c>
      <c r="AH51" t="s">
        <v>43</v>
      </c>
      <c r="AI51" t="s">
        <v>43</v>
      </c>
      <c r="AJ51" t="s">
        <v>43</v>
      </c>
      <c r="AK51" t="s">
        <v>43</v>
      </c>
      <c r="AL51" t="s">
        <v>43</v>
      </c>
      <c r="AM51" t="s">
        <v>43</v>
      </c>
    </row>
    <row r="52" spans="1:39" x14ac:dyDescent="0.25">
      <c r="A52">
        <v>58</v>
      </c>
      <c r="B52" s="1">
        <v>45094.768240740741</v>
      </c>
      <c r="C52" s="1">
        <v>45094.768900462965</v>
      </c>
      <c r="D52" t="s">
        <v>39</v>
      </c>
      <c r="F52" s="2" t="s">
        <v>89</v>
      </c>
      <c r="G52">
        <v>4</v>
      </c>
      <c r="H52">
        <v>4</v>
      </c>
      <c r="I52" t="s">
        <v>43</v>
      </c>
      <c r="J52" t="s">
        <v>43</v>
      </c>
      <c r="K52" t="s">
        <v>43</v>
      </c>
      <c r="L52" t="s">
        <v>43</v>
      </c>
      <c r="M52" t="s">
        <v>43</v>
      </c>
      <c r="N52" t="s">
        <v>43</v>
      </c>
      <c r="O52" t="s">
        <v>46</v>
      </c>
      <c r="P52">
        <v>4</v>
      </c>
      <c r="Q52" t="s">
        <v>43</v>
      </c>
      <c r="R52" t="s">
        <v>43</v>
      </c>
      <c r="S52" t="s">
        <v>43</v>
      </c>
      <c r="T52" t="s">
        <v>43</v>
      </c>
      <c r="U52" t="s">
        <v>43</v>
      </c>
      <c r="V52" t="s">
        <v>43</v>
      </c>
      <c r="W52" t="s">
        <v>43</v>
      </c>
      <c r="X52">
        <v>4</v>
      </c>
      <c r="Y52" t="s">
        <v>43</v>
      </c>
      <c r="Z52" t="s">
        <v>43</v>
      </c>
      <c r="AA52" t="s">
        <v>43</v>
      </c>
      <c r="AB52" t="s">
        <v>43</v>
      </c>
      <c r="AC52" t="s">
        <v>43</v>
      </c>
      <c r="AD52" t="s">
        <v>43</v>
      </c>
      <c r="AE52" t="s">
        <v>43</v>
      </c>
      <c r="AF52" t="s">
        <v>43</v>
      </c>
      <c r="AG52">
        <v>4</v>
      </c>
      <c r="AH52" t="s">
        <v>43</v>
      </c>
      <c r="AI52" t="s">
        <v>43</v>
      </c>
      <c r="AJ52" t="s">
        <v>43</v>
      </c>
      <c r="AK52" t="s">
        <v>43</v>
      </c>
      <c r="AL52" t="s">
        <v>43</v>
      </c>
      <c r="AM52" t="s">
        <v>43</v>
      </c>
    </row>
    <row r="53" spans="1:39" x14ac:dyDescent="0.25">
      <c r="A53">
        <v>59</v>
      </c>
      <c r="B53" s="1">
        <v>45094.768807870372</v>
      </c>
      <c r="C53" s="1">
        <v>45094.770775462966</v>
      </c>
      <c r="D53" t="s">
        <v>39</v>
      </c>
      <c r="F53" s="2" t="s">
        <v>177</v>
      </c>
      <c r="G53">
        <v>2</v>
      </c>
      <c r="H53">
        <v>2</v>
      </c>
      <c r="I53" t="s">
        <v>40</v>
      </c>
      <c r="J53" t="s">
        <v>40</v>
      </c>
      <c r="K53" t="s">
        <v>40</v>
      </c>
      <c r="L53" t="s">
        <v>40</v>
      </c>
      <c r="M53" t="s">
        <v>41</v>
      </c>
      <c r="N53" t="s">
        <v>41</v>
      </c>
      <c r="O53" t="s">
        <v>44</v>
      </c>
      <c r="P53">
        <v>2</v>
      </c>
      <c r="Q53" t="s">
        <v>41</v>
      </c>
      <c r="R53" t="s">
        <v>41</v>
      </c>
      <c r="S53" t="s">
        <v>41</v>
      </c>
      <c r="T53" t="s">
        <v>41</v>
      </c>
      <c r="U53" t="s">
        <v>41</v>
      </c>
      <c r="V53" t="s">
        <v>41</v>
      </c>
      <c r="W53" t="s">
        <v>41</v>
      </c>
      <c r="X53">
        <v>2</v>
      </c>
      <c r="Y53" t="s">
        <v>41</v>
      </c>
      <c r="Z53" t="s">
        <v>41</v>
      </c>
      <c r="AA53" t="s">
        <v>41</v>
      </c>
      <c r="AB53" t="s">
        <v>41</v>
      </c>
      <c r="AC53" t="s">
        <v>41</v>
      </c>
      <c r="AD53" t="s">
        <v>41</v>
      </c>
      <c r="AE53" t="s">
        <v>41</v>
      </c>
      <c r="AF53" t="s">
        <v>41</v>
      </c>
      <c r="AG53">
        <v>2</v>
      </c>
      <c r="AH53" t="s">
        <v>41</v>
      </c>
      <c r="AI53" t="s">
        <v>41</v>
      </c>
      <c r="AJ53" t="s">
        <v>41</v>
      </c>
      <c r="AK53" t="s">
        <v>41</v>
      </c>
      <c r="AL53" t="s">
        <v>41</v>
      </c>
      <c r="AM53" t="s">
        <v>41</v>
      </c>
    </row>
    <row r="54" spans="1:39" x14ac:dyDescent="0.25">
      <c r="A54">
        <v>60</v>
      </c>
      <c r="B54" s="1">
        <v>45094.766863425924</v>
      </c>
      <c r="C54" s="1">
        <v>45094.775821759256</v>
      </c>
      <c r="D54" t="s">
        <v>39</v>
      </c>
      <c r="F54" s="2" t="s">
        <v>199</v>
      </c>
      <c r="G54">
        <v>1</v>
      </c>
      <c r="H54">
        <v>1</v>
      </c>
      <c r="I54" t="s">
        <v>40</v>
      </c>
      <c r="J54" t="s">
        <v>42</v>
      </c>
      <c r="K54" t="s">
        <v>40</v>
      </c>
      <c r="L54" t="s">
        <v>41</v>
      </c>
      <c r="M54" t="s">
        <v>42</v>
      </c>
      <c r="N54" t="s">
        <v>40</v>
      </c>
      <c r="O54" t="s">
        <v>45</v>
      </c>
      <c r="P54">
        <v>1</v>
      </c>
      <c r="Q54" t="s">
        <v>40</v>
      </c>
      <c r="R54" t="s">
        <v>40</v>
      </c>
      <c r="S54" t="s">
        <v>42</v>
      </c>
      <c r="T54" t="s">
        <v>42</v>
      </c>
      <c r="U54" t="s">
        <v>41</v>
      </c>
      <c r="V54" t="s">
        <v>41</v>
      </c>
      <c r="W54" t="s">
        <v>42</v>
      </c>
      <c r="X54">
        <v>1</v>
      </c>
      <c r="Y54" t="s">
        <v>40</v>
      </c>
      <c r="AA54" t="s">
        <v>41</v>
      </c>
      <c r="AB54" t="s">
        <v>42</v>
      </c>
      <c r="AC54" t="s">
        <v>42</v>
      </c>
      <c r="AD54" t="s">
        <v>41</v>
      </c>
      <c r="AE54" t="s">
        <v>40</v>
      </c>
      <c r="AF54" t="s">
        <v>42</v>
      </c>
      <c r="AG54">
        <v>3</v>
      </c>
      <c r="AH54" t="s">
        <v>43</v>
      </c>
      <c r="AI54" t="s">
        <v>43</v>
      </c>
      <c r="AJ54" t="s">
        <v>43</v>
      </c>
      <c r="AK54" t="s">
        <v>42</v>
      </c>
      <c r="AL54" t="s">
        <v>43</v>
      </c>
      <c r="AM54" t="s">
        <v>42</v>
      </c>
    </row>
    <row r="55" spans="1:39" x14ac:dyDescent="0.25">
      <c r="A55">
        <v>61</v>
      </c>
      <c r="B55" s="1">
        <v>45094.775937500002</v>
      </c>
      <c r="C55" s="1">
        <v>45094.777418981481</v>
      </c>
      <c r="D55" t="s">
        <v>39</v>
      </c>
      <c r="F55" s="2" t="s">
        <v>163</v>
      </c>
      <c r="G55">
        <v>4</v>
      </c>
      <c r="H55">
        <v>4</v>
      </c>
      <c r="I55" t="s">
        <v>42</v>
      </c>
      <c r="J55" t="s">
        <v>42</v>
      </c>
      <c r="K55" t="s">
        <v>42</v>
      </c>
      <c r="L55" t="s">
        <v>42</v>
      </c>
      <c r="M55" t="s">
        <v>42</v>
      </c>
      <c r="N55" t="s">
        <v>42</v>
      </c>
      <c r="O55" t="s">
        <v>46</v>
      </c>
      <c r="P55">
        <v>4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>
        <v>4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>
        <v>4</v>
      </c>
      <c r="AH55" t="s">
        <v>42</v>
      </c>
      <c r="AI55" t="s">
        <v>42</v>
      </c>
      <c r="AJ55" t="s">
        <v>42</v>
      </c>
      <c r="AK55" t="s">
        <v>42</v>
      </c>
      <c r="AL55" t="s">
        <v>42</v>
      </c>
      <c r="AM55" t="s">
        <v>42</v>
      </c>
    </row>
    <row r="56" spans="1:39" x14ac:dyDescent="0.25">
      <c r="A56">
        <v>62</v>
      </c>
      <c r="B56" s="1">
        <v>45094.773854166669</v>
      </c>
      <c r="C56" s="1">
        <v>45094.77857638889</v>
      </c>
      <c r="D56" t="s">
        <v>39</v>
      </c>
      <c r="F56" s="2" t="s">
        <v>200</v>
      </c>
      <c r="G56">
        <v>4</v>
      </c>
      <c r="H56">
        <v>4</v>
      </c>
      <c r="I56" t="s">
        <v>42</v>
      </c>
      <c r="J56" t="s">
        <v>42</v>
      </c>
      <c r="K56" t="s">
        <v>42</v>
      </c>
      <c r="L56" t="s">
        <v>42</v>
      </c>
      <c r="M56" t="s">
        <v>42</v>
      </c>
      <c r="N56" t="s">
        <v>42</v>
      </c>
      <c r="O56" t="s">
        <v>45</v>
      </c>
      <c r="P56">
        <v>4</v>
      </c>
      <c r="Q56" t="s">
        <v>42</v>
      </c>
      <c r="R56" t="s">
        <v>41</v>
      </c>
      <c r="S56" t="s">
        <v>42</v>
      </c>
      <c r="T56" t="s">
        <v>42</v>
      </c>
      <c r="U56" t="s">
        <v>41</v>
      </c>
      <c r="V56" t="s">
        <v>42</v>
      </c>
      <c r="W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>
        <v>4</v>
      </c>
      <c r="AH56" t="s">
        <v>42</v>
      </c>
      <c r="AI56" t="s">
        <v>42</v>
      </c>
      <c r="AJ56" t="s">
        <v>42</v>
      </c>
      <c r="AK56" t="s">
        <v>42</v>
      </c>
      <c r="AL56" t="s">
        <v>42</v>
      </c>
      <c r="AM56" t="s">
        <v>42</v>
      </c>
    </row>
    <row r="57" spans="1:39" x14ac:dyDescent="0.25">
      <c r="A57">
        <v>63</v>
      </c>
      <c r="B57" s="1">
        <v>45094.776203703703</v>
      </c>
      <c r="C57" s="1">
        <v>45094.778726851851</v>
      </c>
      <c r="D57" t="s">
        <v>39</v>
      </c>
      <c r="F57" s="2" t="s">
        <v>201</v>
      </c>
      <c r="G57">
        <v>2</v>
      </c>
      <c r="H57">
        <v>2</v>
      </c>
      <c r="I57" t="s">
        <v>41</v>
      </c>
      <c r="J57" t="s">
        <v>42</v>
      </c>
      <c r="K57" t="s">
        <v>42</v>
      </c>
      <c r="L57" t="s">
        <v>42</v>
      </c>
      <c r="M57" t="s">
        <v>42</v>
      </c>
      <c r="N57" t="s">
        <v>42</v>
      </c>
      <c r="O57" t="s">
        <v>47</v>
      </c>
      <c r="P57">
        <v>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>
        <v>2</v>
      </c>
      <c r="Y57" t="s">
        <v>42</v>
      </c>
      <c r="Z57" t="s">
        <v>42</v>
      </c>
      <c r="AA57" t="s">
        <v>40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>
        <v>2</v>
      </c>
      <c r="AH57" t="s">
        <v>42</v>
      </c>
      <c r="AI57" t="s">
        <v>42</v>
      </c>
      <c r="AJ57" t="s">
        <v>42</v>
      </c>
      <c r="AK57" t="s">
        <v>42</v>
      </c>
      <c r="AL57" t="s">
        <v>42</v>
      </c>
      <c r="AM57" t="s">
        <v>41</v>
      </c>
    </row>
    <row r="58" spans="1:39" x14ac:dyDescent="0.25">
      <c r="A58">
        <v>64</v>
      </c>
      <c r="B58" s="1">
        <v>45094.781990740739</v>
      </c>
      <c r="C58" s="1">
        <v>45094.783263888887</v>
      </c>
      <c r="D58" t="s">
        <v>39</v>
      </c>
      <c r="F58" s="2" t="s">
        <v>69</v>
      </c>
      <c r="G58">
        <v>3</v>
      </c>
      <c r="H58">
        <v>3</v>
      </c>
      <c r="I58" t="s">
        <v>42</v>
      </c>
      <c r="J58" t="s">
        <v>42</v>
      </c>
      <c r="K58" t="s">
        <v>42</v>
      </c>
      <c r="L58" t="s">
        <v>42</v>
      </c>
      <c r="M58" t="s">
        <v>42</v>
      </c>
      <c r="N58" t="s">
        <v>42</v>
      </c>
      <c r="O58" t="s">
        <v>46</v>
      </c>
      <c r="P58">
        <v>3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>
        <v>3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>
        <v>3</v>
      </c>
      <c r="AH58" t="s">
        <v>42</v>
      </c>
      <c r="AI58" t="s">
        <v>42</v>
      </c>
      <c r="AJ58" t="s">
        <v>42</v>
      </c>
      <c r="AK58" t="s">
        <v>42</v>
      </c>
      <c r="AL58" t="s">
        <v>42</v>
      </c>
      <c r="AM58" t="s">
        <v>42</v>
      </c>
    </row>
    <row r="59" spans="1:39" x14ac:dyDescent="0.25">
      <c r="A59">
        <v>65</v>
      </c>
      <c r="B59" s="1">
        <v>45094.783356481479</v>
      </c>
      <c r="C59" s="1">
        <v>45094.785914351851</v>
      </c>
      <c r="D59" t="s">
        <v>39</v>
      </c>
      <c r="F59" s="2" t="s">
        <v>99</v>
      </c>
      <c r="G59">
        <v>3</v>
      </c>
      <c r="H59">
        <v>3</v>
      </c>
      <c r="I59" t="s">
        <v>42</v>
      </c>
      <c r="J59" t="s">
        <v>42</v>
      </c>
      <c r="K59" t="s">
        <v>42</v>
      </c>
      <c r="L59" t="s">
        <v>41</v>
      </c>
      <c r="M59" t="s">
        <v>42</v>
      </c>
      <c r="N59" t="s">
        <v>42</v>
      </c>
      <c r="O59" t="s">
        <v>47</v>
      </c>
      <c r="P59">
        <v>1</v>
      </c>
      <c r="Q59" t="s">
        <v>42</v>
      </c>
      <c r="R59" t="s">
        <v>42</v>
      </c>
      <c r="S59" t="s">
        <v>42</v>
      </c>
      <c r="T59" t="s">
        <v>40</v>
      </c>
      <c r="U59" t="s">
        <v>42</v>
      </c>
      <c r="V59" t="s">
        <v>42</v>
      </c>
      <c r="W59" t="s">
        <v>42</v>
      </c>
      <c r="X59">
        <v>1</v>
      </c>
      <c r="Y59" t="s">
        <v>40</v>
      </c>
      <c r="Z59" t="s">
        <v>40</v>
      </c>
      <c r="AA59" t="s">
        <v>41</v>
      </c>
      <c r="AB59" t="s">
        <v>42</v>
      </c>
      <c r="AC59" t="s">
        <v>42</v>
      </c>
      <c r="AD59" t="s">
        <v>41</v>
      </c>
      <c r="AE59" t="s">
        <v>41</v>
      </c>
      <c r="AF59" t="s">
        <v>42</v>
      </c>
      <c r="AG59">
        <v>3</v>
      </c>
      <c r="AH59" t="s">
        <v>42</v>
      </c>
      <c r="AI59" t="s">
        <v>42</v>
      </c>
      <c r="AJ59" t="s">
        <v>42</v>
      </c>
      <c r="AK59" t="s">
        <v>42</v>
      </c>
      <c r="AL59" t="s">
        <v>42</v>
      </c>
      <c r="AM59" t="s">
        <v>42</v>
      </c>
    </row>
    <row r="60" spans="1:39" x14ac:dyDescent="0.25">
      <c r="A60">
        <v>66</v>
      </c>
      <c r="B60" s="1">
        <v>45094.785196759258</v>
      </c>
      <c r="C60" s="1">
        <v>45094.786666666667</v>
      </c>
      <c r="D60" t="s">
        <v>39</v>
      </c>
      <c r="F60" s="2" t="s">
        <v>161</v>
      </c>
      <c r="G60">
        <v>2</v>
      </c>
      <c r="H60">
        <v>1</v>
      </c>
      <c r="I60" t="s">
        <v>41</v>
      </c>
      <c r="J60" t="s">
        <v>41</v>
      </c>
      <c r="K60" t="s">
        <v>41</v>
      </c>
      <c r="L60" t="s">
        <v>42</v>
      </c>
      <c r="M60" t="s">
        <v>42</v>
      </c>
      <c r="N60" t="s">
        <v>42</v>
      </c>
      <c r="O60" t="s">
        <v>47</v>
      </c>
      <c r="P60">
        <v>2</v>
      </c>
      <c r="Q60" t="s">
        <v>41</v>
      </c>
      <c r="R60" t="s">
        <v>41</v>
      </c>
      <c r="S60" t="s">
        <v>41</v>
      </c>
      <c r="T60" t="s">
        <v>42</v>
      </c>
      <c r="U60" t="s">
        <v>40</v>
      </c>
      <c r="V60" t="s">
        <v>41</v>
      </c>
      <c r="W60" t="s">
        <v>42</v>
      </c>
      <c r="X60">
        <v>1</v>
      </c>
      <c r="Y60" t="s">
        <v>40</v>
      </c>
      <c r="Z60" t="s">
        <v>40</v>
      </c>
      <c r="AA60" t="s">
        <v>41</v>
      </c>
      <c r="AB60" t="s">
        <v>42</v>
      </c>
      <c r="AC60" t="s">
        <v>42</v>
      </c>
      <c r="AD60" t="s">
        <v>42</v>
      </c>
      <c r="AE60" t="s">
        <v>41</v>
      </c>
      <c r="AF60" t="s">
        <v>42</v>
      </c>
      <c r="AG60">
        <v>3</v>
      </c>
      <c r="AH60" t="s">
        <v>42</v>
      </c>
      <c r="AI60" t="s">
        <v>42</v>
      </c>
      <c r="AJ60" t="s">
        <v>42</v>
      </c>
      <c r="AK60" t="s">
        <v>42</v>
      </c>
      <c r="AL60" t="s">
        <v>40</v>
      </c>
      <c r="AM60" t="s">
        <v>41</v>
      </c>
    </row>
    <row r="61" spans="1:39" x14ac:dyDescent="0.25">
      <c r="A61">
        <v>67</v>
      </c>
      <c r="B61" s="1">
        <v>45094.784895833334</v>
      </c>
      <c r="C61" s="1">
        <v>45094.788298611114</v>
      </c>
      <c r="D61" t="s">
        <v>39</v>
      </c>
      <c r="F61" s="2" t="s">
        <v>202</v>
      </c>
      <c r="G61">
        <v>2</v>
      </c>
      <c r="H61">
        <v>2</v>
      </c>
      <c r="I61" t="s">
        <v>40</v>
      </c>
      <c r="J61" t="s">
        <v>41</v>
      </c>
      <c r="K61" t="s">
        <v>41</v>
      </c>
      <c r="L61" t="s">
        <v>41</v>
      </c>
      <c r="M61" t="s">
        <v>41</v>
      </c>
      <c r="N61" t="s">
        <v>41</v>
      </c>
      <c r="O61" t="s">
        <v>46</v>
      </c>
      <c r="P61">
        <v>2</v>
      </c>
      <c r="Q61" t="s">
        <v>40</v>
      </c>
      <c r="R61" t="s">
        <v>40</v>
      </c>
      <c r="S61" t="s">
        <v>41</v>
      </c>
      <c r="T61" t="s">
        <v>41</v>
      </c>
      <c r="U61" t="s">
        <v>41</v>
      </c>
      <c r="V61" t="s">
        <v>41</v>
      </c>
      <c r="W61" t="s">
        <v>41</v>
      </c>
      <c r="X61">
        <v>2</v>
      </c>
      <c r="Y61" t="s">
        <v>40</v>
      </c>
      <c r="Z61" t="s">
        <v>41</v>
      </c>
      <c r="AA61" t="s">
        <v>41</v>
      </c>
      <c r="AB61" t="s">
        <v>41</v>
      </c>
      <c r="AC61" t="s">
        <v>41</v>
      </c>
      <c r="AD61" t="s">
        <v>41</v>
      </c>
      <c r="AE61" t="s">
        <v>41</v>
      </c>
      <c r="AF61" t="s">
        <v>41</v>
      </c>
      <c r="AG61">
        <v>3</v>
      </c>
      <c r="AH61" t="s">
        <v>42</v>
      </c>
      <c r="AI61" t="s">
        <v>42</v>
      </c>
      <c r="AJ61" t="s">
        <v>41</v>
      </c>
      <c r="AK61" t="s">
        <v>41</v>
      </c>
      <c r="AL61" t="s">
        <v>42</v>
      </c>
      <c r="AM61" t="s">
        <v>42</v>
      </c>
    </row>
    <row r="62" spans="1:39" x14ac:dyDescent="0.25">
      <c r="A62">
        <v>69</v>
      </c>
      <c r="B62" s="1">
        <v>45094.787557870368</v>
      </c>
      <c r="C62" s="1">
        <v>45094.792002314818</v>
      </c>
      <c r="D62" t="s">
        <v>39</v>
      </c>
      <c r="F62" s="2" t="s">
        <v>203</v>
      </c>
      <c r="G62">
        <v>2</v>
      </c>
      <c r="H62">
        <v>2</v>
      </c>
      <c r="I62" t="s">
        <v>42</v>
      </c>
      <c r="J62" t="s">
        <v>41</v>
      </c>
      <c r="K62" t="s">
        <v>42</v>
      </c>
      <c r="L62" t="s">
        <v>42</v>
      </c>
      <c r="M62" t="s">
        <v>42</v>
      </c>
      <c r="N62" t="s">
        <v>42</v>
      </c>
      <c r="O62" t="s">
        <v>46</v>
      </c>
      <c r="P62">
        <v>3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  <c r="W62" t="s">
        <v>42</v>
      </c>
      <c r="X62">
        <v>3</v>
      </c>
      <c r="Y62" t="s">
        <v>42</v>
      </c>
      <c r="Z62" t="s">
        <v>42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>
        <v>2</v>
      </c>
      <c r="AH62" t="s">
        <v>42</v>
      </c>
      <c r="AI62" t="s">
        <v>42</v>
      </c>
      <c r="AJ62" t="s">
        <v>42</v>
      </c>
      <c r="AK62" t="s">
        <v>42</v>
      </c>
      <c r="AL62" t="s">
        <v>42</v>
      </c>
      <c r="AM62" t="s">
        <v>42</v>
      </c>
    </row>
    <row r="63" spans="1:39" x14ac:dyDescent="0.25">
      <c r="A63">
        <v>70</v>
      </c>
      <c r="B63" s="1">
        <v>45094.789722222224</v>
      </c>
      <c r="C63" s="1">
        <v>45094.793935185182</v>
      </c>
      <c r="D63" t="s">
        <v>39</v>
      </c>
      <c r="F63" s="2" t="s">
        <v>204</v>
      </c>
      <c r="G63">
        <v>3</v>
      </c>
      <c r="H63">
        <v>3</v>
      </c>
      <c r="I63" t="s">
        <v>40</v>
      </c>
      <c r="J63" t="s">
        <v>40</v>
      </c>
      <c r="K63" t="s">
        <v>40</v>
      </c>
      <c r="L63" t="s">
        <v>40</v>
      </c>
      <c r="M63" t="s">
        <v>40</v>
      </c>
      <c r="N63" t="s">
        <v>40</v>
      </c>
      <c r="O63" t="s">
        <v>44</v>
      </c>
      <c r="P63">
        <v>3</v>
      </c>
      <c r="Q63" t="s">
        <v>40</v>
      </c>
      <c r="R63" t="s">
        <v>40</v>
      </c>
      <c r="S63" t="s">
        <v>40</v>
      </c>
      <c r="T63" t="s">
        <v>40</v>
      </c>
      <c r="U63" t="s">
        <v>40</v>
      </c>
      <c r="V63" t="s">
        <v>40</v>
      </c>
      <c r="W63" t="s">
        <v>40</v>
      </c>
      <c r="X63">
        <v>3</v>
      </c>
      <c r="Y63" t="s">
        <v>40</v>
      </c>
      <c r="Z63" t="s">
        <v>40</v>
      </c>
      <c r="AA63" t="s">
        <v>40</v>
      </c>
      <c r="AB63" t="s">
        <v>40</v>
      </c>
      <c r="AC63" t="s">
        <v>40</v>
      </c>
      <c r="AD63" t="s">
        <v>40</v>
      </c>
      <c r="AE63" t="s">
        <v>40</v>
      </c>
      <c r="AF63" t="s">
        <v>40</v>
      </c>
      <c r="AG63">
        <v>4</v>
      </c>
      <c r="AH63" t="s">
        <v>40</v>
      </c>
      <c r="AI63" t="s">
        <v>40</v>
      </c>
      <c r="AJ63" t="s">
        <v>40</v>
      </c>
      <c r="AK63" t="s">
        <v>40</v>
      </c>
      <c r="AL63" t="s">
        <v>40</v>
      </c>
      <c r="AM63" t="s">
        <v>40</v>
      </c>
    </row>
    <row r="64" spans="1:39" x14ac:dyDescent="0.25">
      <c r="A64">
        <v>72</v>
      </c>
      <c r="B64" s="1">
        <v>45094.794016203705</v>
      </c>
      <c r="C64" s="1">
        <v>45094.795520833337</v>
      </c>
      <c r="D64" t="s">
        <v>39</v>
      </c>
      <c r="F64" s="2" t="s">
        <v>205</v>
      </c>
      <c r="G64">
        <v>3</v>
      </c>
      <c r="H64">
        <v>3</v>
      </c>
      <c r="I64" t="s">
        <v>42</v>
      </c>
      <c r="J64" t="s">
        <v>42</v>
      </c>
      <c r="K64" t="s">
        <v>42</v>
      </c>
      <c r="L64" t="s">
        <v>42</v>
      </c>
      <c r="M64" t="s">
        <v>42</v>
      </c>
      <c r="N64" t="s">
        <v>42</v>
      </c>
      <c r="O64" t="s">
        <v>45</v>
      </c>
      <c r="P64">
        <v>3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>
        <v>3</v>
      </c>
      <c r="Y64" t="s">
        <v>42</v>
      </c>
      <c r="Z64" t="s">
        <v>42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>
        <v>3</v>
      </c>
      <c r="AH64" t="s">
        <v>42</v>
      </c>
      <c r="AI64" t="s">
        <v>42</v>
      </c>
      <c r="AJ64" t="s">
        <v>42</v>
      </c>
      <c r="AK64" t="s">
        <v>42</v>
      </c>
      <c r="AL64" t="s">
        <v>42</v>
      </c>
      <c r="AM64" t="s">
        <v>42</v>
      </c>
    </row>
    <row r="65" spans="1:39" x14ac:dyDescent="0.25">
      <c r="A65">
        <v>73</v>
      </c>
      <c r="B65" s="1">
        <v>45094.793935185182</v>
      </c>
      <c r="C65" s="1">
        <v>45094.795787037037</v>
      </c>
      <c r="D65" t="s">
        <v>39</v>
      </c>
      <c r="F65" s="2" t="s">
        <v>72</v>
      </c>
      <c r="G65">
        <v>3</v>
      </c>
      <c r="H65">
        <v>3</v>
      </c>
      <c r="I65" t="s">
        <v>42</v>
      </c>
      <c r="J65" t="s">
        <v>42</v>
      </c>
      <c r="K65" t="s">
        <v>42</v>
      </c>
      <c r="L65" t="s">
        <v>42</v>
      </c>
      <c r="M65" t="s">
        <v>42</v>
      </c>
      <c r="N65" t="s">
        <v>42</v>
      </c>
      <c r="O65" t="s">
        <v>47</v>
      </c>
      <c r="P65">
        <v>3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  <c r="W65" t="s">
        <v>42</v>
      </c>
      <c r="X65">
        <v>3</v>
      </c>
      <c r="Y65" t="s">
        <v>42</v>
      </c>
      <c r="Z65" t="s">
        <v>42</v>
      </c>
      <c r="AA65" t="s">
        <v>42</v>
      </c>
      <c r="AB65" t="s">
        <v>42</v>
      </c>
      <c r="AC65" t="s">
        <v>42</v>
      </c>
      <c r="AD65" t="s">
        <v>42</v>
      </c>
      <c r="AE65" t="s">
        <v>42</v>
      </c>
      <c r="AF65" t="s">
        <v>42</v>
      </c>
      <c r="AG65">
        <v>3</v>
      </c>
      <c r="AH65" t="s">
        <v>42</v>
      </c>
      <c r="AI65" t="s">
        <v>42</v>
      </c>
      <c r="AJ65" t="s">
        <v>42</v>
      </c>
      <c r="AK65" t="s">
        <v>42</v>
      </c>
      <c r="AL65" t="s">
        <v>42</v>
      </c>
      <c r="AM65" t="s">
        <v>42</v>
      </c>
    </row>
    <row r="66" spans="1:39" x14ac:dyDescent="0.25">
      <c r="A66">
        <v>74</v>
      </c>
      <c r="B66" s="1">
        <v>45094.794027777774</v>
      </c>
      <c r="C66" s="1">
        <v>45094.795798611114</v>
      </c>
      <c r="D66" t="s">
        <v>39</v>
      </c>
      <c r="F66" s="2" t="s">
        <v>206</v>
      </c>
      <c r="G66">
        <v>2</v>
      </c>
      <c r="H66">
        <v>2</v>
      </c>
      <c r="I66" t="s">
        <v>41</v>
      </c>
      <c r="J66" t="s">
        <v>41</v>
      </c>
      <c r="K66" t="s">
        <v>42</v>
      </c>
      <c r="L66" t="s">
        <v>41</v>
      </c>
      <c r="M66" t="s">
        <v>41</v>
      </c>
      <c r="N66" t="s">
        <v>42</v>
      </c>
      <c r="O66" t="s">
        <v>47</v>
      </c>
      <c r="P66">
        <v>3</v>
      </c>
      <c r="Q66" t="s">
        <v>42</v>
      </c>
      <c r="R66" t="s">
        <v>42</v>
      </c>
      <c r="S66" t="s">
        <v>41</v>
      </c>
      <c r="T66" t="s">
        <v>40</v>
      </c>
      <c r="U66" t="s">
        <v>41</v>
      </c>
      <c r="V66" t="s">
        <v>41</v>
      </c>
      <c r="W66" t="s">
        <v>42</v>
      </c>
      <c r="X66">
        <v>2</v>
      </c>
      <c r="Y66" t="s">
        <v>41</v>
      </c>
      <c r="Z66" t="s">
        <v>41</v>
      </c>
      <c r="AA66" t="s">
        <v>41</v>
      </c>
      <c r="AB66" t="s">
        <v>42</v>
      </c>
      <c r="AC66" t="s">
        <v>41</v>
      </c>
      <c r="AD66" t="s">
        <v>41</v>
      </c>
      <c r="AE66" t="s">
        <v>41</v>
      </c>
      <c r="AF66" t="s">
        <v>41</v>
      </c>
      <c r="AG66">
        <v>4</v>
      </c>
      <c r="AH66" t="s">
        <v>42</v>
      </c>
      <c r="AI66" t="s">
        <v>42</v>
      </c>
      <c r="AJ66" t="s">
        <v>42</v>
      </c>
      <c r="AK66" t="s">
        <v>42</v>
      </c>
      <c r="AL66" t="s">
        <v>42</v>
      </c>
      <c r="AM66" t="s">
        <v>42</v>
      </c>
    </row>
    <row r="67" spans="1:39" x14ac:dyDescent="0.25">
      <c r="A67">
        <v>75</v>
      </c>
      <c r="B67" s="1">
        <v>45094.794027777774</v>
      </c>
      <c r="C67" s="1">
        <v>45094.796122685184</v>
      </c>
      <c r="D67" t="s">
        <v>39</v>
      </c>
      <c r="F67" s="2" t="s">
        <v>207</v>
      </c>
      <c r="G67">
        <v>2</v>
      </c>
      <c r="H67">
        <v>2</v>
      </c>
      <c r="I67" t="s">
        <v>42</v>
      </c>
      <c r="J67" t="s">
        <v>42</v>
      </c>
      <c r="K67" t="s">
        <v>41</v>
      </c>
      <c r="L67" t="s">
        <v>41</v>
      </c>
      <c r="M67" t="s">
        <v>42</v>
      </c>
      <c r="N67" t="s">
        <v>42</v>
      </c>
      <c r="O67" t="s">
        <v>46</v>
      </c>
      <c r="P67">
        <v>2</v>
      </c>
      <c r="Q67" t="s">
        <v>42</v>
      </c>
      <c r="R67" t="s">
        <v>41</v>
      </c>
      <c r="S67" t="s">
        <v>42</v>
      </c>
      <c r="T67" t="s">
        <v>41</v>
      </c>
      <c r="U67" t="s">
        <v>42</v>
      </c>
      <c r="V67" t="s">
        <v>42</v>
      </c>
      <c r="W67" t="s">
        <v>42</v>
      </c>
      <c r="X67">
        <v>2</v>
      </c>
      <c r="Y67" t="s">
        <v>42</v>
      </c>
      <c r="Z67" t="s">
        <v>42</v>
      </c>
      <c r="AA67" t="s">
        <v>42</v>
      </c>
      <c r="AB67" t="s">
        <v>42</v>
      </c>
      <c r="AC67" t="s">
        <v>41</v>
      </c>
      <c r="AD67" t="s">
        <v>41</v>
      </c>
      <c r="AE67" t="s">
        <v>41</v>
      </c>
      <c r="AF67" t="s">
        <v>42</v>
      </c>
      <c r="AG67">
        <v>2</v>
      </c>
      <c r="AH67" t="s">
        <v>42</v>
      </c>
      <c r="AI67" t="s">
        <v>42</v>
      </c>
      <c r="AJ67" t="s">
        <v>42</v>
      </c>
      <c r="AK67" t="s">
        <v>42</v>
      </c>
      <c r="AL67" t="s">
        <v>42</v>
      </c>
      <c r="AM67" t="s">
        <v>42</v>
      </c>
    </row>
    <row r="68" spans="1:39" x14ac:dyDescent="0.25">
      <c r="A68">
        <v>76</v>
      </c>
      <c r="B68" s="1">
        <v>45094.794212962966</v>
      </c>
      <c r="C68" s="1">
        <v>45094.796446759261</v>
      </c>
      <c r="D68" t="s">
        <v>39</v>
      </c>
      <c r="F68" s="2" t="s">
        <v>208</v>
      </c>
      <c r="G68">
        <v>2</v>
      </c>
      <c r="H68">
        <v>2</v>
      </c>
      <c r="I68" t="s">
        <v>40</v>
      </c>
      <c r="J68" t="s">
        <v>41</v>
      </c>
      <c r="K68" t="s">
        <v>40</v>
      </c>
      <c r="L68" t="s">
        <v>40</v>
      </c>
      <c r="M68" t="s">
        <v>41</v>
      </c>
      <c r="N68" t="s">
        <v>41</v>
      </c>
      <c r="O68" t="s">
        <v>47</v>
      </c>
      <c r="P68">
        <v>2</v>
      </c>
      <c r="Q68" t="s">
        <v>41</v>
      </c>
      <c r="R68" t="s">
        <v>41</v>
      </c>
      <c r="S68" t="s">
        <v>41</v>
      </c>
      <c r="T68" t="s">
        <v>40</v>
      </c>
      <c r="U68" t="s">
        <v>41</v>
      </c>
      <c r="V68" t="s">
        <v>41</v>
      </c>
      <c r="W68" t="s">
        <v>41</v>
      </c>
      <c r="X68">
        <v>2</v>
      </c>
      <c r="Y68" t="s">
        <v>41</v>
      </c>
      <c r="Z68" t="s">
        <v>40</v>
      </c>
      <c r="AA68" t="s">
        <v>40</v>
      </c>
      <c r="AB68" t="s">
        <v>41</v>
      </c>
      <c r="AC68" t="s">
        <v>40</v>
      </c>
      <c r="AD68" t="s">
        <v>40</v>
      </c>
      <c r="AE68" t="s">
        <v>41</v>
      </c>
      <c r="AF68" t="s">
        <v>40</v>
      </c>
      <c r="AG68">
        <v>2</v>
      </c>
      <c r="AH68" t="s">
        <v>40</v>
      </c>
      <c r="AI68" t="s">
        <v>41</v>
      </c>
      <c r="AJ68" t="s">
        <v>41</v>
      </c>
      <c r="AK68" t="s">
        <v>40</v>
      </c>
      <c r="AL68" t="s">
        <v>41</v>
      </c>
      <c r="AM68" t="s">
        <v>41</v>
      </c>
    </row>
    <row r="69" spans="1:39" x14ac:dyDescent="0.25">
      <c r="A69">
        <v>77</v>
      </c>
      <c r="B69" s="1">
        <v>45094.795069444444</v>
      </c>
      <c r="C69" s="1">
        <v>45094.796805555554</v>
      </c>
      <c r="D69" t="s">
        <v>39</v>
      </c>
      <c r="F69" s="2" t="s">
        <v>169</v>
      </c>
      <c r="G69">
        <v>4</v>
      </c>
      <c r="H69">
        <v>4</v>
      </c>
      <c r="I69" t="s">
        <v>43</v>
      </c>
      <c r="J69" t="s">
        <v>43</v>
      </c>
      <c r="K69" t="s">
        <v>43</v>
      </c>
      <c r="L69" t="s">
        <v>43</v>
      </c>
      <c r="M69" t="s">
        <v>43</v>
      </c>
      <c r="N69" t="s">
        <v>43</v>
      </c>
      <c r="O69" t="s">
        <v>45</v>
      </c>
      <c r="P69">
        <v>4</v>
      </c>
      <c r="Q69" t="s">
        <v>43</v>
      </c>
      <c r="R69" t="s">
        <v>43</v>
      </c>
      <c r="S69" t="s">
        <v>43</v>
      </c>
      <c r="T69" t="s">
        <v>43</v>
      </c>
      <c r="U69" t="s">
        <v>43</v>
      </c>
      <c r="V69" t="s">
        <v>43</v>
      </c>
      <c r="W69" t="s">
        <v>43</v>
      </c>
      <c r="X69">
        <v>4</v>
      </c>
      <c r="Y69" t="s">
        <v>43</v>
      </c>
      <c r="Z69" t="s">
        <v>43</v>
      </c>
      <c r="AA69" t="s">
        <v>42</v>
      </c>
      <c r="AB69" t="s">
        <v>42</v>
      </c>
      <c r="AC69" t="s">
        <v>42</v>
      </c>
      <c r="AD69" t="s">
        <v>42</v>
      </c>
      <c r="AE69" t="s">
        <v>42</v>
      </c>
      <c r="AF69" t="s">
        <v>42</v>
      </c>
      <c r="AG69">
        <v>4</v>
      </c>
      <c r="AH69" t="s">
        <v>42</v>
      </c>
      <c r="AI69" t="s">
        <v>42</v>
      </c>
      <c r="AJ69" t="s">
        <v>42</v>
      </c>
      <c r="AK69" t="s">
        <v>42</v>
      </c>
      <c r="AL69" t="s">
        <v>42</v>
      </c>
      <c r="AM69" t="s">
        <v>42</v>
      </c>
    </row>
    <row r="70" spans="1:39" x14ac:dyDescent="0.25">
      <c r="A70">
        <v>78</v>
      </c>
      <c r="B70" s="1">
        <v>45094.794212962966</v>
      </c>
      <c r="C70" s="1">
        <v>45094.796817129631</v>
      </c>
      <c r="D70" t="s">
        <v>39</v>
      </c>
      <c r="F70" s="2" t="s">
        <v>164</v>
      </c>
      <c r="G70">
        <v>3</v>
      </c>
      <c r="H70">
        <v>3</v>
      </c>
      <c r="I70" t="s">
        <v>42</v>
      </c>
      <c r="J70" t="s">
        <v>41</v>
      </c>
      <c r="K70" t="s">
        <v>42</v>
      </c>
      <c r="L70" t="s">
        <v>43</v>
      </c>
      <c r="M70" t="s">
        <v>43</v>
      </c>
      <c r="N70" t="s">
        <v>42</v>
      </c>
      <c r="O70" t="s">
        <v>47</v>
      </c>
      <c r="P70">
        <v>3</v>
      </c>
      <c r="Q70" t="s">
        <v>42</v>
      </c>
      <c r="R70" t="s">
        <v>42</v>
      </c>
      <c r="S70" t="s">
        <v>43</v>
      </c>
      <c r="T70" t="s">
        <v>43</v>
      </c>
      <c r="U70" t="s">
        <v>42</v>
      </c>
      <c r="V70" t="s">
        <v>42</v>
      </c>
      <c r="W70" t="s">
        <v>42</v>
      </c>
      <c r="Y70" t="s">
        <v>42</v>
      </c>
      <c r="Z70" t="s">
        <v>42</v>
      </c>
      <c r="AA70" t="s">
        <v>42</v>
      </c>
      <c r="AB70" t="s">
        <v>42</v>
      </c>
      <c r="AC70" t="s">
        <v>42</v>
      </c>
      <c r="AD70" t="s">
        <v>42</v>
      </c>
      <c r="AE70" t="s">
        <v>42</v>
      </c>
      <c r="AF70" t="s">
        <v>42</v>
      </c>
      <c r="AG70">
        <v>4</v>
      </c>
      <c r="AH70" t="s">
        <v>42</v>
      </c>
      <c r="AI70" t="s">
        <v>42</v>
      </c>
      <c r="AJ70" t="s">
        <v>42</v>
      </c>
      <c r="AK70" t="s">
        <v>42</v>
      </c>
      <c r="AL70" t="s">
        <v>42</v>
      </c>
      <c r="AM70" t="s">
        <v>42</v>
      </c>
    </row>
    <row r="71" spans="1:39" x14ac:dyDescent="0.25">
      <c r="A71">
        <v>79</v>
      </c>
      <c r="B71" s="1">
        <v>45094.796516203707</v>
      </c>
      <c r="C71" s="1">
        <v>45094.797488425924</v>
      </c>
      <c r="D71" t="s">
        <v>39</v>
      </c>
      <c r="F71" s="2" t="s">
        <v>172</v>
      </c>
      <c r="G71">
        <v>4</v>
      </c>
      <c r="H71">
        <v>4</v>
      </c>
      <c r="I71" t="s">
        <v>42</v>
      </c>
      <c r="J71" t="s">
        <v>42</v>
      </c>
      <c r="K71" t="s">
        <v>43</v>
      </c>
      <c r="L71" t="s">
        <v>43</v>
      </c>
      <c r="M71" t="s">
        <v>43</v>
      </c>
      <c r="N71" t="s">
        <v>43</v>
      </c>
      <c r="O71" t="s">
        <v>47</v>
      </c>
      <c r="P71">
        <v>4</v>
      </c>
      <c r="Q71" t="s">
        <v>43</v>
      </c>
      <c r="R71" t="s">
        <v>43</v>
      </c>
      <c r="S71" t="s">
        <v>43</v>
      </c>
      <c r="T71" t="s">
        <v>43</v>
      </c>
      <c r="U71" t="s">
        <v>43</v>
      </c>
      <c r="V71" t="s">
        <v>43</v>
      </c>
      <c r="W71" t="s">
        <v>43</v>
      </c>
      <c r="X71">
        <v>3</v>
      </c>
      <c r="Y71" t="s">
        <v>43</v>
      </c>
      <c r="Z71" t="s">
        <v>43</v>
      </c>
      <c r="AA71" t="s">
        <v>43</v>
      </c>
      <c r="AB71" t="s">
        <v>43</v>
      </c>
      <c r="AC71" t="s">
        <v>43</v>
      </c>
      <c r="AD71" t="s">
        <v>43</v>
      </c>
      <c r="AE71" t="s">
        <v>43</v>
      </c>
      <c r="AF71" t="s">
        <v>43</v>
      </c>
      <c r="AG71">
        <v>4</v>
      </c>
      <c r="AH71" t="s">
        <v>43</v>
      </c>
      <c r="AI71" t="s">
        <v>43</v>
      </c>
      <c r="AJ71" t="s">
        <v>43</v>
      </c>
      <c r="AK71" t="s">
        <v>43</v>
      </c>
      <c r="AL71" t="s">
        <v>43</v>
      </c>
      <c r="AM71" t="s">
        <v>43</v>
      </c>
    </row>
    <row r="72" spans="1:39" x14ac:dyDescent="0.25">
      <c r="A72">
        <v>80</v>
      </c>
      <c r="B72" s="1">
        <v>45094.793692129628</v>
      </c>
      <c r="C72" s="1">
        <v>45094.797511574077</v>
      </c>
      <c r="D72" t="s">
        <v>39</v>
      </c>
      <c r="F72" s="2" t="s">
        <v>209</v>
      </c>
      <c r="G72">
        <v>2</v>
      </c>
      <c r="H72">
        <v>2</v>
      </c>
      <c r="I72" t="s">
        <v>42</v>
      </c>
      <c r="J72" t="s">
        <v>42</v>
      </c>
      <c r="K72" t="s">
        <v>42</v>
      </c>
      <c r="L72" t="s">
        <v>42</v>
      </c>
      <c r="M72" t="s">
        <v>42</v>
      </c>
      <c r="N72" t="s">
        <v>42</v>
      </c>
      <c r="O72" t="s">
        <v>45</v>
      </c>
      <c r="P72">
        <v>2</v>
      </c>
      <c r="Q72" t="s">
        <v>42</v>
      </c>
      <c r="R72" t="s">
        <v>41</v>
      </c>
      <c r="S72" t="s">
        <v>42</v>
      </c>
      <c r="T72" t="s">
        <v>41</v>
      </c>
      <c r="U72" t="s">
        <v>41</v>
      </c>
      <c r="V72" t="s">
        <v>42</v>
      </c>
      <c r="W72" t="s">
        <v>42</v>
      </c>
      <c r="X72">
        <v>2</v>
      </c>
      <c r="Y72" t="s">
        <v>41</v>
      </c>
      <c r="Z72" t="s">
        <v>42</v>
      </c>
      <c r="AA72" t="s">
        <v>41</v>
      </c>
      <c r="AB72" t="s">
        <v>42</v>
      </c>
      <c r="AC72" t="s">
        <v>42</v>
      </c>
      <c r="AD72" t="s">
        <v>41</v>
      </c>
      <c r="AE72" t="s">
        <v>41</v>
      </c>
      <c r="AF72" t="s">
        <v>42</v>
      </c>
      <c r="AG72">
        <v>2</v>
      </c>
      <c r="AH72" t="s">
        <v>42</v>
      </c>
      <c r="AI72" t="s">
        <v>42</v>
      </c>
      <c r="AJ72" t="s">
        <v>42</v>
      </c>
      <c r="AK72" t="s">
        <v>42</v>
      </c>
      <c r="AL72" t="s">
        <v>42</v>
      </c>
      <c r="AM72" t="s">
        <v>42</v>
      </c>
    </row>
    <row r="73" spans="1:39" x14ac:dyDescent="0.25">
      <c r="A73">
        <v>81</v>
      </c>
      <c r="B73" s="1">
        <v>45094.792997685188</v>
      </c>
      <c r="C73" s="1">
        <v>45094.797534722224</v>
      </c>
      <c r="D73" t="s">
        <v>39</v>
      </c>
      <c r="F73" s="2" t="s">
        <v>210</v>
      </c>
      <c r="G73">
        <v>2</v>
      </c>
      <c r="H73">
        <v>2</v>
      </c>
      <c r="I73" t="s">
        <v>42</v>
      </c>
      <c r="J73" t="s">
        <v>42</v>
      </c>
      <c r="K73" t="s">
        <v>42</v>
      </c>
      <c r="L73" t="s">
        <v>42</v>
      </c>
      <c r="M73" t="s">
        <v>42</v>
      </c>
      <c r="N73" t="s">
        <v>42</v>
      </c>
      <c r="O73" t="s">
        <v>45</v>
      </c>
      <c r="P73">
        <v>2</v>
      </c>
      <c r="Q73" t="s">
        <v>42</v>
      </c>
      <c r="R73" t="s">
        <v>41</v>
      </c>
      <c r="S73" t="s">
        <v>42</v>
      </c>
      <c r="T73" t="s">
        <v>41</v>
      </c>
      <c r="U73" t="s">
        <v>41</v>
      </c>
      <c r="V73" t="s">
        <v>42</v>
      </c>
      <c r="W73" t="s">
        <v>42</v>
      </c>
      <c r="X73">
        <v>2</v>
      </c>
      <c r="Y73" t="s">
        <v>41</v>
      </c>
      <c r="Z73" t="s">
        <v>42</v>
      </c>
      <c r="AA73" t="s">
        <v>42</v>
      </c>
      <c r="AB73" t="s">
        <v>41</v>
      </c>
      <c r="AC73" t="s">
        <v>42</v>
      </c>
      <c r="AD73" t="s">
        <v>41</v>
      </c>
      <c r="AE73" t="s">
        <v>41</v>
      </c>
      <c r="AF73" t="s">
        <v>42</v>
      </c>
      <c r="AG73">
        <v>2</v>
      </c>
      <c r="AH73" t="s">
        <v>42</v>
      </c>
      <c r="AI73" t="s">
        <v>42</v>
      </c>
      <c r="AJ73" t="s">
        <v>42</v>
      </c>
      <c r="AK73" t="s">
        <v>42</v>
      </c>
      <c r="AL73" t="s">
        <v>42</v>
      </c>
      <c r="AM73" t="s">
        <v>42</v>
      </c>
    </row>
    <row r="74" spans="1:39" x14ac:dyDescent="0.25">
      <c r="A74">
        <v>82</v>
      </c>
      <c r="B74" s="1">
        <v>45094.797094907408</v>
      </c>
      <c r="C74" s="1">
        <v>45094.797754629632</v>
      </c>
      <c r="D74" t="s">
        <v>39</v>
      </c>
      <c r="F74" s="2" t="s">
        <v>117</v>
      </c>
      <c r="G74">
        <v>4</v>
      </c>
      <c r="H74">
        <v>4</v>
      </c>
      <c r="I74" t="s">
        <v>43</v>
      </c>
      <c r="J74" t="s">
        <v>43</v>
      </c>
      <c r="K74" t="s">
        <v>43</v>
      </c>
      <c r="L74" t="s">
        <v>43</v>
      </c>
      <c r="M74" t="s">
        <v>43</v>
      </c>
      <c r="N74" t="s">
        <v>43</v>
      </c>
      <c r="O74" t="s">
        <v>45</v>
      </c>
      <c r="P74">
        <v>4</v>
      </c>
      <c r="Q74" t="s">
        <v>43</v>
      </c>
      <c r="R74" t="s">
        <v>43</v>
      </c>
      <c r="S74" t="s">
        <v>43</v>
      </c>
      <c r="T74" t="s">
        <v>43</v>
      </c>
      <c r="U74" t="s">
        <v>43</v>
      </c>
      <c r="V74" t="s">
        <v>43</v>
      </c>
      <c r="W74" t="s">
        <v>43</v>
      </c>
      <c r="X74">
        <v>4</v>
      </c>
      <c r="Y74" t="s">
        <v>43</v>
      </c>
      <c r="Z74" t="s">
        <v>43</v>
      </c>
      <c r="AA74" t="s">
        <v>43</v>
      </c>
      <c r="AB74" t="s">
        <v>43</v>
      </c>
      <c r="AC74" t="s">
        <v>43</v>
      </c>
      <c r="AD74" t="s">
        <v>43</v>
      </c>
      <c r="AE74" t="s">
        <v>43</v>
      </c>
      <c r="AF74" t="s">
        <v>43</v>
      </c>
      <c r="AG74">
        <v>4</v>
      </c>
      <c r="AH74" t="s">
        <v>43</v>
      </c>
      <c r="AI74" t="s">
        <v>43</v>
      </c>
      <c r="AJ74" t="s">
        <v>43</v>
      </c>
      <c r="AK74" t="s">
        <v>43</v>
      </c>
      <c r="AL74" t="s">
        <v>43</v>
      </c>
      <c r="AM74" t="s">
        <v>43</v>
      </c>
    </row>
    <row r="75" spans="1:39" x14ac:dyDescent="0.25">
      <c r="A75">
        <v>83</v>
      </c>
      <c r="B75" s="1">
        <v>45094.796481481484</v>
      </c>
      <c r="C75" s="1">
        <v>45094.797824074078</v>
      </c>
      <c r="D75" t="s">
        <v>39</v>
      </c>
      <c r="F75" s="2" t="s">
        <v>124</v>
      </c>
      <c r="G75">
        <v>3</v>
      </c>
      <c r="H75">
        <v>3</v>
      </c>
      <c r="I75" t="s">
        <v>42</v>
      </c>
      <c r="J75" t="s">
        <v>42</v>
      </c>
      <c r="K75" t="s">
        <v>42</v>
      </c>
      <c r="L75" t="s">
        <v>42</v>
      </c>
      <c r="M75" t="s">
        <v>42</v>
      </c>
      <c r="N75" t="s">
        <v>42</v>
      </c>
      <c r="O75" t="s">
        <v>45</v>
      </c>
      <c r="P75">
        <v>3</v>
      </c>
      <c r="Q75" t="s">
        <v>42</v>
      </c>
      <c r="R75" t="s">
        <v>42</v>
      </c>
      <c r="S75" t="s">
        <v>42</v>
      </c>
      <c r="T75" t="s">
        <v>42</v>
      </c>
      <c r="U75" t="s">
        <v>42</v>
      </c>
      <c r="V75" t="s">
        <v>42</v>
      </c>
      <c r="W75" t="s">
        <v>42</v>
      </c>
      <c r="X75">
        <v>3</v>
      </c>
      <c r="Y75" t="s">
        <v>42</v>
      </c>
      <c r="Z75" t="s">
        <v>42</v>
      </c>
      <c r="AA75" t="s">
        <v>42</v>
      </c>
      <c r="AB75" t="s">
        <v>42</v>
      </c>
      <c r="AC75" t="s">
        <v>42</v>
      </c>
      <c r="AD75" t="s">
        <v>42</v>
      </c>
      <c r="AE75" t="s">
        <v>42</v>
      </c>
      <c r="AF75" t="s">
        <v>42</v>
      </c>
      <c r="AG75">
        <v>3</v>
      </c>
      <c r="AH75" t="s">
        <v>42</v>
      </c>
      <c r="AI75" t="s">
        <v>42</v>
      </c>
      <c r="AJ75" t="s">
        <v>42</v>
      </c>
      <c r="AK75" t="s">
        <v>42</v>
      </c>
      <c r="AL75" t="s">
        <v>42</v>
      </c>
      <c r="AM75" t="s">
        <v>42</v>
      </c>
    </row>
    <row r="76" spans="1:39" x14ac:dyDescent="0.25">
      <c r="A76">
        <v>84</v>
      </c>
      <c r="B76" s="1">
        <v>45094.797337962962</v>
      </c>
      <c r="C76" s="1">
        <v>45094.799305555556</v>
      </c>
      <c r="D76" t="s">
        <v>39</v>
      </c>
      <c r="F76" s="2" t="s">
        <v>211</v>
      </c>
      <c r="G76">
        <v>3</v>
      </c>
      <c r="H76">
        <v>3</v>
      </c>
      <c r="I76" t="s">
        <v>42</v>
      </c>
      <c r="J76" t="s">
        <v>42</v>
      </c>
      <c r="K76" t="s">
        <v>42</v>
      </c>
      <c r="L76" t="s">
        <v>42</v>
      </c>
      <c r="M76" t="s">
        <v>42</v>
      </c>
      <c r="N76" t="s">
        <v>42</v>
      </c>
      <c r="O76" t="s">
        <v>47</v>
      </c>
      <c r="P76">
        <v>3</v>
      </c>
      <c r="Q76" t="s">
        <v>42</v>
      </c>
      <c r="R76" t="s">
        <v>42</v>
      </c>
      <c r="S76" t="s">
        <v>42</v>
      </c>
      <c r="T76" t="s">
        <v>42</v>
      </c>
      <c r="U76" t="s">
        <v>42</v>
      </c>
      <c r="V76" t="s">
        <v>42</v>
      </c>
      <c r="W76" t="s">
        <v>42</v>
      </c>
      <c r="X76">
        <v>3</v>
      </c>
      <c r="Y76" t="s">
        <v>42</v>
      </c>
      <c r="Z76" t="s">
        <v>42</v>
      </c>
      <c r="AA76" t="s">
        <v>42</v>
      </c>
      <c r="AB76" t="s">
        <v>42</v>
      </c>
      <c r="AC76" t="s">
        <v>42</v>
      </c>
      <c r="AD76" t="s">
        <v>42</v>
      </c>
      <c r="AE76" t="s">
        <v>42</v>
      </c>
      <c r="AF76" t="s">
        <v>42</v>
      </c>
      <c r="AG76">
        <v>3</v>
      </c>
      <c r="AH76" t="s">
        <v>42</v>
      </c>
      <c r="AI76" t="s">
        <v>42</v>
      </c>
      <c r="AJ76" t="s">
        <v>42</v>
      </c>
      <c r="AK76" t="s">
        <v>42</v>
      </c>
      <c r="AL76" t="s">
        <v>42</v>
      </c>
      <c r="AM76" t="s">
        <v>42</v>
      </c>
    </row>
    <row r="77" spans="1:39" x14ac:dyDescent="0.25">
      <c r="A77">
        <v>85</v>
      </c>
      <c r="B77" s="1">
        <v>45094.798055555555</v>
      </c>
      <c r="C77" s="1">
        <v>45094.799409722225</v>
      </c>
      <c r="D77" t="s">
        <v>39</v>
      </c>
      <c r="F77" s="2" t="s">
        <v>146</v>
      </c>
      <c r="G77">
        <v>3</v>
      </c>
      <c r="H77">
        <v>3</v>
      </c>
      <c r="I77" t="s">
        <v>42</v>
      </c>
      <c r="J77" t="s">
        <v>42</v>
      </c>
      <c r="K77" t="s">
        <v>42</v>
      </c>
      <c r="L77" t="s">
        <v>42</v>
      </c>
      <c r="M77" t="s">
        <v>42</v>
      </c>
      <c r="N77" t="s">
        <v>42</v>
      </c>
      <c r="O77" t="s">
        <v>47</v>
      </c>
      <c r="P77">
        <v>4</v>
      </c>
      <c r="Q77" t="s">
        <v>42</v>
      </c>
      <c r="R77" t="s">
        <v>42</v>
      </c>
      <c r="S77" t="s">
        <v>42</v>
      </c>
      <c r="T77" t="s">
        <v>42</v>
      </c>
      <c r="U77" t="s">
        <v>42</v>
      </c>
      <c r="V77" t="s">
        <v>42</v>
      </c>
      <c r="W77" t="s">
        <v>42</v>
      </c>
      <c r="X77">
        <v>3</v>
      </c>
      <c r="Y77" t="s">
        <v>42</v>
      </c>
      <c r="Z77" t="s">
        <v>42</v>
      </c>
      <c r="AA77" t="s">
        <v>42</v>
      </c>
      <c r="AB77" t="s">
        <v>42</v>
      </c>
      <c r="AC77" t="s">
        <v>42</v>
      </c>
      <c r="AD77" t="s">
        <v>42</v>
      </c>
      <c r="AE77" t="s">
        <v>42</v>
      </c>
      <c r="AF77" t="s">
        <v>42</v>
      </c>
      <c r="AG77">
        <v>3</v>
      </c>
      <c r="AH77" t="s">
        <v>42</v>
      </c>
      <c r="AI77" t="s">
        <v>42</v>
      </c>
      <c r="AJ77" t="s">
        <v>42</v>
      </c>
      <c r="AK77" t="s">
        <v>42</v>
      </c>
      <c r="AL77" t="s">
        <v>42</v>
      </c>
      <c r="AM77" t="s">
        <v>42</v>
      </c>
    </row>
    <row r="78" spans="1:39" x14ac:dyDescent="0.25">
      <c r="A78">
        <v>86</v>
      </c>
      <c r="B78" s="1">
        <v>45094.796909722223</v>
      </c>
      <c r="C78" s="1">
        <v>45094.801446759258</v>
      </c>
      <c r="D78" t="s">
        <v>39</v>
      </c>
      <c r="F78" s="2" t="s">
        <v>142</v>
      </c>
      <c r="G78">
        <v>3</v>
      </c>
      <c r="H78">
        <v>3</v>
      </c>
      <c r="I78" t="s">
        <v>42</v>
      </c>
      <c r="J78" t="s">
        <v>42</v>
      </c>
      <c r="K78" t="s">
        <v>42</v>
      </c>
      <c r="L78" t="s">
        <v>42</v>
      </c>
      <c r="M78" t="s">
        <v>42</v>
      </c>
      <c r="N78" t="s">
        <v>42</v>
      </c>
      <c r="O78" t="s">
        <v>45</v>
      </c>
      <c r="P78">
        <v>3</v>
      </c>
      <c r="Q78" t="s">
        <v>42</v>
      </c>
      <c r="R78" t="s">
        <v>42</v>
      </c>
      <c r="S78" t="s">
        <v>42</v>
      </c>
      <c r="T78" t="s">
        <v>42</v>
      </c>
      <c r="U78" t="s">
        <v>41</v>
      </c>
      <c r="V78" t="s">
        <v>42</v>
      </c>
      <c r="W78" t="s">
        <v>42</v>
      </c>
      <c r="X78">
        <v>3</v>
      </c>
      <c r="Y78" t="s">
        <v>42</v>
      </c>
      <c r="Z78" t="s">
        <v>42</v>
      </c>
      <c r="AA78" t="s">
        <v>42</v>
      </c>
      <c r="AB78" t="s">
        <v>42</v>
      </c>
      <c r="AC78" t="s">
        <v>42</v>
      </c>
      <c r="AD78" t="s">
        <v>42</v>
      </c>
      <c r="AE78" t="s">
        <v>42</v>
      </c>
      <c r="AF78" t="s">
        <v>42</v>
      </c>
      <c r="AG78">
        <v>3</v>
      </c>
      <c r="AH78" t="s">
        <v>42</v>
      </c>
      <c r="AI78" t="s">
        <v>42</v>
      </c>
      <c r="AJ78" t="s">
        <v>42</v>
      </c>
      <c r="AK78" t="s">
        <v>42</v>
      </c>
      <c r="AL78" t="s">
        <v>42</v>
      </c>
      <c r="AM78" t="s">
        <v>42</v>
      </c>
    </row>
    <row r="79" spans="1:39" x14ac:dyDescent="0.25">
      <c r="A79">
        <v>87</v>
      </c>
      <c r="B79" s="1">
        <v>45094.794618055559</v>
      </c>
      <c r="C79" s="1">
        <v>45094.801550925928</v>
      </c>
      <c r="D79" t="s">
        <v>39</v>
      </c>
      <c r="F79" s="2" t="s">
        <v>122</v>
      </c>
      <c r="G79">
        <v>3</v>
      </c>
      <c r="H79">
        <v>1</v>
      </c>
      <c r="I79" t="s">
        <v>40</v>
      </c>
      <c r="J79" t="s">
        <v>42</v>
      </c>
      <c r="K79" t="s">
        <v>40</v>
      </c>
      <c r="L79" t="s">
        <v>41</v>
      </c>
      <c r="M79" t="s">
        <v>42</v>
      </c>
      <c r="N79" t="s">
        <v>42</v>
      </c>
      <c r="O79" t="s">
        <v>46</v>
      </c>
      <c r="P79">
        <v>3</v>
      </c>
      <c r="Q79" t="s">
        <v>42</v>
      </c>
      <c r="R79" t="s">
        <v>42</v>
      </c>
      <c r="S79" t="s">
        <v>42</v>
      </c>
      <c r="T79" t="s">
        <v>42</v>
      </c>
      <c r="U79" t="s">
        <v>42</v>
      </c>
      <c r="V79" t="s">
        <v>42</v>
      </c>
      <c r="W79" t="s">
        <v>43</v>
      </c>
      <c r="X79">
        <v>3</v>
      </c>
      <c r="Y79" t="s">
        <v>42</v>
      </c>
      <c r="Z79" t="s">
        <v>42</v>
      </c>
      <c r="AA79" t="s">
        <v>40</v>
      </c>
      <c r="AB79" t="s">
        <v>41</v>
      </c>
      <c r="AC79" t="s">
        <v>41</v>
      </c>
      <c r="AD79" t="s">
        <v>41</v>
      </c>
      <c r="AE79" t="s">
        <v>41</v>
      </c>
      <c r="AF79" t="s">
        <v>41</v>
      </c>
      <c r="AG79">
        <v>3</v>
      </c>
      <c r="AH79" t="s">
        <v>42</v>
      </c>
      <c r="AI79" t="s">
        <v>42</v>
      </c>
      <c r="AJ79" t="s">
        <v>42</v>
      </c>
      <c r="AK79" t="s">
        <v>42</v>
      </c>
      <c r="AL79" t="s">
        <v>42</v>
      </c>
      <c r="AM79" t="s">
        <v>42</v>
      </c>
    </row>
    <row r="80" spans="1:39" x14ac:dyDescent="0.25">
      <c r="A80">
        <v>88</v>
      </c>
      <c r="B80" s="1">
        <v>45094.799467592595</v>
      </c>
      <c r="C80" s="1">
        <v>45094.80195601852</v>
      </c>
      <c r="D80" t="s">
        <v>39</v>
      </c>
      <c r="F80" s="2" t="s">
        <v>212</v>
      </c>
      <c r="G80">
        <v>2</v>
      </c>
      <c r="H80">
        <v>2</v>
      </c>
      <c r="I80" t="s">
        <v>41</v>
      </c>
      <c r="J80" t="s">
        <v>41</v>
      </c>
      <c r="K80" t="s">
        <v>41</v>
      </c>
      <c r="L80" t="s">
        <v>40</v>
      </c>
      <c r="M80" t="s">
        <v>41</v>
      </c>
      <c r="N80" t="s">
        <v>41</v>
      </c>
      <c r="O80" t="s">
        <v>47</v>
      </c>
      <c r="P80">
        <v>2</v>
      </c>
      <c r="Q80" t="s">
        <v>42</v>
      </c>
      <c r="R80" t="s">
        <v>41</v>
      </c>
      <c r="S80" t="s">
        <v>41</v>
      </c>
      <c r="T80" t="s">
        <v>40</v>
      </c>
      <c r="U80" t="s">
        <v>40</v>
      </c>
      <c r="V80" t="s">
        <v>41</v>
      </c>
      <c r="W80" t="s">
        <v>40</v>
      </c>
      <c r="X80">
        <v>2</v>
      </c>
      <c r="Y80" t="s">
        <v>41</v>
      </c>
      <c r="Z80" t="s">
        <v>41</v>
      </c>
      <c r="AA80" t="s">
        <v>41</v>
      </c>
      <c r="AB80" t="s">
        <v>41</v>
      </c>
      <c r="AC80" t="s">
        <v>42</v>
      </c>
      <c r="AD80" t="s">
        <v>41</v>
      </c>
      <c r="AE80" t="s">
        <v>41</v>
      </c>
      <c r="AF80" t="s">
        <v>41</v>
      </c>
      <c r="AG80">
        <v>2</v>
      </c>
      <c r="AH80" t="s">
        <v>41</v>
      </c>
      <c r="AI80" t="s">
        <v>42</v>
      </c>
      <c r="AJ80" t="s">
        <v>41</v>
      </c>
      <c r="AK80" t="s">
        <v>41</v>
      </c>
      <c r="AL80" t="s">
        <v>41</v>
      </c>
      <c r="AM80" t="s">
        <v>41</v>
      </c>
    </row>
    <row r="81" spans="1:39" x14ac:dyDescent="0.25">
      <c r="A81">
        <v>89</v>
      </c>
      <c r="B81" s="1">
        <v>45094.801064814812</v>
      </c>
      <c r="C81" s="1">
        <v>45094.802418981482</v>
      </c>
      <c r="D81" t="s">
        <v>39</v>
      </c>
      <c r="F81" s="2" t="s">
        <v>84</v>
      </c>
      <c r="G81">
        <v>3</v>
      </c>
      <c r="H81">
        <v>3</v>
      </c>
      <c r="I81" t="s">
        <v>41</v>
      </c>
      <c r="J81" t="s">
        <v>42</v>
      </c>
      <c r="K81" t="s">
        <v>42</v>
      </c>
      <c r="L81" t="s">
        <v>43</v>
      </c>
      <c r="M81" t="s">
        <v>42</v>
      </c>
      <c r="N81" t="s">
        <v>42</v>
      </c>
      <c r="O81" t="s">
        <v>47</v>
      </c>
      <c r="P81">
        <v>3</v>
      </c>
      <c r="Q81" t="s">
        <v>42</v>
      </c>
      <c r="R81" t="s">
        <v>42</v>
      </c>
      <c r="S81" t="s">
        <v>42</v>
      </c>
      <c r="T81" t="s">
        <v>42</v>
      </c>
      <c r="U81" t="s">
        <v>42</v>
      </c>
      <c r="V81" t="s">
        <v>42</v>
      </c>
      <c r="W81" t="s">
        <v>42</v>
      </c>
      <c r="X81">
        <v>3</v>
      </c>
      <c r="Y81" t="s">
        <v>42</v>
      </c>
      <c r="Z81" t="s">
        <v>42</v>
      </c>
      <c r="AA81" t="s">
        <v>42</v>
      </c>
      <c r="AB81" t="s">
        <v>42</v>
      </c>
      <c r="AC81" t="s">
        <v>42</v>
      </c>
      <c r="AD81" t="s">
        <v>42</v>
      </c>
      <c r="AE81" t="s">
        <v>42</v>
      </c>
      <c r="AF81" t="s">
        <v>42</v>
      </c>
      <c r="AG81">
        <v>3</v>
      </c>
      <c r="AH81" t="s">
        <v>42</v>
      </c>
      <c r="AI81" t="s">
        <v>42</v>
      </c>
      <c r="AJ81" t="s">
        <v>42</v>
      </c>
      <c r="AK81" t="s">
        <v>42</v>
      </c>
      <c r="AL81" t="s">
        <v>42</v>
      </c>
      <c r="AM81" t="s">
        <v>42</v>
      </c>
    </row>
    <row r="82" spans="1:39" x14ac:dyDescent="0.25">
      <c r="A82">
        <v>90</v>
      </c>
      <c r="B82" s="1">
        <v>45094.802060185182</v>
      </c>
      <c r="C82" s="1">
        <v>45094.803541666668</v>
      </c>
      <c r="D82" t="s">
        <v>39</v>
      </c>
      <c r="F82" s="2" t="s">
        <v>213</v>
      </c>
      <c r="G82">
        <v>3</v>
      </c>
      <c r="H82">
        <v>3</v>
      </c>
      <c r="I82" t="s">
        <v>42</v>
      </c>
      <c r="J82" t="s">
        <v>42</v>
      </c>
      <c r="K82" t="s">
        <v>42</v>
      </c>
      <c r="L82" t="s">
        <v>42</v>
      </c>
      <c r="M82" t="s">
        <v>42</v>
      </c>
      <c r="N82" t="s">
        <v>42</v>
      </c>
      <c r="O82" t="s">
        <v>46</v>
      </c>
      <c r="P82">
        <v>3</v>
      </c>
      <c r="Q82" t="s">
        <v>42</v>
      </c>
      <c r="R82" t="s">
        <v>42</v>
      </c>
      <c r="S82" t="s">
        <v>42</v>
      </c>
      <c r="T82" t="s">
        <v>42</v>
      </c>
      <c r="U82" t="s">
        <v>42</v>
      </c>
      <c r="V82" t="s">
        <v>42</v>
      </c>
      <c r="W82" t="s">
        <v>42</v>
      </c>
      <c r="X82">
        <v>3</v>
      </c>
      <c r="Y82" t="s">
        <v>42</v>
      </c>
      <c r="Z82" t="s">
        <v>42</v>
      </c>
      <c r="AA82" t="s">
        <v>42</v>
      </c>
      <c r="AB82" t="s">
        <v>42</v>
      </c>
      <c r="AC82" t="s">
        <v>42</v>
      </c>
      <c r="AD82" t="s">
        <v>42</v>
      </c>
      <c r="AE82" t="s">
        <v>42</v>
      </c>
      <c r="AF82" t="s">
        <v>42</v>
      </c>
      <c r="AG82">
        <v>3</v>
      </c>
      <c r="AH82" t="s">
        <v>42</v>
      </c>
      <c r="AI82" t="s">
        <v>42</v>
      </c>
      <c r="AJ82" t="s">
        <v>42</v>
      </c>
      <c r="AK82" t="s">
        <v>42</v>
      </c>
      <c r="AL82" t="s">
        <v>42</v>
      </c>
      <c r="AM82" t="s">
        <v>42</v>
      </c>
    </row>
    <row r="83" spans="1:39" x14ac:dyDescent="0.25">
      <c r="A83">
        <v>91</v>
      </c>
      <c r="B83" s="1">
        <v>45094.798148148147</v>
      </c>
      <c r="C83" s="1">
        <v>45094.803738425922</v>
      </c>
      <c r="D83" t="s">
        <v>39</v>
      </c>
      <c r="F83" s="2" t="s">
        <v>214</v>
      </c>
      <c r="G83">
        <v>1</v>
      </c>
      <c r="H83">
        <v>2</v>
      </c>
      <c r="I83" t="s">
        <v>41</v>
      </c>
      <c r="J83" t="s">
        <v>41</v>
      </c>
      <c r="K83" t="s">
        <v>41</v>
      </c>
      <c r="L83" t="s">
        <v>42</v>
      </c>
      <c r="M83" t="s">
        <v>42</v>
      </c>
      <c r="N83" t="s">
        <v>41</v>
      </c>
      <c r="O83" t="s">
        <v>46</v>
      </c>
      <c r="P83">
        <v>2</v>
      </c>
      <c r="Q83" t="s">
        <v>42</v>
      </c>
      <c r="R83" t="s">
        <v>42</v>
      </c>
      <c r="S83" t="s">
        <v>42</v>
      </c>
      <c r="T83" t="s">
        <v>42</v>
      </c>
      <c r="U83" t="s">
        <v>42</v>
      </c>
      <c r="V83" t="s">
        <v>42</v>
      </c>
      <c r="W83" t="s">
        <v>42</v>
      </c>
      <c r="X83">
        <v>3</v>
      </c>
      <c r="Y83" t="s">
        <v>41</v>
      </c>
      <c r="Z83" t="s">
        <v>42</v>
      </c>
      <c r="AA83" t="s">
        <v>42</v>
      </c>
      <c r="AB83" t="s">
        <v>42</v>
      </c>
      <c r="AC83" t="s">
        <v>42</v>
      </c>
      <c r="AD83" t="s">
        <v>42</v>
      </c>
      <c r="AE83" t="s">
        <v>42</v>
      </c>
      <c r="AF83" t="s">
        <v>42</v>
      </c>
      <c r="AG83">
        <v>3</v>
      </c>
      <c r="AH83" t="s">
        <v>42</v>
      </c>
      <c r="AI83" t="s">
        <v>42</v>
      </c>
      <c r="AJ83" t="s">
        <v>42</v>
      </c>
      <c r="AK83" t="s">
        <v>42</v>
      </c>
      <c r="AL83" t="s">
        <v>42</v>
      </c>
      <c r="AM83" t="s">
        <v>42</v>
      </c>
    </row>
    <row r="84" spans="1:39" x14ac:dyDescent="0.25">
      <c r="A84">
        <v>92</v>
      </c>
      <c r="B84" s="1">
        <v>45094.802025462966</v>
      </c>
      <c r="C84" s="1">
        <v>45094.804328703707</v>
      </c>
      <c r="D84" t="s">
        <v>39</v>
      </c>
      <c r="F84" s="2" t="s">
        <v>70</v>
      </c>
      <c r="G84">
        <v>2</v>
      </c>
      <c r="H84">
        <v>2</v>
      </c>
      <c r="I84" t="s">
        <v>41</v>
      </c>
      <c r="J84" t="s">
        <v>42</v>
      </c>
      <c r="K84" t="s">
        <v>42</v>
      </c>
      <c r="L84" t="s">
        <v>41</v>
      </c>
      <c r="M84" t="s">
        <v>42</v>
      </c>
      <c r="N84" t="s">
        <v>41</v>
      </c>
      <c r="O84" t="s">
        <v>47</v>
      </c>
      <c r="P84">
        <v>2</v>
      </c>
      <c r="Q84" t="s">
        <v>41</v>
      </c>
      <c r="R84" t="s">
        <v>41</v>
      </c>
      <c r="S84" t="s">
        <v>42</v>
      </c>
      <c r="T84" t="s">
        <v>41</v>
      </c>
      <c r="U84" t="s">
        <v>41</v>
      </c>
      <c r="V84" t="s">
        <v>41</v>
      </c>
      <c r="W84" t="s">
        <v>42</v>
      </c>
      <c r="X84">
        <v>2</v>
      </c>
      <c r="Y84" t="s">
        <v>41</v>
      </c>
      <c r="Z84" t="s">
        <v>41</v>
      </c>
      <c r="AA84" t="s">
        <v>41</v>
      </c>
      <c r="AB84" t="s">
        <v>42</v>
      </c>
      <c r="AC84" t="s">
        <v>41</v>
      </c>
      <c r="AD84" t="s">
        <v>42</v>
      </c>
      <c r="AE84" t="s">
        <v>41</v>
      </c>
      <c r="AF84" t="s">
        <v>42</v>
      </c>
      <c r="AG84">
        <v>3</v>
      </c>
      <c r="AH84" t="s">
        <v>42</v>
      </c>
      <c r="AI84" t="s">
        <v>42</v>
      </c>
      <c r="AJ84" t="s">
        <v>42</v>
      </c>
      <c r="AK84" t="s">
        <v>41</v>
      </c>
      <c r="AL84" t="s">
        <v>41</v>
      </c>
      <c r="AM84" t="s">
        <v>41</v>
      </c>
    </row>
    <row r="85" spans="1:39" x14ac:dyDescent="0.25">
      <c r="A85">
        <v>93</v>
      </c>
      <c r="B85" s="1">
        <v>45094.794166666667</v>
      </c>
      <c r="C85" s="1">
        <v>45094.804537037038</v>
      </c>
      <c r="D85" t="s">
        <v>39</v>
      </c>
      <c r="F85" s="2" t="s">
        <v>132</v>
      </c>
      <c r="G85">
        <v>4</v>
      </c>
      <c r="H85">
        <v>4</v>
      </c>
      <c r="I85" t="s">
        <v>42</v>
      </c>
      <c r="J85" t="s">
        <v>42</v>
      </c>
      <c r="K85" t="s">
        <v>42</v>
      </c>
      <c r="L85" t="s">
        <v>42</v>
      </c>
      <c r="M85" t="s">
        <v>42</v>
      </c>
      <c r="N85" t="s">
        <v>42</v>
      </c>
      <c r="O85" t="s">
        <v>45</v>
      </c>
      <c r="P85">
        <v>4</v>
      </c>
      <c r="Q85" t="s">
        <v>42</v>
      </c>
      <c r="R85" t="s">
        <v>42</v>
      </c>
      <c r="S85" t="s">
        <v>42</v>
      </c>
      <c r="T85" t="s">
        <v>42</v>
      </c>
      <c r="U85" t="s">
        <v>42</v>
      </c>
      <c r="V85" t="s">
        <v>42</v>
      </c>
      <c r="W85" t="s">
        <v>42</v>
      </c>
      <c r="X85">
        <v>3</v>
      </c>
      <c r="Y85" t="s">
        <v>41</v>
      </c>
      <c r="Z85" t="s">
        <v>41</v>
      </c>
      <c r="AA85" t="s">
        <v>42</v>
      </c>
      <c r="AB85" t="s">
        <v>42</v>
      </c>
      <c r="AC85" t="s">
        <v>42</v>
      </c>
      <c r="AD85" t="s">
        <v>42</v>
      </c>
      <c r="AE85" t="s">
        <v>42</v>
      </c>
      <c r="AF85" t="s">
        <v>42</v>
      </c>
      <c r="AG85">
        <v>4</v>
      </c>
      <c r="AH85" t="s">
        <v>42</v>
      </c>
      <c r="AI85" t="s">
        <v>42</v>
      </c>
      <c r="AJ85" t="s">
        <v>42</v>
      </c>
      <c r="AK85" t="s">
        <v>42</v>
      </c>
      <c r="AL85" t="s">
        <v>42</v>
      </c>
      <c r="AM85" t="s">
        <v>42</v>
      </c>
    </row>
    <row r="86" spans="1:39" x14ac:dyDescent="0.25">
      <c r="A86">
        <v>94</v>
      </c>
      <c r="B86" s="1">
        <v>45094.801736111112</v>
      </c>
      <c r="C86" s="1">
        <v>45094.805474537039</v>
      </c>
      <c r="D86" t="s">
        <v>39</v>
      </c>
      <c r="F86" s="2" t="s">
        <v>125</v>
      </c>
      <c r="G86">
        <v>2</v>
      </c>
      <c r="H86">
        <v>1</v>
      </c>
      <c r="I86" t="s">
        <v>40</v>
      </c>
      <c r="J86" t="s">
        <v>42</v>
      </c>
      <c r="K86" t="s">
        <v>40</v>
      </c>
      <c r="L86" t="s">
        <v>40</v>
      </c>
      <c r="M86" t="s">
        <v>41</v>
      </c>
      <c r="N86" t="s">
        <v>42</v>
      </c>
      <c r="O86" t="s">
        <v>45</v>
      </c>
      <c r="P86">
        <v>2</v>
      </c>
      <c r="Q86" t="s">
        <v>41</v>
      </c>
      <c r="R86" t="s">
        <v>41</v>
      </c>
      <c r="S86" t="s">
        <v>42</v>
      </c>
      <c r="T86" t="s">
        <v>41</v>
      </c>
      <c r="U86" t="s">
        <v>41</v>
      </c>
      <c r="V86" t="s">
        <v>41</v>
      </c>
      <c r="W86" t="s">
        <v>41</v>
      </c>
      <c r="Y86" t="s">
        <v>41</v>
      </c>
      <c r="Z86" t="s">
        <v>41</v>
      </c>
      <c r="AA86" t="s">
        <v>41</v>
      </c>
      <c r="AB86" t="s">
        <v>42</v>
      </c>
      <c r="AC86" t="s">
        <v>43</v>
      </c>
      <c r="AD86" t="s">
        <v>41</v>
      </c>
      <c r="AE86" t="s">
        <v>40</v>
      </c>
      <c r="AF86" t="s">
        <v>41</v>
      </c>
      <c r="AG86">
        <v>2</v>
      </c>
      <c r="AH86" t="s">
        <v>42</v>
      </c>
      <c r="AI86" t="s">
        <v>40</v>
      </c>
      <c r="AJ86" t="s">
        <v>41</v>
      </c>
      <c r="AK86" t="s">
        <v>42</v>
      </c>
      <c r="AL86" t="s">
        <v>40</v>
      </c>
      <c r="AM86" t="s">
        <v>41</v>
      </c>
    </row>
    <row r="87" spans="1:39" x14ac:dyDescent="0.25">
      <c r="A87">
        <v>95</v>
      </c>
      <c r="B87" s="1">
        <v>45094.762974537036</v>
      </c>
      <c r="C87" s="1">
        <v>45094.808206018519</v>
      </c>
      <c r="D87" t="s">
        <v>39</v>
      </c>
      <c r="F87" s="2" t="s">
        <v>103</v>
      </c>
      <c r="G87">
        <v>3</v>
      </c>
      <c r="H87">
        <v>2</v>
      </c>
      <c r="I87" t="s">
        <v>41</v>
      </c>
      <c r="J87" t="s">
        <v>42</v>
      </c>
      <c r="K87" t="s">
        <v>41</v>
      </c>
      <c r="L87" t="s">
        <v>41</v>
      </c>
      <c r="M87" t="s">
        <v>42</v>
      </c>
      <c r="N87" t="s">
        <v>42</v>
      </c>
      <c r="O87" t="s">
        <v>47</v>
      </c>
      <c r="P87">
        <v>3</v>
      </c>
      <c r="Q87" t="s">
        <v>42</v>
      </c>
      <c r="R87" t="s">
        <v>42</v>
      </c>
      <c r="S87" t="s">
        <v>42</v>
      </c>
      <c r="T87" t="s">
        <v>42</v>
      </c>
      <c r="U87" t="s">
        <v>42</v>
      </c>
      <c r="V87" t="s">
        <v>42</v>
      </c>
      <c r="W87" t="s">
        <v>41</v>
      </c>
      <c r="X87">
        <v>4</v>
      </c>
      <c r="Y87" t="s">
        <v>42</v>
      </c>
      <c r="Z87" t="s">
        <v>42</v>
      </c>
      <c r="AA87" t="s">
        <v>42</v>
      </c>
      <c r="AB87" t="s">
        <v>42</v>
      </c>
      <c r="AC87" t="s">
        <v>42</v>
      </c>
      <c r="AD87" t="s">
        <v>42</v>
      </c>
      <c r="AE87" t="s">
        <v>42</v>
      </c>
      <c r="AF87" t="s">
        <v>42</v>
      </c>
      <c r="AG87">
        <v>3</v>
      </c>
      <c r="AH87" t="s">
        <v>42</v>
      </c>
      <c r="AI87" t="s">
        <v>42</v>
      </c>
      <c r="AJ87" t="s">
        <v>42</v>
      </c>
      <c r="AK87" t="s">
        <v>42</v>
      </c>
      <c r="AL87" t="s">
        <v>42</v>
      </c>
      <c r="AM87" t="s">
        <v>42</v>
      </c>
    </row>
    <row r="88" spans="1:39" x14ac:dyDescent="0.25">
      <c r="A88">
        <v>96</v>
      </c>
      <c r="B88" s="1">
        <v>45094.801759259259</v>
      </c>
      <c r="C88" s="1">
        <v>45094.808356481481</v>
      </c>
      <c r="D88" t="s">
        <v>39</v>
      </c>
      <c r="F88" s="2" t="s">
        <v>215</v>
      </c>
      <c r="G88">
        <v>3</v>
      </c>
      <c r="H88">
        <v>3</v>
      </c>
      <c r="I88" t="s">
        <v>42</v>
      </c>
      <c r="J88" t="s">
        <v>42</v>
      </c>
      <c r="K88" t="s">
        <v>42</v>
      </c>
      <c r="L88" t="s">
        <v>42</v>
      </c>
      <c r="M88" t="s">
        <v>42</v>
      </c>
      <c r="N88" t="s">
        <v>42</v>
      </c>
      <c r="O88" t="s">
        <v>47</v>
      </c>
      <c r="P88">
        <v>2</v>
      </c>
      <c r="Q88" t="s">
        <v>42</v>
      </c>
      <c r="R88" t="s">
        <v>42</v>
      </c>
      <c r="S88" t="s">
        <v>42</v>
      </c>
      <c r="T88" t="s">
        <v>42</v>
      </c>
      <c r="U88" t="s">
        <v>41</v>
      </c>
      <c r="V88" t="s">
        <v>42</v>
      </c>
      <c r="W88" t="s">
        <v>42</v>
      </c>
      <c r="Y88" t="s">
        <v>42</v>
      </c>
      <c r="Z88" t="s">
        <v>41</v>
      </c>
      <c r="AA88" t="s">
        <v>41</v>
      </c>
      <c r="AB88" t="s">
        <v>42</v>
      </c>
      <c r="AC88" t="s">
        <v>42</v>
      </c>
      <c r="AD88" t="s">
        <v>42</v>
      </c>
      <c r="AE88" t="s">
        <v>42</v>
      </c>
      <c r="AF88" t="s">
        <v>42</v>
      </c>
      <c r="AG88">
        <v>3</v>
      </c>
      <c r="AH88" t="s">
        <v>42</v>
      </c>
      <c r="AI88" t="s">
        <v>42</v>
      </c>
      <c r="AJ88" t="s">
        <v>42</v>
      </c>
      <c r="AK88" t="s">
        <v>42</v>
      </c>
      <c r="AL88" t="s">
        <v>42</v>
      </c>
      <c r="AM88" t="s">
        <v>42</v>
      </c>
    </row>
    <row r="89" spans="1:39" x14ac:dyDescent="0.25">
      <c r="A89">
        <v>97</v>
      </c>
      <c r="B89" s="1">
        <v>45094.806400462963</v>
      </c>
      <c r="C89" s="1">
        <v>45094.808796296296</v>
      </c>
      <c r="D89" t="s">
        <v>39</v>
      </c>
      <c r="F89" s="2" t="s">
        <v>216</v>
      </c>
      <c r="G89">
        <v>3</v>
      </c>
      <c r="H89">
        <v>2</v>
      </c>
      <c r="I89" t="s">
        <v>41</v>
      </c>
      <c r="J89" t="s">
        <v>42</v>
      </c>
      <c r="K89" t="s">
        <v>42</v>
      </c>
      <c r="L89" t="s">
        <v>42</v>
      </c>
      <c r="M89" t="s">
        <v>42</v>
      </c>
      <c r="N89" t="s">
        <v>42</v>
      </c>
      <c r="O89" t="s">
        <v>45</v>
      </c>
      <c r="P89">
        <v>3</v>
      </c>
      <c r="Q89" t="s">
        <v>42</v>
      </c>
      <c r="R89" t="s">
        <v>41</v>
      </c>
      <c r="S89" t="s">
        <v>42</v>
      </c>
      <c r="T89" t="s">
        <v>42</v>
      </c>
      <c r="U89" t="s">
        <v>42</v>
      </c>
      <c r="V89" t="s">
        <v>42</v>
      </c>
      <c r="W89" t="s">
        <v>42</v>
      </c>
      <c r="X89">
        <v>2</v>
      </c>
      <c r="Y89" t="s">
        <v>41</v>
      </c>
      <c r="Z89" t="s">
        <v>42</v>
      </c>
      <c r="AA89" t="s">
        <v>42</v>
      </c>
      <c r="AB89" t="s">
        <v>42</v>
      </c>
      <c r="AC89" t="s">
        <v>42</v>
      </c>
      <c r="AD89" t="s">
        <v>42</v>
      </c>
      <c r="AE89" t="s">
        <v>41</v>
      </c>
      <c r="AF89" t="s">
        <v>42</v>
      </c>
      <c r="AG89">
        <v>4</v>
      </c>
      <c r="AH89" t="s">
        <v>43</v>
      </c>
      <c r="AI89" t="s">
        <v>43</v>
      </c>
      <c r="AJ89" t="s">
        <v>43</v>
      </c>
      <c r="AK89" t="s">
        <v>43</v>
      </c>
      <c r="AL89" t="s">
        <v>43</v>
      </c>
      <c r="AM89" t="s">
        <v>43</v>
      </c>
    </row>
    <row r="90" spans="1:39" x14ac:dyDescent="0.25">
      <c r="A90">
        <v>98</v>
      </c>
      <c r="B90" s="1">
        <v>45094.805</v>
      </c>
      <c r="C90" s="1">
        <v>45094.808854166666</v>
      </c>
      <c r="D90" t="s">
        <v>39</v>
      </c>
      <c r="F90" s="2" t="s">
        <v>217</v>
      </c>
      <c r="G90">
        <v>2</v>
      </c>
      <c r="H90">
        <v>2</v>
      </c>
      <c r="I90" t="s">
        <v>41</v>
      </c>
      <c r="J90" t="s">
        <v>42</v>
      </c>
      <c r="K90" t="s">
        <v>42</v>
      </c>
      <c r="L90" t="s">
        <v>42</v>
      </c>
      <c r="M90" t="s">
        <v>42</v>
      </c>
      <c r="N90" t="s">
        <v>42</v>
      </c>
      <c r="O90" t="s">
        <v>47</v>
      </c>
      <c r="P90">
        <v>3</v>
      </c>
      <c r="Q90" t="s">
        <v>42</v>
      </c>
      <c r="R90" t="s">
        <v>42</v>
      </c>
      <c r="S90" t="s">
        <v>42</v>
      </c>
      <c r="T90" t="s">
        <v>42</v>
      </c>
      <c r="U90" t="s">
        <v>42</v>
      </c>
      <c r="V90" t="s">
        <v>42</v>
      </c>
      <c r="W90" t="s">
        <v>42</v>
      </c>
      <c r="Y90" t="s">
        <v>41</v>
      </c>
      <c r="Z90" t="s">
        <v>42</v>
      </c>
      <c r="AA90" t="s">
        <v>42</v>
      </c>
      <c r="AB90" t="s">
        <v>42</v>
      </c>
      <c r="AC90" t="s">
        <v>42</v>
      </c>
      <c r="AD90" t="s">
        <v>42</v>
      </c>
      <c r="AE90" t="s">
        <v>42</v>
      </c>
      <c r="AF90" t="s">
        <v>42</v>
      </c>
      <c r="AG90">
        <v>3</v>
      </c>
      <c r="AH90" t="s">
        <v>42</v>
      </c>
      <c r="AI90" t="s">
        <v>42</v>
      </c>
      <c r="AJ90" t="s">
        <v>42</v>
      </c>
      <c r="AK90" t="s">
        <v>42</v>
      </c>
      <c r="AL90" t="s">
        <v>42</v>
      </c>
      <c r="AM90" t="s">
        <v>42</v>
      </c>
    </row>
    <row r="91" spans="1:39" x14ac:dyDescent="0.25">
      <c r="A91">
        <v>99</v>
      </c>
      <c r="B91" s="1">
        <v>45094.80605324074</v>
      </c>
      <c r="C91" s="1">
        <v>45094.809317129628</v>
      </c>
      <c r="D91" t="s">
        <v>39</v>
      </c>
      <c r="F91" s="2" t="s">
        <v>156</v>
      </c>
      <c r="G91">
        <v>3</v>
      </c>
      <c r="H91">
        <v>3</v>
      </c>
      <c r="I91" t="s">
        <v>42</v>
      </c>
      <c r="J91" t="s">
        <v>42</v>
      </c>
      <c r="K91" t="s">
        <v>42</v>
      </c>
      <c r="L91" t="s">
        <v>42</v>
      </c>
      <c r="M91" t="s">
        <v>42</v>
      </c>
      <c r="N91" t="s">
        <v>42</v>
      </c>
      <c r="O91" t="s">
        <v>47</v>
      </c>
      <c r="P91">
        <v>3</v>
      </c>
      <c r="Q91" t="s">
        <v>42</v>
      </c>
      <c r="R91" t="s">
        <v>42</v>
      </c>
      <c r="S91" t="s">
        <v>42</v>
      </c>
      <c r="T91" t="s">
        <v>40</v>
      </c>
      <c r="U91" t="s">
        <v>42</v>
      </c>
      <c r="V91" t="s">
        <v>42</v>
      </c>
      <c r="W91" t="s">
        <v>41</v>
      </c>
      <c r="X91">
        <v>3</v>
      </c>
      <c r="Y91" t="s">
        <v>42</v>
      </c>
      <c r="Z91" t="s">
        <v>42</v>
      </c>
      <c r="AA91" t="s">
        <v>42</v>
      </c>
      <c r="AB91" t="s">
        <v>42</v>
      </c>
      <c r="AC91" t="s">
        <v>42</v>
      </c>
      <c r="AD91" t="s">
        <v>42</v>
      </c>
      <c r="AE91" t="s">
        <v>42</v>
      </c>
      <c r="AF91" t="s">
        <v>42</v>
      </c>
      <c r="AG91">
        <v>3</v>
      </c>
      <c r="AH91" t="s">
        <v>42</v>
      </c>
      <c r="AI91" t="s">
        <v>42</v>
      </c>
      <c r="AJ91" t="s">
        <v>42</v>
      </c>
      <c r="AK91" t="s">
        <v>42</v>
      </c>
      <c r="AL91" t="s">
        <v>42</v>
      </c>
      <c r="AM91" t="s">
        <v>42</v>
      </c>
    </row>
    <row r="92" spans="1:39" x14ac:dyDescent="0.25">
      <c r="A92">
        <v>101</v>
      </c>
      <c r="B92" s="1">
        <v>45094.806712962964</v>
      </c>
      <c r="C92" s="1">
        <v>45094.810972222222</v>
      </c>
      <c r="D92" t="s">
        <v>39</v>
      </c>
      <c r="F92" s="2" t="s">
        <v>166</v>
      </c>
      <c r="G92">
        <v>4</v>
      </c>
      <c r="H92">
        <v>4</v>
      </c>
      <c r="I92" t="s">
        <v>42</v>
      </c>
      <c r="J92" t="s">
        <v>43</v>
      </c>
      <c r="K92" t="s">
        <v>43</v>
      </c>
      <c r="L92" t="s">
        <v>42</v>
      </c>
      <c r="M92" t="s">
        <v>42</v>
      </c>
      <c r="N92" t="s">
        <v>43</v>
      </c>
      <c r="O92" t="s">
        <v>47</v>
      </c>
      <c r="P92">
        <v>4</v>
      </c>
      <c r="Q92" t="s">
        <v>43</v>
      </c>
      <c r="R92" t="s">
        <v>42</v>
      </c>
      <c r="S92" t="s">
        <v>43</v>
      </c>
      <c r="T92" t="s">
        <v>43</v>
      </c>
      <c r="U92" t="s">
        <v>42</v>
      </c>
      <c r="V92" t="s">
        <v>43</v>
      </c>
      <c r="W92" t="s">
        <v>43</v>
      </c>
      <c r="X92">
        <v>4</v>
      </c>
      <c r="Y92" t="s">
        <v>42</v>
      </c>
      <c r="Z92" t="s">
        <v>43</v>
      </c>
      <c r="AA92" t="s">
        <v>43</v>
      </c>
      <c r="AB92" t="s">
        <v>43</v>
      </c>
      <c r="AC92" t="s">
        <v>42</v>
      </c>
      <c r="AD92" t="s">
        <v>43</v>
      </c>
      <c r="AE92" t="s">
        <v>43</v>
      </c>
      <c r="AF92" t="s">
        <v>43</v>
      </c>
      <c r="AG92">
        <v>4</v>
      </c>
      <c r="AH92" t="s">
        <v>43</v>
      </c>
      <c r="AI92" t="s">
        <v>43</v>
      </c>
      <c r="AJ92" t="s">
        <v>43</v>
      </c>
      <c r="AK92" t="s">
        <v>43</v>
      </c>
      <c r="AL92" t="s">
        <v>43</v>
      </c>
      <c r="AM92" t="s">
        <v>43</v>
      </c>
    </row>
    <row r="93" spans="1:39" x14ac:dyDescent="0.25">
      <c r="A93">
        <v>102</v>
      </c>
      <c r="B93" s="1">
        <v>45094.811423611114</v>
      </c>
      <c r="C93" s="1">
        <v>45094.813773148147</v>
      </c>
      <c r="D93" t="s">
        <v>39</v>
      </c>
      <c r="F93" s="2" t="s">
        <v>218</v>
      </c>
      <c r="G93">
        <v>2</v>
      </c>
      <c r="H93">
        <v>2</v>
      </c>
      <c r="I93" t="s">
        <v>41</v>
      </c>
      <c r="J93" t="s">
        <v>41</v>
      </c>
      <c r="K93" t="s">
        <v>41</v>
      </c>
      <c r="L93" t="s">
        <v>42</v>
      </c>
      <c r="M93" t="s">
        <v>42</v>
      </c>
      <c r="N93" t="s">
        <v>42</v>
      </c>
      <c r="O93" t="s">
        <v>45</v>
      </c>
      <c r="P93">
        <v>3</v>
      </c>
      <c r="Q93" t="s">
        <v>41</v>
      </c>
      <c r="R93" t="s">
        <v>41</v>
      </c>
      <c r="S93" t="s">
        <v>41</v>
      </c>
      <c r="T93" t="s">
        <v>41</v>
      </c>
      <c r="U93" t="s">
        <v>41</v>
      </c>
      <c r="V93" t="s">
        <v>41</v>
      </c>
      <c r="W93" t="s">
        <v>42</v>
      </c>
      <c r="X93">
        <v>1</v>
      </c>
      <c r="AA93" t="s">
        <v>41</v>
      </c>
      <c r="AB93" t="s">
        <v>42</v>
      </c>
      <c r="AC93" t="s">
        <v>42</v>
      </c>
      <c r="AD93" t="s">
        <v>42</v>
      </c>
      <c r="AE93" t="s">
        <v>42</v>
      </c>
      <c r="AF93" t="s">
        <v>41</v>
      </c>
      <c r="AG93">
        <v>3</v>
      </c>
      <c r="AH93" t="s">
        <v>42</v>
      </c>
      <c r="AI93" t="s">
        <v>41</v>
      </c>
      <c r="AJ93" t="s">
        <v>42</v>
      </c>
      <c r="AK93" t="s">
        <v>42</v>
      </c>
      <c r="AL93" t="s">
        <v>42</v>
      </c>
      <c r="AM93" t="s">
        <v>41</v>
      </c>
    </row>
    <row r="94" spans="1:39" x14ac:dyDescent="0.25">
      <c r="A94">
        <v>106</v>
      </c>
      <c r="B94" s="1">
        <v>45094.810868055552</v>
      </c>
      <c r="C94" s="1">
        <v>45094.814108796294</v>
      </c>
      <c r="D94" t="s">
        <v>39</v>
      </c>
      <c r="F94" s="2" t="s">
        <v>219</v>
      </c>
      <c r="G94">
        <v>2</v>
      </c>
      <c r="H94">
        <v>2</v>
      </c>
      <c r="I94" t="s">
        <v>41</v>
      </c>
      <c r="J94" t="s">
        <v>42</v>
      </c>
      <c r="K94" t="s">
        <v>42</v>
      </c>
      <c r="L94" t="s">
        <v>40</v>
      </c>
      <c r="M94" t="s">
        <v>42</v>
      </c>
      <c r="N94" t="s">
        <v>40</v>
      </c>
      <c r="O94" t="s">
        <v>46</v>
      </c>
      <c r="P94">
        <v>2</v>
      </c>
      <c r="Q94" t="s">
        <v>42</v>
      </c>
      <c r="R94" t="s">
        <v>40</v>
      </c>
      <c r="S94" t="s">
        <v>43</v>
      </c>
      <c r="T94" t="s">
        <v>41</v>
      </c>
      <c r="U94" t="s">
        <v>40</v>
      </c>
      <c r="V94" t="s">
        <v>40</v>
      </c>
      <c r="W94" t="s">
        <v>43</v>
      </c>
      <c r="X94">
        <v>2</v>
      </c>
      <c r="Y94" t="s">
        <v>42</v>
      </c>
      <c r="Z94" t="s">
        <v>42</v>
      </c>
      <c r="AA94" t="s">
        <v>42</v>
      </c>
      <c r="AB94" t="s">
        <v>42</v>
      </c>
      <c r="AC94" t="s">
        <v>42</v>
      </c>
      <c r="AD94" t="s">
        <v>42</v>
      </c>
      <c r="AE94" t="s">
        <v>41</v>
      </c>
      <c r="AF94" t="s">
        <v>41</v>
      </c>
      <c r="AG94">
        <v>1</v>
      </c>
      <c r="AH94" t="s">
        <v>40</v>
      </c>
      <c r="AI94" t="s">
        <v>40</v>
      </c>
      <c r="AJ94" t="s">
        <v>40</v>
      </c>
      <c r="AK94" t="s">
        <v>40</v>
      </c>
      <c r="AL94" t="s">
        <v>41</v>
      </c>
      <c r="AM94" t="s">
        <v>40</v>
      </c>
    </row>
    <row r="95" spans="1:39" x14ac:dyDescent="0.25">
      <c r="A95">
        <v>107</v>
      </c>
      <c r="B95" s="1">
        <v>45094.811412037037</v>
      </c>
      <c r="C95" s="1">
        <v>45094.814155092594</v>
      </c>
      <c r="D95" t="s">
        <v>39</v>
      </c>
      <c r="F95" s="2" t="s">
        <v>118</v>
      </c>
      <c r="G95">
        <v>3</v>
      </c>
      <c r="H95">
        <v>3</v>
      </c>
      <c r="I95" t="s">
        <v>42</v>
      </c>
      <c r="J95" t="s">
        <v>42</v>
      </c>
      <c r="K95" t="s">
        <v>43</v>
      </c>
      <c r="L95" t="s">
        <v>43</v>
      </c>
      <c r="M95" t="s">
        <v>43</v>
      </c>
      <c r="N95" t="s">
        <v>41</v>
      </c>
      <c r="O95" t="s">
        <v>45</v>
      </c>
      <c r="P95">
        <v>2</v>
      </c>
      <c r="Q95" t="s">
        <v>41</v>
      </c>
      <c r="R95" t="s">
        <v>42</v>
      </c>
      <c r="S95" t="s">
        <v>42</v>
      </c>
      <c r="T95" t="s">
        <v>42</v>
      </c>
      <c r="U95" t="s">
        <v>42</v>
      </c>
      <c r="V95" t="s">
        <v>42</v>
      </c>
      <c r="W95" t="s">
        <v>43</v>
      </c>
      <c r="X95">
        <v>3</v>
      </c>
      <c r="Y95" t="s">
        <v>42</v>
      </c>
      <c r="Z95" t="s">
        <v>40</v>
      </c>
      <c r="AA95" t="s">
        <v>42</v>
      </c>
      <c r="AB95" t="s">
        <v>42</v>
      </c>
      <c r="AC95" t="s">
        <v>42</v>
      </c>
      <c r="AD95" t="s">
        <v>42</v>
      </c>
      <c r="AE95" t="s">
        <v>42</v>
      </c>
      <c r="AF95" t="s">
        <v>42</v>
      </c>
      <c r="AG95">
        <v>3</v>
      </c>
      <c r="AH95" t="s">
        <v>42</v>
      </c>
      <c r="AI95" t="s">
        <v>42</v>
      </c>
      <c r="AJ95" t="s">
        <v>42</v>
      </c>
      <c r="AK95" t="s">
        <v>42</v>
      </c>
      <c r="AL95" t="s">
        <v>42</v>
      </c>
      <c r="AM95" t="s">
        <v>42</v>
      </c>
    </row>
    <row r="96" spans="1:39" x14ac:dyDescent="0.25">
      <c r="A96">
        <v>110</v>
      </c>
      <c r="B96" s="1">
        <v>45094.808831018519</v>
      </c>
      <c r="C96" s="1">
        <v>45094.814733796295</v>
      </c>
      <c r="D96" t="s">
        <v>39</v>
      </c>
      <c r="F96" s="2" t="s">
        <v>220</v>
      </c>
      <c r="G96">
        <v>3</v>
      </c>
      <c r="H96">
        <v>2</v>
      </c>
      <c r="I96" t="s">
        <v>41</v>
      </c>
      <c r="J96" t="s">
        <v>43</v>
      </c>
      <c r="K96" t="s">
        <v>42</v>
      </c>
      <c r="L96" t="s">
        <v>42</v>
      </c>
      <c r="M96" t="s">
        <v>43</v>
      </c>
      <c r="N96" t="s">
        <v>43</v>
      </c>
      <c r="O96" t="s">
        <v>47</v>
      </c>
      <c r="P96">
        <v>3</v>
      </c>
      <c r="Q96" t="s">
        <v>43</v>
      </c>
      <c r="R96" t="s">
        <v>42</v>
      </c>
      <c r="S96" t="s">
        <v>43</v>
      </c>
      <c r="T96" t="s">
        <v>42</v>
      </c>
      <c r="U96" t="s">
        <v>42</v>
      </c>
      <c r="V96" t="s">
        <v>42</v>
      </c>
      <c r="W96" t="s">
        <v>42</v>
      </c>
      <c r="X96">
        <v>3</v>
      </c>
      <c r="Y96" t="s">
        <v>42</v>
      </c>
      <c r="Z96" t="s">
        <v>42</v>
      </c>
      <c r="AA96" t="s">
        <v>43</v>
      </c>
      <c r="AB96" t="s">
        <v>42</v>
      </c>
      <c r="AC96" t="s">
        <v>43</v>
      </c>
      <c r="AD96" t="s">
        <v>42</v>
      </c>
      <c r="AE96" t="s">
        <v>43</v>
      </c>
      <c r="AF96" t="s">
        <v>42</v>
      </c>
      <c r="AG96">
        <v>4</v>
      </c>
      <c r="AH96" t="s">
        <v>43</v>
      </c>
      <c r="AI96" t="s">
        <v>43</v>
      </c>
      <c r="AJ96" t="s">
        <v>43</v>
      </c>
      <c r="AK96" t="s">
        <v>43</v>
      </c>
      <c r="AL96" t="s">
        <v>43</v>
      </c>
      <c r="AM96" t="s">
        <v>43</v>
      </c>
    </row>
    <row r="97" spans="1:39" x14ac:dyDescent="0.25">
      <c r="A97">
        <v>111</v>
      </c>
      <c r="B97" s="1">
        <v>45094.812048611115</v>
      </c>
      <c r="C97" s="1">
        <v>45094.815474537034</v>
      </c>
      <c r="D97" t="s">
        <v>39</v>
      </c>
      <c r="F97" s="2" t="s">
        <v>145</v>
      </c>
      <c r="G97">
        <v>3</v>
      </c>
      <c r="H97">
        <v>2</v>
      </c>
      <c r="I97" t="s">
        <v>41</v>
      </c>
      <c r="J97" t="s">
        <v>42</v>
      </c>
      <c r="K97" t="s">
        <v>42</v>
      </c>
      <c r="L97" t="s">
        <v>42</v>
      </c>
      <c r="M97" t="s">
        <v>42</v>
      </c>
      <c r="N97" t="s">
        <v>42</v>
      </c>
      <c r="O97" t="s">
        <v>45</v>
      </c>
      <c r="P97">
        <v>3</v>
      </c>
      <c r="Q97" t="s">
        <v>42</v>
      </c>
      <c r="R97" t="s">
        <v>42</v>
      </c>
      <c r="S97" t="s">
        <v>42</v>
      </c>
      <c r="T97" t="s">
        <v>42</v>
      </c>
      <c r="U97" t="s">
        <v>42</v>
      </c>
      <c r="V97" t="s">
        <v>42</v>
      </c>
      <c r="W97" t="s">
        <v>42</v>
      </c>
      <c r="Y97" t="s">
        <v>42</v>
      </c>
      <c r="Z97" t="s">
        <v>42</v>
      </c>
      <c r="AA97" t="s">
        <v>42</v>
      </c>
      <c r="AB97" t="s">
        <v>42</v>
      </c>
      <c r="AC97" t="s">
        <v>42</v>
      </c>
      <c r="AD97" t="s">
        <v>42</v>
      </c>
      <c r="AE97" t="s">
        <v>42</v>
      </c>
      <c r="AF97" t="s">
        <v>42</v>
      </c>
      <c r="AG97">
        <v>4</v>
      </c>
      <c r="AH97" t="s">
        <v>42</v>
      </c>
      <c r="AI97" t="s">
        <v>42</v>
      </c>
      <c r="AJ97" t="s">
        <v>42</v>
      </c>
      <c r="AK97" t="s">
        <v>42</v>
      </c>
      <c r="AL97" t="s">
        <v>42</v>
      </c>
      <c r="AM97" t="s">
        <v>42</v>
      </c>
    </row>
    <row r="98" spans="1:39" x14ac:dyDescent="0.25">
      <c r="A98">
        <v>112</v>
      </c>
      <c r="B98" s="1">
        <v>45094.811631944445</v>
      </c>
      <c r="C98" s="1">
        <v>45094.816458333335</v>
      </c>
      <c r="D98" t="s">
        <v>39</v>
      </c>
      <c r="F98" s="2" t="s">
        <v>106</v>
      </c>
      <c r="G98">
        <v>3</v>
      </c>
      <c r="H98">
        <v>2</v>
      </c>
      <c r="I98" t="s">
        <v>41</v>
      </c>
      <c r="J98" t="s">
        <v>42</v>
      </c>
      <c r="K98" t="s">
        <v>42</v>
      </c>
      <c r="L98" t="s">
        <v>43</v>
      </c>
      <c r="M98" t="s">
        <v>42</v>
      </c>
      <c r="N98" t="s">
        <v>42</v>
      </c>
      <c r="O98" t="s">
        <v>46</v>
      </c>
      <c r="P98">
        <v>3</v>
      </c>
      <c r="Q98" t="s">
        <v>42</v>
      </c>
      <c r="R98" t="s">
        <v>42</v>
      </c>
      <c r="S98" t="s">
        <v>42</v>
      </c>
      <c r="T98" t="s">
        <v>40</v>
      </c>
      <c r="U98" t="s">
        <v>42</v>
      </c>
      <c r="V98" t="s">
        <v>42</v>
      </c>
      <c r="W98" t="s">
        <v>42</v>
      </c>
      <c r="X98">
        <v>3</v>
      </c>
      <c r="Y98" t="s">
        <v>42</v>
      </c>
      <c r="Z98" t="s">
        <v>42</v>
      </c>
      <c r="AA98" t="s">
        <v>42</v>
      </c>
      <c r="AB98" t="s">
        <v>42</v>
      </c>
      <c r="AC98" t="s">
        <v>42</v>
      </c>
      <c r="AD98" t="s">
        <v>42</v>
      </c>
      <c r="AE98" t="s">
        <v>41</v>
      </c>
      <c r="AF98" t="s">
        <v>42</v>
      </c>
      <c r="AG98">
        <v>3</v>
      </c>
      <c r="AH98" t="s">
        <v>42</v>
      </c>
      <c r="AI98" t="s">
        <v>42</v>
      </c>
      <c r="AJ98" t="s">
        <v>42</v>
      </c>
      <c r="AK98" t="s">
        <v>42</v>
      </c>
      <c r="AL98" t="s">
        <v>42</v>
      </c>
      <c r="AM98" t="s">
        <v>42</v>
      </c>
    </row>
    <row r="99" spans="1:39" x14ac:dyDescent="0.25">
      <c r="A99">
        <v>113</v>
      </c>
      <c r="B99" s="1">
        <v>45094.813310185185</v>
      </c>
      <c r="C99" s="1">
        <v>45094.816851851851</v>
      </c>
      <c r="D99" t="s">
        <v>39</v>
      </c>
      <c r="F99" s="2" t="s">
        <v>144</v>
      </c>
      <c r="G99">
        <v>2</v>
      </c>
      <c r="H99">
        <v>2</v>
      </c>
      <c r="I99" t="s">
        <v>42</v>
      </c>
      <c r="J99" t="s">
        <v>42</v>
      </c>
      <c r="K99" t="s">
        <v>42</v>
      </c>
      <c r="L99" t="s">
        <v>42</v>
      </c>
      <c r="M99" t="s">
        <v>42</v>
      </c>
      <c r="N99" t="s">
        <v>42</v>
      </c>
      <c r="O99" t="s">
        <v>45</v>
      </c>
      <c r="P99">
        <v>3</v>
      </c>
      <c r="Q99" t="s">
        <v>42</v>
      </c>
      <c r="R99" t="s">
        <v>42</v>
      </c>
      <c r="S99" t="s">
        <v>42</v>
      </c>
      <c r="T99" t="s">
        <v>42</v>
      </c>
      <c r="U99" t="s">
        <v>42</v>
      </c>
      <c r="V99" t="s">
        <v>42</v>
      </c>
      <c r="W99" t="s">
        <v>42</v>
      </c>
      <c r="X99">
        <v>3</v>
      </c>
      <c r="Y99" t="s">
        <v>42</v>
      </c>
      <c r="Z99" t="s">
        <v>42</v>
      </c>
      <c r="AA99" t="s">
        <v>42</v>
      </c>
      <c r="AB99" t="s">
        <v>42</v>
      </c>
      <c r="AC99" t="s">
        <v>42</v>
      </c>
      <c r="AD99" t="s">
        <v>42</v>
      </c>
      <c r="AE99" t="s">
        <v>42</v>
      </c>
      <c r="AF99" t="s">
        <v>42</v>
      </c>
      <c r="AG99">
        <v>3</v>
      </c>
      <c r="AH99" t="s">
        <v>42</v>
      </c>
      <c r="AI99" t="s">
        <v>42</v>
      </c>
      <c r="AJ99" t="s">
        <v>42</v>
      </c>
      <c r="AK99" t="s">
        <v>42</v>
      </c>
      <c r="AL99" t="s">
        <v>42</v>
      </c>
      <c r="AM99" t="s">
        <v>42</v>
      </c>
    </row>
    <row r="100" spans="1:39" x14ac:dyDescent="0.25">
      <c r="A100">
        <v>114</v>
      </c>
      <c r="B100" s="1">
        <v>45094.816724537035</v>
      </c>
      <c r="C100" s="1">
        <v>45094.826354166667</v>
      </c>
      <c r="D100" t="s">
        <v>39</v>
      </c>
      <c r="F100" s="2" t="s">
        <v>119</v>
      </c>
      <c r="G100">
        <v>3</v>
      </c>
      <c r="H100">
        <v>3</v>
      </c>
      <c r="I100" t="s">
        <v>42</v>
      </c>
      <c r="J100" t="s">
        <v>42</v>
      </c>
      <c r="K100" t="s">
        <v>42</v>
      </c>
      <c r="L100" t="s">
        <v>41</v>
      </c>
      <c r="M100" t="s">
        <v>43</v>
      </c>
      <c r="N100" t="s">
        <v>42</v>
      </c>
      <c r="O100" t="s">
        <v>47</v>
      </c>
      <c r="P100">
        <v>3</v>
      </c>
      <c r="Q100" t="s">
        <v>43</v>
      </c>
      <c r="R100" t="s">
        <v>42</v>
      </c>
      <c r="S100" t="s">
        <v>43</v>
      </c>
      <c r="T100" t="s">
        <v>42</v>
      </c>
      <c r="U100" t="s">
        <v>42</v>
      </c>
      <c r="V100" t="s">
        <v>42</v>
      </c>
      <c r="W100" t="s">
        <v>43</v>
      </c>
      <c r="X100">
        <v>3</v>
      </c>
      <c r="Y100" t="s">
        <v>42</v>
      </c>
      <c r="Z100" t="s">
        <v>42</v>
      </c>
      <c r="AA100" t="s">
        <v>42</v>
      </c>
      <c r="AB100" t="s">
        <v>43</v>
      </c>
      <c r="AC100" t="s">
        <v>43</v>
      </c>
      <c r="AD100" t="s">
        <v>43</v>
      </c>
      <c r="AE100" t="s">
        <v>43</v>
      </c>
      <c r="AF100" t="s">
        <v>43</v>
      </c>
      <c r="AG100">
        <v>3</v>
      </c>
      <c r="AH100" t="s">
        <v>43</v>
      </c>
      <c r="AI100" t="s">
        <v>43</v>
      </c>
      <c r="AJ100" t="s">
        <v>43</v>
      </c>
      <c r="AK100" t="s">
        <v>43</v>
      </c>
      <c r="AL100" t="s">
        <v>43</v>
      </c>
      <c r="AM100" t="s">
        <v>42</v>
      </c>
    </row>
    <row r="101" spans="1:39" x14ac:dyDescent="0.25">
      <c r="A101">
        <v>115</v>
      </c>
      <c r="B101" s="1">
        <v>45094.84815972222</v>
      </c>
      <c r="C101" s="1">
        <v>45094.849050925928</v>
      </c>
      <c r="D101" t="s">
        <v>39</v>
      </c>
      <c r="F101" s="2" t="s">
        <v>143</v>
      </c>
      <c r="G101">
        <v>2</v>
      </c>
      <c r="H101">
        <v>2</v>
      </c>
      <c r="I101" t="s">
        <v>41</v>
      </c>
      <c r="J101" t="s">
        <v>41</v>
      </c>
      <c r="K101" t="s">
        <v>41</v>
      </c>
      <c r="L101" t="s">
        <v>41</v>
      </c>
      <c r="M101" t="s">
        <v>41</v>
      </c>
      <c r="N101" t="s">
        <v>41</v>
      </c>
      <c r="O101" t="s">
        <v>45</v>
      </c>
      <c r="P101">
        <v>2</v>
      </c>
      <c r="Q101" t="s">
        <v>41</v>
      </c>
      <c r="R101" t="s">
        <v>41</v>
      </c>
      <c r="S101" t="s">
        <v>41</v>
      </c>
      <c r="T101" t="s">
        <v>41</v>
      </c>
      <c r="U101" t="s">
        <v>41</v>
      </c>
      <c r="V101" t="s">
        <v>41</v>
      </c>
      <c r="W101" t="s">
        <v>41</v>
      </c>
      <c r="X101">
        <v>2</v>
      </c>
      <c r="Y101" t="s">
        <v>41</v>
      </c>
      <c r="Z101" t="s">
        <v>41</v>
      </c>
      <c r="AA101" t="s">
        <v>41</v>
      </c>
      <c r="AB101" t="s">
        <v>41</v>
      </c>
      <c r="AC101" t="s">
        <v>41</v>
      </c>
      <c r="AD101" t="s">
        <v>41</v>
      </c>
      <c r="AE101" t="s">
        <v>41</v>
      </c>
      <c r="AF101" t="s">
        <v>41</v>
      </c>
      <c r="AG101">
        <v>2</v>
      </c>
      <c r="AH101" t="s">
        <v>41</v>
      </c>
      <c r="AI101" t="s">
        <v>41</v>
      </c>
      <c r="AJ101" t="s">
        <v>41</v>
      </c>
      <c r="AK101" t="s">
        <v>41</v>
      </c>
      <c r="AL101" t="s">
        <v>41</v>
      </c>
      <c r="AM101" t="s">
        <v>41</v>
      </c>
    </row>
    <row r="102" spans="1:39" x14ac:dyDescent="0.25">
      <c r="A102">
        <v>116</v>
      </c>
      <c r="B102" s="1">
        <v>45094.849756944444</v>
      </c>
      <c r="C102" s="1">
        <v>45094.855682870373</v>
      </c>
      <c r="D102" t="s">
        <v>39</v>
      </c>
      <c r="F102" s="2" t="s">
        <v>221</v>
      </c>
      <c r="G102">
        <v>2</v>
      </c>
      <c r="H102">
        <v>2</v>
      </c>
      <c r="I102" t="s">
        <v>41</v>
      </c>
      <c r="J102" t="s">
        <v>42</v>
      </c>
      <c r="K102" t="s">
        <v>41</v>
      </c>
      <c r="L102" t="s">
        <v>42</v>
      </c>
      <c r="M102" t="s">
        <v>42</v>
      </c>
      <c r="N102" t="s">
        <v>42</v>
      </c>
      <c r="O102" t="s">
        <v>47</v>
      </c>
      <c r="P102">
        <v>2</v>
      </c>
      <c r="Q102" t="s">
        <v>42</v>
      </c>
      <c r="R102" t="s">
        <v>41</v>
      </c>
      <c r="S102" t="s">
        <v>41</v>
      </c>
      <c r="T102" t="s">
        <v>42</v>
      </c>
      <c r="U102" t="s">
        <v>40</v>
      </c>
      <c r="V102" t="s">
        <v>42</v>
      </c>
      <c r="W102" t="s">
        <v>41</v>
      </c>
      <c r="Y102" t="s">
        <v>41</v>
      </c>
      <c r="Z102" t="s">
        <v>41</v>
      </c>
      <c r="AA102" t="s">
        <v>40</v>
      </c>
      <c r="AB102" t="s">
        <v>41</v>
      </c>
      <c r="AC102" t="s">
        <v>41</v>
      </c>
      <c r="AD102" t="s">
        <v>41</v>
      </c>
      <c r="AE102" t="s">
        <v>41</v>
      </c>
      <c r="AF102" t="s">
        <v>42</v>
      </c>
      <c r="AG102">
        <v>2</v>
      </c>
      <c r="AH102" t="s">
        <v>42</v>
      </c>
      <c r="AI102" t="s">
        <v>42</v>
      </c>
      <c r="AJ102" t="s">
        <v>42</v>
      </c>
      <c r="AK102" t="s">
        <v>42</v>
      </c>
      <c r="AL102" t="s">
        <v>41</v>
      </c>
      <c r="AM102" t="s">
        <v>41</v>
      </c>
    </row>
    <row r="103" spans="1:39" x14ac:dyDescent="0.25">
      <c r="A103">
        <v>117</v>
      </c>
      <c r="B103" s="1">
        <v>45094.853993055556</v>
      </c>
      <c r="C103" s="1">
        <v>45094.856030092589</v>
      </c>
      <c r="D103" t="s">
        <v>39</v>
      </c>
      <c r="F103" s="2" t="s">
        <v>97</v>
      </c>
      <c r="G103">
        <v>2</v>
      </c>
      <c r="H103">
        <v>2</v>
      </c>
      <c r="I103" t="s">
        <v>42</v>
      </c>
      <c r="J103" t="s">
        <v>42</v>
      </c>
      <c r="K103" t="s">
        <v>42</v>
      </c>
      <c r="L103" t="s">
        <v>42</v>
      </c>
      <c r="M103" t="s">
        <v>43</v>
      </c>
      <c r="N103" t="s">
        <v>43</v>
      </c>
      <c r="O103" t="s">
        <v>47</v>
      </c>
      <c r="P103">
        <v>2</v>
      </c>
      <c r="Q103" t="s">
        <v>42</v>
      </c>
      <c r="R103" t="s">
        <v>42</v>
      </c>
      <c r="S103" t="s">
        <v>42</v>
      </c>
      <c r="T103" t="s">
        <v>41</v>
      </c>
      <c r="U103" t="s">
        <v>41</v>
      </c>
      <c r="V103" t="s">
        <v>42</v>
      </c>
      <c r="W103" t="s">
        <v>42</v>
      </c>
      <c r="X103">
        <v>2</v>
      </c>
      <c r="Y103" t="s">
        <v>41</v>
      </c>
      <c r="Z103" t="s">
        <v>41</v>
      </c>
      <c r="AA103" t="s">
        <v>42</v>
      </c>
      <c r="AB103" t="s">
        <v>42</v>
      </c>
      <c r="AC103" t="s">
        <v>42</v>
      </c>
      <c r="AD103" t="s">
        <v>42</v>
      </c>
      <c r="AE103" t="s">
        <v>42</v>
      </c>
      <c r="AF103" t="s">
        <v>41</v>
      </c>
      <c r="AG103">
        <v>2</v>
      </c>
      <c r="AH103" t="s">
        <v>42</v>
      </c>
      <c r="AI103" t="s">
        <v>42</v>
      </c>
      <c r="AJ103" t="s">
        <v>42</v>
      </c>
      <c r="AK103" t="s">
        <v>42</v>
      </c>
      <c r="AL103" t="s">
        <v>42</v>
      </c>
      <c r="AM103" t="s">
        <v>41</v>
      </c>
    </row>
    <row r="104" spans="1:39" x14ac:dyDescent="0.25">
      <c r="A104">
        <v>118</v>
      </c>
      <c r="B104" s="1">
        <v>45094.857187499998</v>
      </c>
      <c r="C104" s="1">
        <v>45094.859027777777</v>
      </c>
      <c r="D104" t="s">
        <v>39</v>
      </c>
      <c r="F104" s="2" t="s">
        <v>91</v>
      </c>
      <c r="G104">
        <v>2</v>
      </c>
      <c r="H104">
        <v>2</v>
      </c>
      <c r="I104" t="s">
        <v>41</v>
      </c>
      <c r="J104" t="s">
        <v>41</v>
      </c>
      <c r="K104" t="s">
        <v>41</v>
      </c>
      <c r="L104" t="s">
        <v>41</v>
      </c>
      <c r="M104" t="s">
        <v>41</v>
      </c>
      <c r="N104" t="s">
        <v>41</v>
      </c>
      <c r="O104" t="s">
        <v>45</v>
      </c>
      <c r="P104">
        <v>2</v>
      </c>
      <c r="Q104" t="s">
        <v>41</v>
      </c>
      <c r="R104" t="s">
        <v>41</v>
      </c>
      <c r="S104" t="s">
        <v>41</v>
      </c>
      <c r="T104" t="s">
        <v>41</v>
      </c>
      <c r="U104" t="s">
        <v>41</v>
      </c>
      <c r="V104" t="s">
        <v>41</v>
      </c>
      <c r="W104" t="s">
        <v>41</v>
      </c>
      <c r="X104">
        <v>1</v>
      </c>
      <c r="Y104" t="s">
        <v>40</v>
      </c>
      <c r="Z104" t="s">
        <v>40</v>
      </c>
      <c r="AA104" t="s">
        <v>40</v>
      </c>
      <c r="AB104" t="s">
        <v>42</v>
      </c>
      <c r="AC104" t="s">
        <v>42</v>
      </c>
      <c r="AD104" t="s">
        <v>41</v>
      </c>
      <c r="AE104" t="s">
        <v>41</v>
      </c>
      <c r="AF104" t="s">
        <v>41</v>
      </c>
      <c r="AG104">
        <v>2</v>
      </c>
      <c r="AH104" t="s">
        <v>41</v>
      </c>
      <c r="AI104" t="s">
        <v>41</v>
      </c>
      <c r="AJ104" t="s">
        <v>41</v>
      </c>
      <c r="AK104" t="s">
        <v>41</v>
      </c>
      <c r="AL104" t="s">
        <v>41</v>
      </c>
      <c r="AM104" t="s">
        <v>41</v>
      </c>
    </row>
    <row r="105" spans="1:39" x14ac:dyDescent="0.25">
      <c r="A105">
        <v>119</v>
      </c>
      <c r="B105" s="1">
        <v>45094.85869212963</v>
      </c>
      <c r="C105" s="1">
        <v>45094.861805555556</v>
      </c>
      <c r="D105" t="s">
        <v>39</v>
      </c>
      <c r="F105" s="2" t="s">
        <v>222</v>
      </c>
      <c r="G105">
        <v>1</v>
      </c>
      <c r="H105">
        <v>2</v>
      </c>
      <c r="I105" t="s">
        <v>40</v>
      </c>
      <c r="J105" t="s">
        <v>42</v>
      </c>
      <c r="K105" t="s">
        <v>40</v>
      </c>
      <c r="L105" t="s">
        <v>42</v>
      </c>
      <c r="M105" t="s">
        <v>40</v>
      </c>
      <c r="N105" t="s">
        <v>42</v>
      </c>
      <c r="O105" t="s">
        <v>46</v>
      </c>
      <c r="P105">
        <v>2</v>
      </c>
      <c r="Q105" t="s">
        <v>42</v>
      </c>
      <c r="R105" t="s">
        <v>42</v>
      </c>
      <c r="S105" t="s">
        <v>42</v>
      </c>
      <c r="T105" t="s">
        <v>42</v>
      </c>
      <c r="U105" t="s">
        <v>42</v>
      </c>
      <c r="V105" t="s">
        <v>40</v>
      </c>
      <c r="W105" t="s">
        <v>41</v>
      </c>
      <c r="X105">
        <v>3</v>
      </c>
      <c r="Y105" t="s">
        <v>42</v>
      </c>
      <c r="Z105" t="s">
        <v>42</v>
      </c>
      <c r="AA105" t="s">
        <v>41</v>
      </c>
      <c r="AB105" t="s">
        <v>42</v>
      </c>
      <c r="AC105" t="s">
        <v>41</v>
      </c>
      <c r="AD105" t="s">
        <v>41</v>
      </c>
      <c r="AE105" t="s">
        <v>42</v>
      </c>
      <c r="AF105" t="s">
        <v>41</v>
      </c>
      <c r="AG105">
        <v>3</v>
      </c>
      <c r="AH105" t="s">
        <v>42</v>
      </c>
      <c r="AI105" t="s">
        <v>42</v>
      </c>
      <c r="AJ105" t="s">
        <v>42</v>
      </c>
      <c r="AK105" t="s">
        <v>42</v>
      </c>
      <c r="AL105" t="s">
        <v>42</v>
      </c>
      <c r="AM105" t="s">
        <v>41</v>
      </c>
    </row>
    <row r="106" spans="1:39" x14ac:dyDescent="0.25">
      <c r="A106">
        <v>120</v>
      </c>
      <c r="B106" s="1">
        <v>45094.885868055557</v>
      </c>
      <c r="C106" s="1">
        <v>45094.890138888892</v>
      </c>
      <c r="D106" t="s">
        <v>39</v>
      </c>
      <c r="F106" s="2" t="s">
        <v>223</v>
      </c>
      <c r="G106">
        <v>3</v>
      </c>
      <c r="H106">
        <v>3</v>
      </c>
      <c r="I106" t="s">
        <v>41</v>
      </c>
      <c r="J106" t="s">
        <v>41</v>
      </c>
      <c r="K106" t="s">
        <v>41</v>
      </c>
      <c r="L106" t="s">
        <v>41</v>
      </c>
      <c r="M106" t="s">
        <v>41</v>
      </c>
      <c r="N106" t="s">
        <v>41</v>
      </c>
      <c r="O106" t="s">
        <v>45</v>
      </c>
      <c r="P106">
        <v>3</v>
      </c>
      <c r="Q106" t="s">
        <v>42</v>
      </c>
      <c r="R106" t="s">
        <v>42</v>
      </c>
      <c r="S106" t="s">
        <v>42</v>
      </c>
      <c r="T106" t="s">
        <v>42</v>
      </c>
      <c r="U106" t="s">
        <v>42</v>
      </c>
      <c r="V106" t="s">
        <v>42</v>
      </c>
      <c r="W106" t="s">
        <v>42</v>
      </c>
      <c r="X106">
        <v>3</v>
      </c>
      <c r="Y106" t="s">
        <v>42</v>
      </c>
      <c r="Z106" t="s">
        <v>42</v>
      </c>
      <c r="AA106" t="s">
        <v>42</v>
      </c>
      <c r="AB106" t="s">
        <v>42</v>
      </c>
      <c r="AC106" t="s">
        <v>42</v>
      </c>
      <c r="AD106" t="s">
        <v>42</v>
      </c>
      <c r="AE106" t="s">
        <v>42</v>
      </c>
      <c r="AF106" t="s">
        <v>42</v>
      </c>
      <c r="AG106">
        <v>3</v>
      </c>
      <c r="AH106" t="s">
        <v>42</v>
      </c>
      <c r="AI106" t="s">
        <v>42</v>
      </c>
      <c r="AJ106" t="s">
        <v>42</v>
      </c>
      <c r="AK106" t="s">
        <v>42</v>
      </c>
      <c r="AL106" t="s">
        <v>42</v>
      </c>
      <c r="AM106" t="s">
        <v>42</v>
      </c>
    </row>
    <row r="107" spans="1:39" x14ac:dyDescent="0.25">
      <c r="A107">
        <v>121</v>
      </c>
      <c r="B107" s="1">
        <v>45094.908668981479</v>
      </c>
      <c r="C107" s="1">
        <v>45094.912094907406</v>
      </c>
      <c r="D107" t="s">
        <v>39</v>
      </c>
      <c r="F107" s="2" t="s">
        <v>95</v>
      </c>
      <c r="G107">
        <v>4</v>
      </c>
      <c r="H107">
        <v>4</v>
      </c>
      <c r="I107" t="s">
        <v>42</v>
      </c>
      <c r="J107" t="s">
        <v>42</v>
      </c>
      <c r="K107" t="s">
        <v>42</v>
      </c>
      <c r="L107" t="s">
        <v>42</v>
      </c>
      <c r="M107" t="s">
        <v>42</v>
      </c>
      <c r="N107" t="s">
        <v>42</v>
      </c>
      <c r="O107" t="s">
        <v>45</v>
      </c>
      <c r="P107">
        <v>3</v>
      </c>
      <c r="Q107" t="s">
        <v>42</v>
      </c>
      <c r="R107" t="s">
        <v>42</v>
      </c>
      <c r="S107" t="s">
        <v>42</v>
      </c>
      <c r="T107" t="s">
        <v>42</v>
      </c>
      <c r="U107" t="s">
        <v>42</v>
      </c>
      <c r="V107" t="s">
        <v>42</v>
      </c>
      <c r="W107" t="s">
        <v>42</v>
      </c>
      <c r="X107">
        <v>3</v>
      </c>
      <c r="Y107" t="s">
        <v>42</v>
      </c>
      <c r="Z107" t="s">
        <v>42</v>
      </c>
      <c r="AA107" t="s">
        <v>42</v>
      </c>
      <c r="AB107" t="s">
        <v>42</v>
      </c>
      <c r="AC107" t="s">
        <v>42</v>
      </c>
      <c r="AD107" t="s">
        <v>43</v>
      </c>
      <c r="AE107" t="s">
        <v>42</v>
      </c>
      <c r="AF107" t="s">
        <v>42</v>
      </c>
      <c r="AG107">
        <v>4</v>
      </c>
      <c r="AH107" t="s">
        <v>43</v>
      </c>
      <c r="AI107" t="s">
        <v>43</v>
      </c>
      <c r="AJ107" t="s">
        <v>42</v>
      </c>
      <c r="AK107" t="s">
        <v>42</v>
      </c>
      <c r="AL107" t="s">
        <v>42</v>
      </c>
      <c r="AM107" t="s">
        <v>42</v>
      </c>
    </row>
    <row r="108" spans="1:39" x14ac:dyDescent="0.25">
      <c r="A108">
        <v>122</v>
      </c>
      <c r="B108" s="1">
        <v>45094.929699074077</v>
      </c>
      <c r="C108" s="1">
        <v>45094.933518518519</v>
      </c>
      <c r="D108" t="s">
        <v>39</v>
      </c>
      <c r="F108" s="2" t="s">
        <v>167</v>
      </c>
      <c r="G108">
        <v>3</v>
      </c>
      <c r="H108">
        <v>2</v>
      </c>
      <c r="I108" t="s">
        <v>41</v>
      </c>
      <c r="J108" t="s">
        <v>43</v>
      </c>
      <c r="K108" t="s">
        <v>41</v>
      </c>
      <c r="L108" t="s">
        <v>41</v>
      </c>
      <c r="M108" t="s">
        <v>42</v>
      </c>
      <c r="N108" t="s">
        <v>42</v>
      </c>
      <c r="O108" t="s">
        <v>47</v>
      </c>
      <c r="P108">
        <v>3</v>
      </c>
      <c r="Q108" t="s">
        <v>42</v>
      </c>
      <c r="R108" t="s">
        <v>42</v>
      </c>
      <c r="S108" t="s">
        <v>43</v>
      </c>
      <c r="T108" t="s">
        <v>41</v>
      </c>
      <c r="U108" t="s">
        <v>42</v>
      </c>
      <c r="V108" t="s">
        <v>42</v>
      </c>
      <c r="W108" t="s">
        <v>42</v>
      </c>
      <c r="X108">
        <v>3</v>
      </c>
      <c r="Y108" t="s">
        <v>42</v>
      </c>
      <c r="Z108" t="s">
        <v>42</v>
      </c>
      <c r="AA108" t="s">
        <v>42</v>
      </c>
      <c r="AB108" t="s">
        <v>43</v>
      </c>
      <c r="AC108" t="s">
        <v>43</v>
      </c>
      <c r="AD108" t="s">
        <v>43</v>
      </c>
      <c r="AE108" t="s">
        <v>42</v>
      </c>
      <c r="AF108" t="s">
        <v>43</v>
      </c>
      <c r="AG108">
        <v>4</v>
      </c>
      <c r="AH108" t="s">
        <v>43</v>
      </c>
      <c r="AI108" t="s">
        <v>43</v>
      </c>
      <c r="AJ108" t="s">
        <v>42</v>
      </c>
      <c r="AK108" t="s">
        <v>42</v>
      </c>
      <c r="AL108" t="s">
        <v>43</v>
      </c>
      <c r="AM108" t="s">
        <v>43</v>
      </c>
    </row>
    <row r="109" spans="1:39" x14ac:dyDescent="0.25">
      <c r="A109">
        <v>123</v>
      </c>
      <c r="B109" s="1">
        <v>45094.942187499997</v>
      </c>
      <c r="C109" s="1">
        <v>45094.945763888885</v>
      </c>
      <c r="D109" t="s">
        <v>39</v>
      </c>
      <c r="F109" s="2" t="s">
        <v>87</v>
      </c>
      <c r="G109">
        <v>3</v>
      </c>
      <c r="H109">
        <v>3</v>
      </c>
      <c r="I109" t="s">
        <v>42</v>
      </c>
      <c r="J109" t="s">
        <v>42</v>
      </c>
      <c r="K109" t="s">
        <v>42</v>
      </c>
      <c r="L109" t="s">
        <v>42</v>
      </c>
      <c r="M109" t="s">
        <v>42</v>
      </c>
      <c r="N109" t="s">
        <v>42</v>
      </c>
      <c r="O109" t="s">
        <v>47</v>
      </c>
      <c r="P109">
        <v>3</v>
      </c>
      <c r="Q109" t="s">
        <v>42</v>
      </c>
      <c r="R109" t="s">
        <v>42</v>
      </c>
      <c r="S109" t="s">
        <v>42</v>
      </c>
      <c r="T109" t="s">
        <v>42</v>
      </c>
      <c r="U109" t="s">
        <v>42</v>
      </c>
      <c r="V109" t="s">
        <v>42</v>
      </c>
      <c r="W109" t="s">
        <v>42</v>
      </c>
      <c r="X109">
        <v>3</v>
      </c>
      <c r="Y109" t="s">
        <v>42</v>
      </c>
      <c r="Z109" t="s">
        <v>42</v>
      </c>
      <c r="AA109" t="s">
        <v>42</v>
      </c>
      <c r="AB109" t="s">
        <v>42</v>
      </c>
      <c r="AC109" t="s">
        <v>42</v>
      </c>
      <c r="AD109" t="s">
        <v>42</v>
      </c>
      <c r="AE109" t="s">
        <v>42</v>
      </c>
      <c r="AF109" t="s">
        <v>42</v>
      </c>
      <c r="AG109">
        <v>3</v>
      </c>
      <c r="AH109" t="s">
        <v>42</v>
      </c>
      <c r="AI109" t="s">
        <v>42</v>
      </c>
      <c r="AJ109" t="s">
        <v>42</v>
      </c>
      <c r="AK109" t="s">
        <v>42</v>
      </c>
      <c r="AL109" t="s">
        <v>42</v>
      </c>
      <c r="AM109" t="s">
        <v>42</v>
      </c>
    </row>
    <row r="110" spans="1:39" x14ac:dyDescent="0.25">
      <c r="A110">
        <v>124</v>
      </c>
      <c r="B110" s="1">
        <v>45094.944351851853</v>
      </c>
      <c r="C110" s="1">
        <v>45094.950729166667</v>
      </c>
      <c r="D110" t="s">
        <v>39</v>
      </c>
      <c r="F110" s="2" t="s">
        <v>110</v>
      </c>
      <c r="G110">
        <v>2</v>
      </c>
      <c r="H110">
        <v>2</v>
      </c>
      <c r="I110" t="s">
        <v>40</v>
      </c>
      <c r="J110" t="s">
        <v>40</v>
      </c>
      <c r="K110" t="s">
        <v>40</v>
      </c>
      <c r="L110" t="s">
        <v>42</v>
      </c>
      <c r="M110" t="s">
        <v>41</v>
      </c>
      <c r="N110" t="s">
        <v>41</v>
      </c>
      <c r="O110" t="s">
        <v>45</v>
      </c>
      <c r="P110">
        <v>1</v>
      </c>
      <c r="Q110" t="s">
        <v>42</v>
      </c>
      <c r="R110" t="s">
        <v>42</v>
      </c>
      <c r="S110" t="s">
        <v>42</v>
      </c>
      <c r="T110" t="s">
        <v>42</v>
      </c>
      <c r="U110" t="s">
        <v>42</v>
      </c>
      <c r="V110" t="s">
        <v>42</v>
      </c>
      <c r="W110" t="s">
        <v>42</v>
      </c>
      <c r="X110">
        <v>2</v>
      </c>
      <c r="Y110" t="s">
        <v>40</v>
      </c>
      <c r="Z110" t="s">
        <v>40</v>
      </c>
      <c r="AA110" t="s">
        <v>40</v>
      </c>
      <c r="AB110" t="s">
        <v>41</v>
      </c>
      <c r="AC110" t="s">
        <v>41</v>
      </c>
      <c r="AD110" t="s">
        <v>41</v>
      </c>
      <c r="AE110" t="s">
        <v>41</v>
      </c>
      <c r="AF110" t="s">
        <v>41</v>
      </c>
      <c r="AG110">
        <v>2</v>
      </c>
      <c r="AH110" t="s">
        <v>41</v>
      </c>
      <c r="AI110" t="s">
        <v>41</v>
      </c>
      <c r="AJ110" t="s">
        <v>41</v>
      </c>
      <c r="AK110" t="s">
        <v>41</v>
      </c>
      <c r="AL110" t="s">
        <v>42</v>
      </c>
      <c r="AM110" t="s">
        <v>42</v>
      </c>
    </row>
    <row r="111" spans="1:39" x14ac:dyDescent="0.25">
      <c r="A111">
        <v>126</v>
      </c>
      <c r="B111" s="1">
        <v>45094.954282407409</v>
      </c>
      <c r="C111" s="1">
        <v>45094.956689814811</v>
      </c>
      <c r="D111" t="s">
        <v>39</v>
      </c>
      <c r="F111" s="2" t="s">
        <v>224</v>
      </c>
      <c r="G111">
        <v>1</v>
      </c>
      <c r="H111">
        <v>1</v>
      </c>
      <c r="I111" t="s">
        <v>41</v>
      </c>
      <c r="J111" t="s">
        <v>41</v>
      </c>
      <c r="K111" t="s">
        <v>41</v>
      </c>
      <c r="L111" t="s">
        <v>43</v>
      </c>
      <c r="M111" t="s">
        <v>40</v>
      </c>
      <c r="N111" t="s">
        <v>40</v>
      </c>
      <c r="O111" t="s">
        <v>46</v>
      </c>
      <c r="P111">
        <v>1</v>
      </c>
      <c r="Q111" t="s">
        <v>41</v>
      </c>
      <c r="R111" t="s">
        <v>41</v>
      </c>
      <c r="S111" t="s">
        <v>42</v>
      </c>
      <c r="T111" t="s">
        <v>42</v>
      </c>
      <c r="U111" t="s">
        <v>41</v>
      </c>
      <c r="V111" t="s">
        <v>41</v>
      </c>
      <c r="W111" t="s">
        <v>42</v>
      </c>
      <c r="Y111" t="s">
        <v>40</v>
      </c>
      <c r="Z111" t="s">
        <v>40</v>
      </c>
      <c r="AA111" t="s">
        <v>41</v>
      </c>
      <c r="AB111" t="s">
        <v>41</v>
      </c>
      <c r="AC111" t="s">
        <v>41</v>
      </c>
      <c r="AD111" t="s">
        <v>41</v>
      </c>
      <c r="AE111" t="s">
        <v>41</v>
      </c>
      <c r="AF111" t="s">
        <v>41</v>
      </c>
      <c r="AG111">
        <v>3</v>
      </c>
      <c r="AH111" t="s">
        <v>42</v>
      </c>
      <c r="AI111" t="s">
        <v>42</v>
      </c>
      <c r="AJ111" t="s">
        <v>42</v>
      </c>
      <c r="AK111" t="s">
        <v>42</v>
      </c>
      <c r="AL111" t="s">
        <v>41</v>
      </c>
      <c r="AM111" t="s">
        <v>42</v>
      </c>
    </row>
    <row r="112" spans="1:39" x14ac:dyDescent="0.25">
      <c r="A112">
        <v>127</v>
      </c>
      <c r="B112" s="1">
        <v>45094.965671296297</v>
      </c>
      <c r="C112" s="1">
        <v>45094.967129629629</v>
      </c>
      <c r="D112" t="s">
        <v>39</v>
      </c>
      <c r="F112" s="2" t="s">
        <v>170</v>
      </c>
      <c r="G112">
        <v>1</v>
      </c>
      <c r="H112">
        <v>1</v>
      </c>
      <c r="I112" t="s">
        <v>40</v>
      </c>
      <c r="J112" t="s">
        <v>41</v>
      </c>
      <c r="K112" t="s">
        <v>40</v>
      </c>
      <c r="L112" t="s">
        <v>40</v>
      </c>
      <c r="M112" t="s">
        <v>41</v>
      </c>
      <c r="N112" t="s">
        <v>40</v>
      </c>
      <c r="O112" t="s">
        <v>47</v>
      </c>
      <c r="P112">
        <v>1</v>
      </c>
      <c r="Q112" t="s">
        <v>40</v>
      </c>
      <c r="R112" t="s">
        <v>40</v>
      </c>
      <c r="S112" t="s">
        <v>40</v>
      </c>
      <c r="T112" t="s">
        <v>40</v>
      </c>
      <c r="U112" t="s">
        <v>40</v>
      </c>
      <c r="V112" t="s">
        <v>40</v>
      </c>
      <c r="W112" t="s">
        <v>40</v>
      </c>
      <c r="X112">
        <v>1</v>
      </c>
      <c r="Y112" t="s">
        <v>40</v>
      </c>
      <c r="Z112" t="s">
        <v>40</v>
      </c>
      <c r="AA112" t="s">
        <v>40</v>
      </c>
      <c r="AB112" t="s">
        <v>40</v>
      </c>
      <c r="AC112" t="s">
        <v>40</v>
      </c>
      <c r="AD112" t="s">
        <v>40</v>
      </c>
      <c r="AE112" t="s">
        <v>40</v>
      </c>
      <c r="AF112" t="s">
        <v>40</v>
      </c>
      <c r="AG112">
        <v>1</v>
      </c>
      <c r="AH112" t="s">
        <v>40</v>
      </c>
      <c r="AI112" t="s">
        <v>40</v>
      </c>
      <c r="AJ112" t="s">
        <v>40</v>
      </c>
      <c r="AK112" t="s">
        <v>40</v>
      </c>
      <c r="AL112" t="s">
        <v>40</v>
      </c>
      <c r="AM112" t="s">
        <v>40</v>
      </c>
    </row>
    <row r="113" spans="1:39" x14ac:dyDescent="0.25">
      <c r="A113">
        <v>131</v>
      </c>
      <c r="B113" s="1">
        <v>45094.966481481482</v>
      </c>
      <c r="C113" s="1">
        <v>45094.967951388891</v>
      </c>
      <c r="D113" t="s">
        <v>39</v>
      </c>
      <c r="F113" s="2" t="s">
        <v>92</v>
      </c>
      <c r="G113">
        <v>3</v>
      </c>
      <c r="H113">
        <v>3</v>
      </c>
      <c r="I113" t="s">
        <v>42</v>
      </c>
      <c r="J113" t="s">
        <v>43</v>
      </c>
      <c r="K113" t="s">
        <v>42</v>
      </c>
      <c r="L113" t="s">
        <v>41</v>
      </c>
      <c r="M113" t="s">
        <v>43</v>
      </c>
      <c r="N113" t="s">
        <v>43</v>
      </c>
      <c r="O113" t="s">
        <v>47</v>
      </c>
      <c r="P113">
        <v>3</v>
      </c>
      <c r="Q113" t="s">
        <v>43</v>
      </c>
      <c r="R113" t="s">
        <v>42</v>
      </c>
      <c r="S113" t="s">
        <v>43</v>
      </c>
      <c r="T113" t="s">
        <v>43</v>
      </c>
      <c r="U113" t="s">
        <v>42</v>
      </c>
      <c r="V113" t="s">
        <v>42</v>
      </c>
      <c r="W113" t="s">
        <v>42</v>
      </c>
      <c r="X113">
        <v>3</v>
      </c>
      <c r="Y113" t="s">
        <v>42</v>
      </c>
      <c r="Z113" t="s">
        <v>42</v>
      </c>
      <c r="AA113" t="s">
        <v>42</v>
      </c>
      <c r="AB113" t="s">
        <v>43</v>
      </c>
      <c r="AC113" t="s">
        <v>43</v>
      </c>
      <c r="AD113" t="s">
        <v>42</v>
      </c>
      <c r="AE113" t="s">
        <v>43</v>
      </c>
      <c r="AF113" t="s">
        <v>43</v>
      </c>
      <c r="AG113">
        <v>4</v>
      </c>
      <c r="AH113" t="s">
        <v>43</v>
      </c>
      <c r="AI113" t="s">
        <v>43</v>
      </c>
      <c r="AJ113" t="s">
        <v>42</v>
      </c>
      <c r="AK113" t="s">
        <v>43</v>
      </c>
      <c r="AL113" t="s">
        <v>43</v>
      </c>
      <c r="AM113" t="s">
        <v>43</v>
      </c>
    </row>
    <row r="114" spans="1:39" x14ac:dyDescent="0.25">
      <c r="A114">
        <v>132</v>
      </c>
      <c r="B114" s="1">
        <v>45095.270046296297</v>
      </c>
      <c r="C114" s="1">
        <v>45095.272083333337</v>
      </c>
      <c r="D114" t="s">
        <v>39</v>
      </c>
      <c r="F114" s="2" t="s">
        <v>111</v>
      </c>
      <c r="G114">
        <v>3</v>
      </c>
      <c r="H114">
        <v>2</v>
      </c>
      <c r="I114" t="s">
        <v>42</v>
      </c>
      <c r="J114" t="s">
        <v>42</v>
      </c>
      <c r="K114" t="s">
        <v>42</v>
      </c>
      <c r="L114" t="s">
        <v>42</v>
      </c>
      <c r="M114" t="s">
        <v>42</v>
      </c>
      <c r="N114" t="s">
        <v>42</v>
      </c>
      <c r="O114" t="s">
        <v>45</v>
      </c>
      <c r="P114">
        <v>2</v>
      </c>
      <c r="Q114" t="s">
        <v>41</v>
      </c>
      <c r="R114" t="s">
        <v>41</v>
      </c>
      <c r="S114" t="s">
        <v>41</v>
      </c>
      <c r="T114" t="s">
        <v>41</v>
      </c>
      <c r="U114" t="s">
        <v>41</v>
      </c>
      <c r="V114" t="s">
        <v>41</v>
      </c>
      <c r="W114" t="s">
        <v>41</v>
      </c>
      <c r="X114">
        <v>2</v>
      </c>
      <c r="Y114" t="s">
        <v>41</v>
      </c>
      <c r="Z114" t="s">
        <v>41</v>
      </c>
      <c r="AA114" t="s">
        <v>41</v>
      </c>
      <c r="AB114" t="s">
        <v>41</v>
      </c>
      <c r="AC114" t="s">
        <v>41</v>
      </c>
      <c r="AD114" t="s">
        <v>41</v>
      </c>
      <c r="AE114" t="s">
        <v>41</v>
      </c>
      <c r="AF114" t="s">
        <v>41</v>
      </c>
      <c r="AG114">
        <v>3</v>
      </c>
      <c r="AH114" t="s">
        <v>42</v>
      </c>
      <c r="AI114" t="s">
        <v>42</v>
      </c>
      <c r="AJ114" t="s">
        <v>42</v>
      </c>
      <c r="AK114" t="s">
        <v>42</v>
      </c>
      <c r="AL114" t="s">
        <v>42</v>
      </c>
      <c r="AM114" t="s">
        <v>42</v>
      </c>
    </row>
    <row r="115" spans="1:39" x14ac:dyDescent="0.25">
      <c r="A115">
        <v>133</v>
      </c>
      <c r="B115" s="1">
        <v>45095.299050925925</v>
      </c>
      <c r="C115" s="1">
        <v>45095.300300925926</v>
      </c>
      <c r="D115" t="s">
        <v>39</v>
      </c>
      <c r="F115" s="2" t="s">
        <v>104</v>
      </c>
      <c r="G115">
        <v>4</v>
      </c>
      <c r="H115">
        <v>3</v>
      </c>
      <c r="I115" t="s">
        <v>42</v>
      </c>
      <c r="J115" t="s">
        <v>42</v>
      </c>
      <c r="K115" t="s">
        <v>42</v>
      </c>
      <c r="L115" t="s">
        <v>42</v>
      </c>
      <c r="M115" t="s">
        <v>42</v>
      </c>
      <c r="N115" t="s">
        <v>42</v>
      </c>
      <c r="O115" t="s">
        <v>45</v>
      </c>
      <c r="P115">
        <v>3</v>
      </c>
      <c r="Q115" t="s">
        <v>42</v>
      </c>
      <c r="R115" t="s">
        <v>42</v>
      </c>
      <c r="S115" t="s">
        <v>42</v>
      </c>
      <c r="T115" t="s">
        <v>42</v>
      </c>
      <c r="U115" t="s">
        <v>42</v>
      </c>
      <c r="V115" t="s">
        <v>42</v>
      </c>
      <c r="W115" t="s">
        <v>42</v>
      </c>
      <c r="X115">
        <v>3</v>
      </c>
      <c r="Y115" t="s">
        <v>42</v>
      </c>
      <c r="Z115" t="s">
        <v>42</v>
      </c>
      <c r="AA115" t="s">
        <v>42</v>
      </c>
      <c r="AB115" t="s">
        <v>42</v>
      </c>
      <c r="AC115" t="s">
        <v>42</v>
      </c>
      <c r="AD115" t="s">
        <v>42</v>
      </c>
      <c r="AE115" t="s">
        <v>42</v>
      </c>
      <c r="AF115" t="s">
        <v>42</v>
      </c>
      <c r="AG115">
        <v>3</v>
      </c>
      <c r="AH115" t="s">
        <v>42</v>
      </c>
      <c r="AI115" t="s">
        <v>42</v>
      </c>
      <c r="AJ115" t="s">
        <v>42</v>
      </c>
      <c r="AK115" t="s">
        <v>42</v>
      </c>
      <c r="AL115" t="s">
        <v>42</v>
      </c>
      <c r="AM115" t="s">
        <v>42</v>
      </c>
    </row>
    <row r="116" spans="1:39" x14ac:dyDescent="0.25">
      <c r="A116">
        <v>134</v>
      </c>
      <c r="B116" s="1">
        <v>45095.444374999999</v>
      </c>
      <c r="C116" s="1">
        <v>45095.4455787037</v>
      </c>
      <c r="D116" t="s">
        <v>39</v>
      </c>
      <c r="F116" s="2" t="s">
        <v>120</v>
      </c>
      <c r="G116">
        <v>3</v>
      </c>
      <c r="H116">
        <v>3</v>
      </c>
      <c r="I116" t="s">
        <v>42</v>
      </c>
      <c r="J116" t="s">
        <v>42</v>
      </c>
      <c r="K116" t="s">
        <v>42</v>
      </c>
      <c r="L116" t="s">
        <v>42</v>
      </c>
      <c r="M116" t="s">
        <v>42</v>
      </c>
      <c r="N116" t="s">
        <v>42</v>
      </c>
      <c r="O116" t="s">
        <v>47</v>
      </c>
      <c r="P116">
        <v>3</v>
      </c>
      <c r="Q116" t="s">
        <v>42</v>
      </c>
      <c r="R116" t="s">
        <v>42</v>
      </c>
      <c r="S116" t="s">
        <v>42</v>
      </c>
      <c r="T116" t="s">
        <v>42</v>
      </c>
      <c r="U116" t="s">
        <v>42</v>
      </c>
      <c r="V116" t="s">
        <v>42</v>
      </c>
      <c r="W116" t="s">
        <v>42</v>
      </c>
      <c r="X116">
        <v>3</v>
      </c>
      <c r="Y116" t="s">
        <v>42</v>
      </c>
      <c r="Z116" t="s">
        <v>42</v>
      </c>
      <c r="AA116" t="s">
        <v>42</v>
      </c>
      <c r="AB116" t="s">
        <v>42</v>
      </c>
      <c r="AC116" t="s">
        <v>42</v>
      </c>
      <c r="AD116" t="s">
        <v>42</v>
      </c>
      <c r="AE116" t="s">
        <v>42</v>
      </c>
      <c r="AF116" t="s">
        <v>42</v>
      </c>
      <c r="AG116">
        <v>3</v>
      </c>
      <c r="AH116" t="s">
        <v>42</v>
      </c>
      <c r="AI116" t="s">
        <v>42</v>
      </c>
      <c r="AJ116" t="s">
        <v>42</v>
      </c>
      <c r="AK116" t="s">
        <v>42</v>
      </c>
      <c r="AL116" t="s">
        <v>42</v>
      </c>
      <c r="AM116" t="s">
        <v>42</v>
      </c>
    </row>
    <row r="117" spans="1:39" x14ac:dyDescent="0.25">
      <c r="A117">
        <v>135</v>
      </c>
      <c r="B117" s="1">
        <v>45095.444618055553</v>
      </c>
      <c r="C117" s="1">
        <v>45095.445706018516</v>
      </c>
      <c r="D117" t="s">
        <v>39</v>
      </c>
      <c r="F117" s="2" t="s">
        <v>180</v>
      </c>
      <c r="G117">
        <v>2</v>
      </c>
      <c r="H117">
        <v>2</v>
      </c>
      <c r="I117" t="s">
        <v>40</v>
      </c>
      <c r="J117" t="s">
        <v>40</v>
      </c>
      <c r="K117" t="s">
        <v>40</v>
      </c>
      <c r="L117" t="s">
        <v>40</v>
      </c>
      <c r="M117" t="s">
        <v>40</v>
      </c>
      <c r="N117" t="s">
        <v>40</v>
      </c>
      <c r="O117" t="s">
        <v>46</v>
      </c>
      <c r="P117">
        <v>2</v>
      </c>
      <c r="Q117" t="s">
        <v>40</v>
      </c>
      <c r="R117" t="s">
        <v>40</v>
      </c>
      <c r="S117" t="s">
        <v>40</v>
      </c>
      <c r="T117" t="s">
        <v>40</v>
      </c>
      <c r="U117" t="s">
        <v>40</v>
      </c>
      <c r="V117" t="s">
        <v>40</v>
      </c>
      <c r="W117" t="s">
        <v>40</v>
      </c>
      <c r="X117">
        <v>2</v>
      </c>
      <c r="Y117" t="s">
        <v>40</v>
      </c>
      <c r="Z117" t="s">
        <v>40</v>
      </c>
      <c r="AA117" t="s">
        <v>40</v>
      </c>
      <c r="AB117" t="s">
        <v>40</v>
      </c>
      <c r="AC117" t="s">
        <v>41</v>
      </c>
      <c r="AD117" t="s">
        <v>41</v>
      </c>
      <c r="AE117" t="s">
        <v>40</v>
      </c>
      <c r="AF117" t="s">
        <v>41</v>
      </c>
      <c r="AG117">
        <v>2</v>
      </c>
      <c r="AH117" t="s">
        <v>40</v>
      </c>
      <c r="AI117" t="s">
        <v>40</v>
      </c>
      <c r="AJ117" t="s">
        <v>40</v>
      </c>
      <c r="AK117" t="s">
        <v>41</v>
      </c>
      <c r="AL117" t="s">
        <v>41</v>
      </c>
      <c r="AM117" t="s">
        <v>40</v>
      </c>
    </row>
    <row r="118" spans="1:39" x14ac:dyDescent="0.25">
      <c r="A118">
        <v>136</v>
      </c>
      <c r="B118" s="1">
        <v>45095.444479166668</v>
      </c>
      <c r="C118" s="1">
        <v>45095.446064814816</v>
      </c>
      <c r="D118" t="s">
        <v>39</v>
      </c>
      <c r="F118" s="2" t="s">
        <v>114</v>
      </c>
      <c r="G118">
        <v>2</v>
      </c>
      <c r="H118">
        <v>3</v>
      </c>
      <c r="I118" t="s">
        <v>41</v>
      </c>
      <c r="J118" t="s">
        <v>42</v>
      </c>
      <c r="K118" t="s">
        <v>42</v>
      </c>
      <c r="L118" t="s">
        <v>42</v>
      </c>
      <c r="M118" t="s">
        <v>42</v>
      </c>
      <c r="N118" t="s">
        <v>41</v>
      </c>
      <c r="O118" t="s">
        <v>45</v>
      </c>
      <c r="P118">
        <v>2</v>
      </c>
      <c r="Q118" t="s">
        <v>42</v>
      </c>
      <c r="R118" t="s">
        <v>41</v>
      </c>
      <c r="S118" t="s">
        <v>42</v>
      </c>
      <c r="T118" t="s">
        <v>42</v>
      </c>
      <c r="U118" t="s">
        <v>42</v>
      </c>
      <c r="V118" t="s">
        <v>42</v>
      </c>
      <c r="W118" t="s">
        <v>42</v>
      </c>
      <c r="X118">
        <v>2</v>
      </c>
      <c r="Y118" t="s">
        <v>42</v>
      </c>
      <c r="Z118" t="s">
        <v>42</v>
      </c>
      <c r="AA118" t="s">
        <v>42</v>
      </c>
      <c r="AB118" t="s">
        <v>42</v>
      </c>
      <c r="AC118" t="s">
        <v>42</v>
      </c>
      <c r="AD118" t="s">
        <v>42</v>
      </c>
      <c r="AE118" t="s">
        <v>42</v>
      </c>
      <c r="AF118" t="s">
        <v>42</v>
      </c>
      <c r="AG118">
        <v>3</v>
      </c>
      <c r="AH118" t="s">
        <v>42</v>
      </c>
      <c r="AI118" t="s">
        <v>42</v>
      </c>
      <c r="AJ118" t="s">
        <v>42</v>
      </c>
      <c r="AK118" t="s">
        <v>42</v>
      </c>
      <c r="AL118" t="s">
        <v>42</v>
      </c>
      <c r="AM118" t="s">
        <v>42</v>
      </c>
    </row>
    <row r="119" spans="1:39" x14ac:dyDescent="0.25">
      <c r="A119">
        <v>137</v>
      </c>
      <c r="B119" s="1">
        <v>45095.444409722222</v>
      </c>
      <c r="C119" s="1">
        <v>45095.446076388886</v>
      </c>
      <c r="D119" t="s">
        <v>39</v>
      </c>
      <c r="F119" s="2" t="s">
        <v>100</v>
      </c>
      <c r="G119">
        <v>3</v>
      </c>
      <c r="H119">
        <v>3</v>
      </c>
      <c r="I119" t="s">
        <v>42</v>
      </c>
      <c r="J119" t="s">
        <v>42</v>
      </c>
      <c r="K119" t="s">
        <v>42</v>
      </c>
      <c r="L119" t="s">
        <v>42</v>
      </c>
      <c r="M119" t="s">
        <v>42</v>
      </c>
      <c r="N119" t="s">
        <v>42</v>
      </c>
      <c r="O119" t="s">
        <v>46</v>
      </c>
      <c r="P119">
        <v>3</v>
      </c>
      <c r="Q119" t="s">
        <v>42</v>
      </c>
      <c r="R119" t="s">
        <v>42</v>
      </c>
      <c r="S119" t="s">
        <v>42</v>
      </c>
      <c r="T119" t="s">
        <v>42</v>
      </c>
      <c r="U119" t="s">
        <v>42</v>
      </c>
      <c r="V119" t="s">
        <v>42</v>
      </c>
      <c r="W119" t="s">
        <v>42</v>
      </c>
      <c r="X119">
        <v>3</v>
      </c>
      <c r="Y119" t="s">
        <v>42</v>
      </c>
      <c r="Z119" t="s">
        <v>42</v>
      </c>
      <c r="AA119" t="s">
        <v>42</v>
      </c>
      <c r="AB119" t="s">
        <v>42</v>
      </c>
      <c r="AC119" t="s">
        <v>42</v>
      </c>
      <c r="AD119" t="s">
        <v>42</v>
      </c>
      <c r="AE119" t="s">
        <v>42</v>
      </c>
      <c r="AF119" t="s">
        <v>42</v>
      </c>
      <c r="AG119">
        <v>3</v>
      </c>
      <c r="AH119" t="s">
        <v>42</v>
      </c>
      <c r="AI119" t="s">
        <v>42</v>
      </c>
      <c r="AJ119" t="s">
        <v>42</v>
      </c>
      <c r="AK119" t="s">
        <v>42</v>
      </c>
      <c r="AL119" t="s">
        <v>42</v>
      </c>
      <c r="AM119" t="s">
        <v>42</v>
      </c>
    </row>
    <row r="120" spans="1:39" x14ac:dyDescent="0.25">
      <c r="A120">
        <v>138</v>
      </c>
      <c r="B120" s="1">
        <v>45095.441817129627</v>
      </c>
      <c r="C120" s="1">
        <v>45095.446203703701</v>
      </c>
      <c r="D120" t="s">
        <v>39</v>
      </c>
      <c r="F120" s="2" t="s">
        <v>225</v>
      </c>
      <c r="G120">
        <v>1</v>
      </c>
      <c r="H120">
        <v>1</v>
      </c>
      <c r="I120" t="s">
        <v>40</v>
      </c>
      <c r="J120" t="s">
        <v>40</v>
      </c>
      <c r="K120" t="s">
        <v>41</v>
      </c>
      <c r="L120" t="s">
        <v>40</v>
      </c>
      <c r="M120" t="s">
        <v>41</v>
      </c>
      <c r="N120" t="s">
        <v>40</v>
      </c>
      <c r="O120" t="s">
        <v>45</v>
      </c>
      <c r="P120">
        <v>1</v>
      </c>
      <c r="Q120" t="s">
        <v>40</v>
      </c>
      <c r="R120" t="s">
        <v>40</v>
      </c>
      <c r="S120" t="s">
        <v>40</v>
      </c>
      <c r="T120" t="s">
        <v>40</v>
      </c>
      <c r="U120" t="s">
        <v>40</v>
      </c>
      <c r="V120" t="s">
        <v>40</v>
      </c>
      <c r="W120" t="s">
        <v>40</v>
      </c>
      <c r="X120">
        <v>1</v>
      </c>
      <c r="Y120" t="s">
        <v>40</v>
      </c>
      <c r="Z120" t="s">
        <v>40</v>
      </c>
      <c r="AA120" t="s">
        <v>40</v>
      </c>
      <c r="AB120" t="s">
        <v>40</v>
      </c>
      <c r="AC120" t="s">
        <v>40</v>
      </c>
      <c r="AD120" t="s">
        <v>40</v>
      </c>
      <c r="AE120" t="s">
        <v>40</v>
      </c>
      <c r="AF120" t="s">
        <v>40</v>
      </c>
      <c r="AG120">
        <v>1</v>
      </c>
      <c r="AH120" t="s">
        <v>41</v>
      </c>
      <c r="AI120" t="s">
        <v>41</v>
      </c>
      <c r="AJ120" t="s">
        <v>41</v>
      </c>
      <c r="AK120" t="s">
        <v>41</v>
      </c>
      <c r="AL120" t="s">
        <v>40</v>
      </c>
      <c r="AM120" t="s">
        <v>41</v>
      </c>
    </row>
    <row r="121" spans="1:39" x14ac:dyDescent="0.25">
      <c r="A121">
        <v>139</v>
      </c>
      <c r="B121" s="1">
        <v>45095.356122685182</v>
      </c>
      <c r="C121" s="1">
        <v>45095.448344907411</v>
      </c>
      <c r="D121" t="s">
        <v>39</v>
      </c>
      <c r="F121" s="2" t="s">
        <v>226</v>
      </c>
      <c r="G121">
        <v>2</v>
      </c>
      <c r="H121">
        <v>1</v>
      </c>
      <c r="I121" t="s">
        <v>40</v>
      </c>
      <c r="J121" t="s">
        <v>40</v>
      </c>
      <c r="K121" t="s">
        <v>40</v>
      </c>
      <c r="L121" t="s">
        <v>40</v>
      </c>
      <c r="M121" t="s">
        <v>40</v>
      </c>
      <c r="N121" t="s">
        <v>40</v>
      </c>
      <c r="O121" t="s">
        <v>45</v>
      </c>
      <c r="P121">
        <v>2</v>
      </c>
      <c r="Q121" t="s">
        <v>42</v>
      </c>
      <c r="R121" t="s">
        <v>42</v>
      </c>
      <c r="S121" t="s">
        <v>41</v>
      </c>
      <c r="T121" t="s">
        <v>40</v>
      </c>
      <c r="U121" t="s">
        <v>40</v>
      </c>
      <c r="V121" t="s">
        <v>40</v>
      </c>
      <c r="W121" t="s">
        <v>40</v>
      </c>
      <c r="X121">
        <v>1</v>
      </c>
      <c r="Y121" t="s">
        <v>40</v>
      </c>
      <c r="Z121" t="s">
        <v>40</v>
      </c>
      <c r="AA121" t="s">
        <v>40</v>
      </c>
      <c r="AB121" t="s">
        <v>40</v>
      </c>
      <c r="AC121" t="s">
        <v>40</v>
      </c>
      <c r="AD121" t="s">
        <v>40</v>
      </c>
      <c r="AE121" t="s">
        <v>40</v>
      </c>
      <c r="AF121" t="s">
        <v>40</v>
      </c>
      <c r="AG121">
        <v>1</v>
      </c>
      <c r="AH121" t="s">
        <v>40</v>
      </c>
      <c r="AI121" t="s">
        <v>40</v>
      </c>
      <c r="AJ121" t="s">
        <v>40</v>
      </c>
      <c r="AK121" t="s">
        <v>40</v>
      </c>
      <c r="AL121" t="s">
        <v>40</v>
      </c>
      <c r="AM121" t="s">
        <v>40</v>
      </c>
    </row>
    <row r="122" spans="1:39" x14ac:dyDescent="0.25">
      <c r="A122">
        <v>140</v>
      </c>
      <c r="B122" s="1">
        <v>45095.445300925923</v>
      </c>
      <c r="C122" s="1">
        <v>45095.44940972222</v>
      </c>
      <c r="D122" t="s">
        <v>39</v>
      </c>
      <c r="F122" s="2" t="s">
        <v>227</v>
      </c>
      <c r="G122">
        <v>1</v>
      </c>
      <c r="H122">
        <v>1</v>
      </c>
      <c r="I122" t="s">
        <v>40</v>
      </c>
      <c r="J122" t="s">
        <v>40</v>
      </c>
      <c r="K122" t="s">
        <v>40</v>
      </c>
      <c r="L122" t="s">
        <v>42</v>
      </c>
      <c r="M122" t="s">
        <v>42</v>
      </c>
      <c r="N122" t="s">
        <v>42</v>
      </c>
      <c r="O122" t="s">
        <v>45</v>
      </c>
      <c r="P122">
        <v>3</v>
      </c>
      <c r="Q122" t="s">
        <v>42</v>
      </c>
      <c r="R122" t="s">
        <v>42</v>
      </c>
      <c r="S122" t="s">
        <v>42</v>
      </c>
      <c r="T122" t="s">
        <v>40</v>
      </c>
      <c r="U122" t="s">
        <v>42</v>
      </c>
      <c r="V122" t="s">
        <v>42</v>
      </c>
      <c r="W122" t="s">
        <v>42</v>
      </c>
      <c r="X122">
        <v>3</v>
      </c>
      <c r="Y122" t="s">
        <v>42</v>
      </c>
      <c r="Z122" t="s">
        <v>42</v>
      </c>
      <c r="AA122" t="s">
        <v>41</v>
      </c>
      <c r="AB122" t="s">
        <v>42</v>
      </c>
      <c r="AC122" t="s">
        <v>41</v>
      </c>
      <c r="AD122" t="s">
        <v>41</v>
      </c>
      <c r="AE122" t="s">
        <v>42</v>
      </c>
      <c r="AF122" t="s">
        <v>42</v>
      </c>
      <c r="AG122">
        <v>2</v>
      </c>
      <c r="AH122" t="s">
        <v>42</v>
      </c>
      <c r="AI122" t="s">
        <v>42</v>
      </c>
      <c r="AJ122" t="s">
        <v>42</v>
      </c>
      <c r="AK122" t="s">
        <v>42</v>
      </c>
      <c r="AL122" t="s">
        <v>42</v>
      </c>
      <c r="AM122" t="s">
        <v>42</v>
      </c>
    </row>
    <row r="123" spans="1:39" x14ac:dyDescent="0.25">
      <c r="A123">
        <v>141</v>
      </c>
      <c r="B123" s="1">
        <v>45095.446944444448</v>
      </c>
      <c r="C123" s="1">
        <v>45095.450567129628</v>
      </c>
      <c r="D123" t="s">
        <v>39</v>
      </c>
      <c r="F123" s="2" t="s">
        <v>98</v>
      </c>
      <c r="G123">
        <v>2</v>
      </c>
      <c r="H123">
        <v>2</v>
      </c>
      <c r="I123" t="s">
        <v>41</v>
      </c>
      <c r="J123" t="s">
        <v>42</v>
      </c>
      <c r="K123" t="s">
        <v>41</v>
      </c>
      <c r="L123" t="s">
        <v>42</v>
      </c>
      <c r="M123" t="s">
        <v>41</v>
      </c>
      <c r="N123" t="s">
        <v>41</v>
      </c>
      <c r="O123" t="s">
        <v>47</v>
      </c>
      <c r="P123">
        <v>3</v>
      </c>
      <c r="Q123" t="s">
        <v>42</v>
      </c>
      <c r="R123" t="s">
        <v>41</v>
      </c>
      <c r="S123" t="s">
        <v>42</v>
      </c>
      <c r="T123" t="s">
        <v>41</v>
      </c>
      <c r="U123" t="s">
        <v>41</v>
      </c>
      <c r="V123" t="s">
        <v>42</v>
      </c>
      <c r="W123" t="s">
        <v>42</v>
      </c>
      <c r="X123">
        <v>2</v>
      </c>
      <c r="Y123" t="s">
        <v>42</v>
      </c>
      <c r="Z123" t="s">
        <v>42</v>
      </c>
      <c r="AA123" t="s">
        <v>42</v>
      </c>
      <c r="AB123" t="s">
        <v>42</v>
      </c>
      <c r="AC123" t="s">
        <v>42</v>
      </c>
      <c r="AD123" t="s">
        <v>42</v>
      </c>
      <c r="AE123" t="s">
        <v>42</v>
      </c>
      <c r="AF123" t="s">
        <v>42</v>
      </c>
      <c r="AG123">
        <v>2</v>
      </c>
      <c r="AH123" t="s">
        <v>42</v>
      </c>
      <c r="AI123" t="s">
        <v>42</v>
      </c>
      <c r="AJ123" t="s">
        <v>42</v>
      </c>
      <c r="AK123" t="s">
        <v>42</v>
      </c>
      <c r="AL123" t="s">
        <v>41</v>
      </c>
      <c r="AM123" t="s">
        <v>42</v>
      </c>
    </row>
    <row r="124" spans="1:39" x14ac:dyDescent="0.25">
      <c r="A124">
        <v>142</v>
      </c>
      <c r="B124" s="1">
        <v>45095.45071759259</v>
      </c>
      <c r="C124" s="1">
        <v>45095.453182870369</v>
      </c>
      <c r="D124" t="s">
        <v>39</v>
      </c>
      <c r="F124" s="2" t="s">
        <v>85</v>
      </c>
      <c r="G124">
        <v>3</v>
      </c>
      <c r="H124">
        <v>3</v>
      </c>
      <c r="I124" t="s">
        <v>42</v>
      </c>
      <c r="J124" t="s">
        <v>42</v>
      </c>
      <c r="K124" t="s">
        <v>42</v>
      </c>
      <c r="L124" t="s">
        <v>40</v>
      </c>
      <c r="M124" t="s">
        <v>42</v>
      </c>
      <c r="N124" t="s">
        <v>42</v>
      </c>
      <c r="O124" t="s">
        <v>45</v>
      </c>
      <c r="P124">
        <v>3</v>
      </c>
      <c r="Q124" t="s">
        <v>42</v>
      </c>
      <c r="R124" t="s">
        <v>41</v>
      </c>
      <c r="S124" t="s">
        <v>42</v>
      </c>
      <c r="T124" t="s">
        <v>40</v>
      </c>
      <c r="U124" t="s">
        <v>40</v>
      </c>
      <c r="V124" t="s">
        <v>42</v>
      </c>
      <c r="W124" t="s">
        <v>42</v>
      </c>
      <c r="X124">
        <v>3</v>
      </c>
      <c r="Y124" t="s">
        <v>42</v>
      </c>
      <c r="Z124" t="s">
        <v>42</v>
      </c>
      <c r="AA124" t="s">
        <v>42</v>
      </c>
      <c r="AB124" t="s">
        <v>42</v>
      </c>
      <c r="AC124" t="s">
        <v>42</v>
      </c>
      <c r="AD124" t="s">
        <v>42</v>
      </c>
      <c r="AE124" t="s">
        <v>42</v>
      </c>
      <c r="AF124" t="s">
        <v>42</v>
      </c>
      <c r="AG124">
        <v>3</v>
      </c>
      <c r="AH124" t="s">
        <v>43</v>
      </c>
      <c r="AI124" t="s">
        <v>42</v>
      </c>
      <c r="AJ124" t="s">
        <v>42</v>
      </c>
      <c r="AK124" t="s">
        <v>42</v>
      </c>
      <c r="AL124" t="s">
        <v>42</v>
      </c>
      <c r="AM124" t="s">
        <v>42</v>
      </c>
    </row>
    <row r="125" spans="1:39" x14ac:dyDescent="0.25">
      <c r="A125">
        <v>143</v>
      </c>
      <c r="B125" s="1">
        <v>45095.459618055553</v>
      </c>
      <c r="C125" s="1">
        <v>45095.461817129632</v>
      </c>
      <c r="D125" t="s">
        <v>39</v>
      </c>
      <c r="F125" s="2" t="s">
        <v>55</v>
      </c>
      <c r="G125">
        <v>2</v>
      </c>
      <c r="H125">
        <v>2</v>
      </c>
      <c r="I125" t="s">
        <v>41</v>
      </c>
      <c r="J125" t="s">
        <v>42</v>
      </c>
      <c r="K125" t="s">
        <v>42</v>
      </c>
      <c r="L125" t="s">
        <v>43</v>
      </c>
      <c r="M125" t="s">
        <v>43</v>
      </c>
      <c r="N125" t="s">
        <v>43</v>
      </c>
      <c r="O125" t="s">
        <v>47</v>
      </c>
      <c r="P125">
        <v>2</v>
      </c>
      <c r="Q125" t="s">
        <v>41</v>
      </c>
      <c r="R125" t="s">
        <v>40</v>
      </c>
      <c r="S125" t="s">
        <v>41</v>
      </c>
      <c r="T125" t="s">
        <v>42</v>
      </c>
      <c r="U125" t="s">
        <v>42</v>
      </c>
      <c r="V125" t="s">
        <v>42</v>
      </c>
      <c r="W125" t="s">
        <v>42</v>
      </c>
      <c r="X125">
        <v>2</v>
      </c>
      <c r="Y125" t="s">
        <v>41</v>
      </c>
      <c r="Z125" t="s">
        <v>41</v>
      </c>
      <c r="AA125" t="s">
        <v>41</v>
      </c>
      <c r="AB125" t="s">
        <v>41</v>
      </c>
      <c r="AC125" t="s">
        <v>41</v>
      </c>
      <c r="AD125" t="s">
        <v>41</v>
      </c>
      <c r="AE125" t="s">
        <v>41</v>
      </c>
      <c r="AF125" t="s">
        <v>41</v>
      </c>
      <c r="AG125">
        <v>2</v>
      </c>
      <c r="AH125" t="s">
        <v>41</v>
      </c>
      <c r="AI125" t="s">
        <v>41</v>
      </c>
      <c r="AJ125" t="s">
        <v>41</v>
      </c>
      <c r="AK125" t="s">
        <v>41</v>
      </c>
      <c r="AL125" t="s">
        <v>41</v>
      </c>
      <c r="AM125" t="s">
        <v>41</v>
      </c>
    </row>
    <row r="126" spans="1:39" x14ac:dyDescent="0.25">
      <c r="A126">
        <v>144</v>
      </c>
      <c r="B126" s="1">
        <v>45095.567997685182</v>
      </c>
      <c r="C126" s="1">
        <v>45095.570023148146</v>
      </c>
      <c r="D126" t="s">
        <v>39</v>
      </c>
      <c r="F126" s="2" t="s">
        <v>176</v>
      </c>
      <c r="G126">
        <v>2</v>
      </c>
      <c r="H126">
        <v>2</v>
      </c>
      <c r="I126" t="s">
        <v>41</v>
      </c>
      <c r="J126" t="s">
        <v>41</v>
      </c>
      <c r="K126" t="s">
        <v>41</v>
      </c>
      <c r="L126" t="s">
        <v>42</v>
      </c>
      <c r="M126" t="s">
        <v>42</v>
      </c>
      <c r="N126" t="s">
        <v>42</v>
      </c>
      <c r="O126" t="s">
        <v>47</v>
      </c>
      <c r="P126">
        <v>2</v>
      </c>
      <c r="Q126" t="s">
        <v>41</v>
      </c>
      <c r="R126" t="s">
        <v>41</v>
      </c>
      <c r="S126" t="s">
        <v>42</v>
      </c>
      <c r="T126" t="s">
        <v>42</v>
      </c>
      <c r="U126" t="s">
        <v>41</v>
      </c>
      <c r="V126" t="s">
        <v>41</v>
      </c>
      <c r="W126" t="s">
        <v>42</v>
      </c>
      <c r="X126">
        <v>2</v>
      </c>
      <c r="Y126" t="s">
        <v>41</v>
      </c>
      <c r="Z126" t="s">
        <v>41</v>
      </c>
      <c r="AA126" t="s">
        <v>41</v>
      </c>
      <c r="AB126" t="s">
        <v>42</v>
      </c>
      <c r="AC126" t="s">
        <v>41</v>
      </c>
      <c r="AD126" t="s">
        <v>41</v>
      </c>
      <c r="AE126" t="s">
        <v>41</v>
      </c>
      <c r="AF126" t="s">
        <v>42</v>
      </c>
      <c r="AG126">
        <v>2</v>
      </c>
      <c r="AH126" t="s">
        <v>41</v>
      </c>
      <c r="AI126" t="s">
        <v>41</v>
      </c>
      <c r="AJ126" t="s">
        <v>41</v>
      </c>
      <c r="AK126" t="s">
        <v>41</v>
      </c>
      <c r="AL126" t="s">
        <v>41</v>
      </c>
      <c r="AM126" t="s">
        <v>41</v>
      </c>
    </row>
    <row r="127" spans="1:39" x14ac:dyDescent="0.25">
      <c r="A127">
        <v>145</v>
      </c>
      <c r="B127" s="1">
        <v>45095.588750000003</v>
      </c>
      <c r="C127" s="1">
        <v>45095.590370370373</v>
      </c>
      <c r="D127" t="s">
        <v>39</v>
      </c>
      <c r="F127" s="2" t="s">
        <v>123</v>
      </c>
      <c r="G127">
        <v>2</v>
      </c>
      <c r="H127">
        <v>2</v>
      </c>
      <c r="I127" t="s">
        <v>41</v>
      </c>
      <c r="J127" t="s">
        <v>41</v>
      </c>
      <c r="K127" t="s">
        <v>41</v>
      </c>
      <c r="L127" t="s">
        <v>41</v>
      </c>
      <c r="M127" t="s">
        <v>41</v>
      </c>
      <c r="N127" t="s">
        <v>41</v>
      </c>
      <c r="O127" t="s">
        <v>44</v>
      </c>
      <c r="P127">
        <v>2</v>
      </c>
      <c r="Q127" t="s">
        <v>40</v>
      </c>
      <c r="R127" t="s">
        <v>40</v>
      </c>
      <c r="S127" t="s">
        <v>41</v>
      </c>
      <c r="T127" t="s">
        <v>41</v>
      </c>
      <c r="U127" t="s">
        <v>41</v>
      </c>
      <c r="V127" t="s">
        <v>41</v>
      </c>
      <c r="W127" t="s">
        <v>41</v>
      </c>
      <c r="X127">
        <v>2</v>
      </c>
      <c r="Y127" t="s">
        <v>41</v>
      </c>
      <c r="Z127" t="s">
        <v>41</v>
      </c>
      <c r="AA127" t="s">
        <v>41</v>
      </c>
      <c r="AB127" t="s">
        <v>41</v>
      </c>
      <c r="AC127" t="s">
        <v>41</v>
      </c>
      <c r="AD127" t="s">
        <v>41</v>
      </c>
      <c r="AE127" t="s">
        <v>41</v>
      </c>
      <c r="AF127" t="s">
        <v>41</v>
      </c>
      <c r="AG127">
        <v>2</v>
      </c>
      <c r="AH127" t="s">
        <v>41</v>
      </c>
      <c r="AI127" t="s">
        <v>41</v>
      </c>
      <c r="AJ127" t="s">
        <v>41</v>
      </c>
      <c r="AK127" t="s">
        <v>41</v>
      </c>
      <c r="AL127" t="s">
        <v>41</v>
      </c>
      <c r="AM127" t="s">
        <v>41</v>
      </c>
    </row>
    <row r="128" spans="1:39" x14ac:dyDescent="0.25">
      <c r="A128">
        <v>146</v>
      </c>
      <c r="B128" s="1">
        <v>45095.597256944442</v>
      </c>
      <c r="C128" s="1">
        <v>45095.603877314818</v>
      </c>
      <c r="D128" t="s">
        <v>39</v>
      </c>
      <c r="F128" s="2" t="s">
        <v>228</v>
      </c>
      <c r="G128">
        <v>3</v>
      </c>
      <c r="H128">
        <v>3</v>
      </c>
      <c r="I128" t="s">
        <v>42</v>
      </c>
      <c r="J128" t="s">
        <v>42</v>
      </c>
      <c r="K128" t="s">
        <v>42</v>
      </c>
      <c r="L128" t="s">
        <v>43</v>
      </c>
      <c r="M128" t="s">
        <v>43</v>
      </c>
      <c r="N128" t="s">
        <v>42</v>
      </c>
      <c r="O128" t="s">
        <v>46</v>
      </c>
      <c r="P128">
        <v>2</v>
      </c>
      <c r="Q128" t="s">
        <v>42</v>
      </c>
      <c r="R128" t="s">
        <v>41</v>
      </c>
      <c r="S128" t="s">
        <v>42</v>
      </c>
      <c r="T128" t="s">
        <v>41</v>
      </c>
      <c r="U128" t="s">
        <v>40</v>
      </c>
      <c r="V128" t="s">
        <v>41</v>
      </c>
      <c r="W128" t="s">
        <v>42</v>
      </c>
      <c r="Y128" t="s">
        <v>42</v>
      </c>
      <c r="Z128" t="s">
        <v>42</v>
      </c>
      <c r="AA128" t="s">
        <v>42</v>
      </c>
      <c r="AB128" t="s">
        <v>42</v>
      </c>
      <c r="AC128" t="s">
        <v>43</v>
      </c>
      <c r="AD128" t="s">
        <v>42</v>
      </c>
      <c r="AE128" t="s">
        <v>42</v>
      </c>
      <c r="AF128" t="s">
        <v>42</v>
      </c>
      <c r="AG128">
        <v>3</v>
      </c>
      <c r="AH128" t="s">
        <v>43</v>
      </c>
      <c r="AI128" t="s">
        <v>42</v>
      </c>
      <c r="AJ128" t="s">
        <v>42</v>
      </c>
      <c r="AK128" t="s">
        <v>41</v>
      </c>
      <c r="AL128" t="s">
        <v>42</v>
      </c>
      <c r="AM128" t="s">
        <v>42</v>
      </c>
    </row>
    <row r="129" spans="1:39" x14ac:dyDescent="0.25">
      <c r="A129">
        <v>149</v>
      </c>
      <c r="B129" s="1">
        <v>45095.730439814812</v>
      </c>
      <c r="C129" s="1">
        <v>45095.731412037036</v>
      </c>
      <c r="D129" t="s">
        <v>39</v>
      </c>
      <c r="F129" s="2" t="s">
        <v>178</v>
      </c>
      <c r="G129">
        <v>3</v>
      </c>
      <c r="H129">
        <v>3</v>
      </c>
      <c r="I129" t="s">
        <v>42</v>
      </c>
      <c r="J129" t="s">
        <v>42</v>
      </c>
      <c r="K129" t="s">
        <v>42</v>
      </c>
      <c r="L129" t="s">
        <v>42</v>
      </c>
      <c r="M129" t="s">
        <v>42</v>
      </c>
      <c r="N129" t="s">
        <v>42</v>
      </c>
      <c r="O129" t="s">
        <v>47</v>
      </c>
      <c r="P129">
        <v>3</v>
      </c>
      <c r="Q129" t="s">
        <v>42</v>
      </c>
      <c r="R129" t="s">
        <v>42</v>
      </c>
      <c r="S129" t="s">
        <v>42</v>
      </c>
      <c r="T129" t="s">
        <v>42</v>
      </c>
      <c r="U129" t="s">
        <v>42</v>
      </c>
      <c r="V129" t="s">
        <v>42</v>
      </c>
      <c r="W129" t="s">
        <v>42</v>
      </c>
      <c r="X129">
        <v>3</v>
      </c>
      <c r="Y129" t="s">
        <v>42</v>
      </c>
      <c r="Z129" t="s">
        <v>42</v>
      </c>
      <c r="AA129" t="s">
        <v>42</v>
      </c>
      <c r="AB129" t="s">
        <v>42</v>
      </c>
      <c r="AC129" t="s">
        <v>42</v>
      </c>
      <c r="AD129" t="s">
        <v>42</v>
      </c>
      <c r="AE129" t="s">
        <v>42</v>
      </c>
      <c r="AF129" t="s">
        <v>42</v>
      </c>
      <c r="AG129">
        <v>3</v>
      </c>
      <c r="AH129" t="s">
        <v>42</v>
      </c>
      <c r="AI129" t="s">
        <v>42</v>
      </c>
      <c r="AJ129" t="s">
        <v>42</v>
      </c>
      <c r="AK129" t="s">
        <v>42</v>
      </c>
      <c r="AL129" t="s">
        <v>42</v>
      </c>
      <c r="AM129" t="s">
        <v>42</v>
      </c>
    </row>
    <row r="130" spans="1:39" x14ac:dyDescent="0.25">
      <c r="A130">
        <v>150</v>
      </c>
      <c r="B130" s="1">
        <v>45095.741180555553</v>
      </c>
      <c r="C130" s="1">
        <v>45095.742997685185</v>
      </c>
      <c r="D130" t="s">
        <v>39</v>
      </c>
      <c r="F130" s="2" t="s">
        <v>112</v>
      </c>
      <c r="G130">
        <v>3</v>
      </c>
      <c r="H130">
        <v>3</v>
      </c>
      <c r="I130" t="s">
        <v>42</v>
      </c>
      <c r="J130" t="s">
        <v>42</v>
      </c>
      <c r="K130" t="s">
        <v>42</v>
      </c>
      <c r="L130" t="s">
        <v>42</v>
      </c>
      <c r="M130" t="s">
        <v>42</v>
      </c>
      <c r="N130" t="s">
        <v>42</v>
      </c>
      <c r="O130" t="s">
        <v>46</v>
      </c>
      <c r="P130">
        <v>3</v>
      </c>
      <c r="Q130" t="s">
        <v>42</v>
      </c>
      <c r="R130" t="s">
        <v>42</v>
      </c>
      <c r="S130" t="s">
        <v>41</v>
      </c>
      <c r="T130" t="s">
        <v>42</v>
      </c>
      <c r="U130" t="s">
        <v>42</v>
      </c>
      <c r="V130" t="s">
        <v>42</v>
      </c>
      <c r="W130" t="s">
        <v>42</v>
      </c>
      <c r="X130">
        <v>4</v>
      </c>
      <c r="Y130" t="s">
        <v>42</v>
      </c>
      <c r="Z130" t="s">
        <v>42</v>
      </c>
      <c r="AA130" t="s">
        <v>42</v>
      </c>
      <c r="AB130" t="s">
        <v>42</v>
      </c>
      <c r="AC130" t="s">
        <v>42</v>
      </c>
      <c r="AD130" t="s">
        <v>42</v>
      </c>
      <c r="AE130" t="s">
        <v>42</v>
      </c>
      <c r="AF130" t="s">
        <v>42</v>
      </c>
      <c r="AG130">
        <v>3</v>
      </c>
      <c r="AH130" t="s">
        <v>42</v>
      </c>
      <c r="AI130" t="s">
        <v>42</v>
      </c>
      <c r="AJ130" t="s">
        <v>42</v>
      </c>
      <c r="AK130" t="s">
        <v>42</v>
      </c>
      <c r="AL130" t="s">
        <v>42</v>
      </c>
      <c r="AM130" t="s">
        <v>42</v>
      </c>
    </row>
    <row r="131" spans="1:39" x14ac:dyDescent="0.25">
      <c r="A131">
        <v>151</v>
      </c>
      <c r="B131" s="1">
        <v>45095.748738425929</v>
      </c>
      <c r="C131" s="1">
        <v>45095.754062499997</v>
      </c>
      <c r="D131" t="s">
        <v>39</v>
      </c>
      <c r="F131" s="2" t="s">
        <v>229</v>
      </c>
      <c r="G131">
        <v>2</v>
      </c>
      <c r="H131">
        <v>2</v>
      </c>
      <c r="I131" t="s">
        <v>40</v>
      </c>
      <c r="J131" t="s">
        <v>41</v>
      </c>
      <c r="K131" t="s">
        <v>40</v>
      </c>
      <c r="L131" t="s">
        <v>40</v>
      </c>
      <c r="M131" t="s">
        <v>41</v>
      </c>
      <c r="N131" t="s">
        <v>40</v>
      </c>
      <c r="O131" t="s">
        <v>45</v>
      </c>
      <c r="P131">
        <v>2</v>
      </c>
      <c r="Q131" t="s">
        <v>41</v>
      </c>
      <c r="R131" t="s">
        <v>40</v>
      </c>
      <c r="S131" t="s">
        <v>42</v>
      </c>
      <c r="T131" t="s">
        <v>41</v>
      </c>
      <c r="U131" t="s">
        <v>41</v>
      </c>
      <c r="V131" t="s">
        <v>41</v>
      </c>
      <c r="W131" t="s">
        <v>42</v>
      </c>
      <c r="X131">
        <v>2</v>
      </c>
      <c r="Y131" t="s">
        <v>41</v>
      </c>
      <c r="Z131" t="s">
        <v>41</v>
      </c>
      <c r="AA131" t="s">
        <v>40</v>
      </c>
      <c r="AB131" t="s">
        <v>41</v>
      </c>
      <c r="AC131" t="s">
        <v>40</v>
      </c>
      <c r="AD131" t="s">
        <v>40</v>
      </c>
      <c r="AE131" t="s">
        <v>40</v>
      </c>
      <c r="AF131" t="s">
        <v>41</v>
      </c>
      <c r="AG131">
        <v>1</v>
      </c>
      <c r="AH131" t="s">
        <v>42</v>
      </c>
      <c r="AI131" t="s">
        <v>42</v>
      </c>
      <c r="AJ131" t="s">
        <v>42</v>
      </c>
      <c r="AK131" t="s">
        <v>42</v>
      </c>
      <c r="AL131" t="s">
        <v>42</v>
      </c>
      <c r="AM131" t="s">
        <v>41</v>
      </c>
    </row>
    <row r="132" spans="1:39" x14ac:dyDescent="0.25">
      <c r="A132">
        <v>152</v>
      </c>
      <c r="B132" s="1">
        <v>45095.788321759261</v>
      </c>
      <c r="C132" s="1">
        <v>45095.791018518517</v>
      </c>
      <c r="D132" t="s">
        <v>39</v>
      </c>
      <c r="F132" s="2" t="s">
        <v>230</v>
      </c>
      <c r="G132">
        <v>3</v>
      </c>
      <c r="H132">
        <v>4</v>
      </c>
      <c r="I132" t="s">
        <v>42</v>
      </c>
      <c r="J132" t="s">
        <v>42</v>
      </c>
      <c r="K132" t="s">
        <v>42</v>
      </c>
      <c r="L132" t="s">
        <v>42</v>
      </c>
      <c r="M132" t="s">
        <v>42</v>
      </c>
      <c r="N132" t="s">
        <v>42</v>
      </c>
      <c r="O132" t="s">
        <v>45</v>
      </c>
      <c r="P132">
        <v>2</v>
      </c>
      <c r="Q132" t="s">
        <v>42</v>
      </c>
      <c r="R132" t="s">
        <v>42</v>
      </c>
      <c r="S132" t="s">
        <v>42</v>
      </c>
      <c r="T132" t="s">
        <v>42</v>
      </c>
      <c r="U132" t="s">
        <v>42</v>
      </c>
      <c r="V132" t="s">
        <v>42</v>
      </c>
      <c r="W132" t="s">
        <v>42</v>
      </c>
      <c r="X132">
        <v>2</v>
      </c>
      <c r="Y132" t="s">
        <v>41</v>
      </c>
      <c r="Z132" t="s">
        <v>42</v>
      </c>
      <c r="AA132" t="s">
        <v>42</v>
      </c>
      <c r="AB132" t="s">
        <v>42</v>
      </c>
      <c r="AC132" t="s">
        <v>42</v>
      </c>
      <c r="AD132" t="s">
        <v>42</v>
      </c>
      <c r="AE132" t="s">
        <v>42</v>
      </c>
      <c r="AF132" t="s">
        <v>42</v>
      </c>
      <c r="AG132">
        <v>4</v>
      </c>
      <c r="AH132" t="s">
        <v>42</v>
      </c>
      <c r="AI132" t="s">
        <v>42</v>
      </c>
      <c r="AJ132" t="s">
        <v>42</v>
      </c>
      <c r="AK132" t="s">
        <v>42</v>
      </c>
      <c r="AL132" t="s">
        <v>42</v>
      </c>
      <c r="AM132" t="s">
        <v>42</v>
      </c>
    </row>
    <row r="133" spans="1:39" x14ac:dyDescent="0.25">
      <c r="A133">
        <v>153</v>
      </c>
      <c r="B133" s="1">
        <v>45095.837129629632</v>
      </c>
      <c r="C133" s="1">
        <v>45095.838692129626</v>
      </c>
      <c r="D133" t="s">
        <v>39</v>
      </c>
      <c r="F133" s="2" t="s">
        <v>179</v>
      </c>
      <c r="G133">
        <v>2</v>
      </c>
      <c r="H133">
        <v>2</v>
      </c>
      <c r="I133" t="s">
        <v>42</v>
      </c>
      <c r="J133" t="s">
        <v>42</v>
      </c>
      <c r="K133" t="s">
        <v>41</v>
      </c>
      <c r="L133" t="s">
        <v>42</v>
      </c>
      <c r="M133" t="s">
        <v>43</v>
      </c>
      <c r="N133" t="s">
        <v>42</v>
      </c>
      <c r="O133" t="s">
        <v>47</v>
      </c>
      <c r="P133">
        <v>2</v>
      </c>
      <c r="Q133" t="s">
        <v>42</v>
      </c>
      <c r="R133" t="s">
        <v>42</v>
      </c>
      <c r="S133" t="s">
        <v>42</v>
      </c>
      <c r="T133" t="s">
        <v>41</v>
      </c>
      <c r="U133" t="s">
        <v>42</v>
      </c>
      <c r="V133" t="s">
        <v>41</v>
      </c>
      <c r="W133" t="s">
        <v>40</v>
      </c>
      <c r="X133">
        <v>2</v>
      </c>
      <c r="Y133" t="s">
        <v>41</v>
      </c>
      <c r="Z133" t="s">
        <v>41</v>
      </c>
      <c r="AA133" t="s">
        <v>41</v>
      </c>
      <c r="AB133" t="s">
        <v>42</v>
      </c>
      <c r="AC133" t="s">
        <v>42</v>
      </c>
      <c r="AD133" t="s">
        <v>41</v>
      </c>
      <c r="AE133" t="s">
        <v>41</v>
      </c>
      <c r="AF133" t="s">
        <v>42</v>
      </c>
      <c r="AG133">
        <v>3</v>
      </c>
      <c r="AH133" t="s">
        <v>42</v>
      </c>
      <c r="AI133" t="s">
        <v>42</v>
      </c>
      <c r="AJ133" t="s">
        <v>41</v>
      </c>
      <c r="AK133" t="s">
        <v>42</v>
      </c>
      <c r="AL133" t="s">
        <v>41</v>
      </c>
      <c r="AM133" t="s">
        <v>42</v>
      </c>
    </row>
    <row r="134" spans="1:39" x14ac:dyDescent="0.25">
      <c r="A134">
        <v>154</v>
      </c>
      <c r="B134" s="1">
        <v>45095.975300925929</v>
      </c>
      <c r="C134" s="1">
        <v>45095.978009259263</v>
      </c>
      <c r="D134" t="s">
        <v>39</v>
      </c>
      <c r="F134" s="2" t="s">
        <v>148</v>
      </c>
      <c r="G134">
        <v>3</v>
      </c>
      <c r="H134">
        <v>3</v>
      </c>
      <c r="I134" t="s">
        <v>42</v>
      </c>
      <c r="J134" t="s">
        <v>43</v>
      </c>
      <c r="K134" t="s">
        <v>43</v>
      </c>
      <c r="L134" t="s">
        <v>43</v>
      </c>
      <c r="M134" t="s">
        <v>43</v>
      </c>
      <c r="N134" t="s">
        <v>43</v>
      </c>
      <c r="O134" t="s">
        <v>47</v>
      </c>
      <c r="P134">
        <v>3</v>
      </c>
      <c r="Q134" t="s">
        <v>43</v>
      </c>
      <c r="R134" t="s">
        <v>42</v>
      </c>
      <c r="S134" t="s">
        <v>43</v>
      </c>
      <c r="T134" t="s">
        <v>43</v>
      </c>
      <c r="U134" t="s">
        <v>42</v>
      </c>
      <c r="V134" t="s">
        <v>43</v>
      </c>
      <c r="W134" t="s">
        <v>43</v>
      </c>
      <c r="Y134" t="s">
        <v>43</v>
      </c>
      <c r="Z134" t="s">
        <v>42</v>
      </c>
      <c r="AA134" t="s">
        <v>43</v>
      </c>
      <c r="AB134" t="s">
        <v>43</v>
      </c>
      <c r="AC134" t="s">
        <v>43</v>
      </c>
      <c r="AD134" t="s">
        <v>43</v>
      </c>
      <c r="AE134" t="s">
        <v>43</v>
      </c>
      <c r="AF134" t="s">
        <v>43</v>
      </c>
      <c r="AG134">
        <v>3</v>
      </c>
      <c r="AH134" t="s">
        <v>42</v>
      </c>
      <c r="AI134" t="s">
        <v>42</v>
      </c>
      <c r="AJ134" t="s">
        <v>42</v>
      </c>
      <c r="AK134" t="s">
        <v>42</v>
      </c>
      <c r="AL134" t="s">
        <v>41</v>
      </c>
      <c r="AM134" t="s">
        <v>42</v>
      </c>
    </row>
    <row r="135" spans="1:39" x14ac:dyDescent="0.25">
      <c r="A135">
        <v>155</v>
      </c>
      <c r="B135" s="1">
        <v>45101.763321759259</v>
      </c>
      <c r="C135" s="1">
        <v>45101.764363425929</v>
      </c>
      <c r="D135" t="s">
        <v>39</v>
      </c>
      <c r="F135" s="2" t="s">
        <v>231</v>
      </c>
      <c r="G135">
        <v>3</v>
      </c>
      <c r="H135">
        <v>3</v>
      </c>
      <c r="I135" t="s">
        <v>42</v>
      </c>
      <c r="J135" t="s">
        <v>42</v>
      </c>
      <c r="K135" t="s">
        <v>42</v>
      </c>
      <c r="L135" t="s">
        <v>42</v>
      </c>
      <c r="M135" t="s">
        <v>42</v>
      </c>
      <c r="N135" t="s">
        <v>42</v>
      </c>
      <c r="O135" t="s">
        <v>47</v>
      </c>
      <c r="P135">
        <v>3</v>
      </c>
      <c r="Q135" t="s">
        <v>42</v>
      </c>
      <c r="R135" t="s">
        <v>42</v>
      </c>
      <c r="S135" t="s">
        <v>42</v>
      </c>
      <c r="T135" t="s">
        <v>42</v>
      </c>
      <c r="U135" t="s">
        <v>42</v>
      </c>
      <c r="V135" t="s">
        <v>42</v>
      </c>
      <c r="W135" t="s">
        <v>42</v>
      </c>
      <c r="X135">
        <v>3</v>
      </c>
      <c r="Y135" t="s">
        <v>42</v>
      </c>
      <c r="Z135" t="s">
        <v>42</v>
      </c>
      <c r="AA135" t="s">
        <v>42</v>
      </c>
      <c r="AB135" t="s">
        <v>42</v>
      </c>
      <c r="AC135" t="s">
        <v>42</v>
      </c>
      <c r="AD135" t="s">
        <v>42</v>
      </c>
      <c r="AE135" t="s">
        <v>42</v>
      </c>
      <c r="AF135" t="s">
        <v>42</v>
      </c>
      <c r="AG135">
        <v>3</v>
      </c>
      <c r="AH135" t="s">
        <v>42</v>
      </c>
      <c r="AI135" t="s">
        <v>42</v>
      </c>
      <c r="AJ135" t="s">
        <v>42</v>
      </c>
      <c r="AK135" t="s">
        <v>42</v>
      </c>
      <c r="AL135" t="s">
        <v>42</v>
      </c>
      <c r="AM135" t="s">
        <v>42</v>
      </c>
    </row>
    <row r="136" spans="1:39" x14ac:dyDescent="0.25">
      <c r="A136">
        <v>156</v>
      </c>
      <c r="B136" s="1">
        <v>45101.766817129632</v>
      </c>
      <c r="C136" s="1">
        <v>45101.769085648149</v>
      </c>
      <c r="D136" t="s">
        <v>39</v>
      </c>
      <c r="F136" s="2" t="s">
        <v>232</v>
      </c>
      <c r="G136">
        <v>3</v>
      </c>
      <c r="H136">
        <v>3</v>
      </c>
      <c r="I136" t="s">
        <v>42</v>
      </c>
      <c r="J136" t="s">
        <v>42</v>
      </c>
      <c r="K136" t="s">
        <v>42</v>
      </c>
      <c r="L136" t="s">
        <v>42</v>
      </c>
      <c r="M136" t="s">
        <v>42</v>
      </c>
      <c r="N136" t="s">
        <v>41</v>
      </c>
      <c r="O136" t="s">
        <v>47</v>
      </c>
      <c r="P136">
        <v>3</v>
      </c>
      <c r="Q136" t="s">
        <v>42</v>
      </c>
      <c r="R136" t="s">
        <v>42</v>
      </c>
      <c r="S136" t="s">
        <v>42</v>
      </c>
      <c r="T136" t="s">
        <v>41</v>
      </c>
      <c r="U136" t="s">
        <v>42</v>
      </c>
      <c r="V136" t="s">
        <v>42</v>
      </c>
      <c r="W136" t="s">
        <v>41</v>
      </c>
      <c r="X136">
        <v>3</v>
      </c>
      <c r="Y136" t="s">
        <v>42</v>
      </c>
      <c r="Z136" t="s">
        <v>42</v>
      </c>
      <c r="AA136" t="s">
        <v>42</v>
      </c>
      <c r="AB136" t="s">
        <v>42</v>
      </c>
      <c r="AC136" t="s">
        <v>42</v>
      </c>
      <c r="AD136" t="s">
        <v>42</v>
      </c>
      <c r="AE136" t="s">
        <v>42</v>
      </c>
      <c r="AF136" t="s">
        <v>42</v>
      </c>
      <c r="AG136">
        <v>3</v>
      </c>
      <c r="AH136" t="s">
        <v>42</v>
      </c>
      <c r="AI136" t="s">
        <v>42</v>
      </c>
      <c r="AJ136" t="s">
        <v>42</v>
      </c>
      <c r="AK136" t="s">
        <v>42</v>
      </c>
      <c r="AL136" t="s">
        <v>42</v>
      </c>
      <c r="AM136" t="s">
        <v>42</v>
      </c>
    </row>
    <row r="137" spans="1:39" x14ac:dyDescent="0.25">
      <c r="A137">
        <v>157</v>
      </c>
      <c r="B137" s="1">
        <v>45101.768472222226</v>
      </c>
      <c r="C137" s="1">
        <v>45101.771840277775</v>
      </c>
      <c r="D137" t="s">
        <v>39</v>
      </c>
      <c r="F137" s="2" t="s">
        <v>233</v>
      </c>
      <c r="G137">
        <v>2</v>
      </c>
      <c r="H137">
        <v>2</v>
      </c>
      <c r="I137" t="s">
        <v>41</v>
      </c>
      <c r="J137" t="s">
        <v>41</v>
      </c>
      <c r="K137" t="s">
        <v>41</v>
      </c>
      <c r="L137" t="s">
        <v>41</v>
      </c>
      <c r="M137" t="s">
        <v>41</v>
      </c>
      <c r="N137" t="s">
        <v>42</v>
      </c>
      <c r="O137" t="s">
        <v>47</v>
      </c>
      <c r="P137">
        <v>1</v>
      </c>
      <c r="Q137" t="s">
        <v>41</v>
      </c>
      <c r="R137" t="s">
        <v>41</v>
      </c>
      <c r="S137" t="s">
        <v>41</v>
      </c>
      <c r="T137" t="s">
        <v>41</v>
      </c>
      <c r="U137" t="s">
        <v>41</v>
      </c>
      <c r="V137" t="s">
        <v>41</v>
      </c>
      <c r="W137" t="s">
        <v>42</v>
      </c>
      <c r="X137">
        <v>2</v>
      </c>
      <c r="Y137" t="s">
        <v>41</v>
      </c>
      <c r="Z137" t="s">
        <v>41</v>
      </c>
      <c r="AA137" t="s">
        <v>41</v>
      </c>
      <c r="AB137" t="s">
        <v>41</v>
      </c>
      <c r="AC137" t="s">
        <v>42</v>
      </c>
      <c r="AD137" t="s">
        <v>41</v>
      </c>
      <c r="AE137" t="s">
        <v>42</v>
      </c>
      <c r="AF137" t="s">
        <v>42</v>
      </c>
      <c r="AG137">
        <v>3</v>
      </c>
      <c r="AH137" t="s">
        <v>42</v>
      </c>
      <c r="AI137" t="s">
        <v>42</v>
      </c>
      <c r="AJ137" t="s">
        <v>42</v>
      </c>
      <c r="AK137" t="s">
        <v>41</v>
      </c>
      <c r="AL137" t="s">
        <v>41</v>
      </c>
      <c r="AM137" t="s">
        <v>42</v>
      </c>
    </row>
    <row r="138" spans="1:39" x14ac:dyDescent="0.25">
      <c r="A138">
        <v>158</v>
      </c>
      <c r="B138" s="1">
        <v>45101.768912037034</v>
      </c>
      <c r="C138" s="1">
        <v>45101.773263888892</v>
      </c>
      <c r="D138" t="s">
        <v>39</v>
      </c>
      <c r="F138" s="2" t="s">
        <v>64</v>
      </c>
      <c r="G138">
        <v>3</v>
      </c>
      <c r="H138">
        <v>2</v>
      </c>
      <c r="I138" t="s">
        <v>41</v>
      </c>
      <c r="J138" t="s">
        <v>42</v>
      </c>
      <c r="K138" t="s">
        <v>41</v>
      </c>
      <c r="L138" t="s">
        <v>41</v>
      </c>
      <c r="M138" t="s">
        <v>42</v>
      </c>
      <c r="N138" t="s">
        <v>42</v>
      </c>
      <c r="O138" t="s">
        <v>46</v>
      </c>
      <c r="P138">
        <v>3</v>
      </c>
      <c r="Q138" t="s">
        <v>42</v>
      </c>
      <c r="R138" t="s">
        <v>42</v>
      </c>
      <c r="S138" t="s">
        <v>41</v>
      </c>
      <c r="T138" t="s">
        <v>41</v>
      </c>
      <c r="U138" t="s">
        <v>42</v>
      </c>
      <c r="V138" t="s">
        <v>42</v>
      </c>
      <c r="W138" t="s">
        <v>42</v>
      </c>
      <c r="X138">
        <v>3</v>
      </c>
      <c r="Z138" t="s">
        <v>42</v>
      </c>
      <c r="AA138" t="s">
        <v>41</v>
      </c>
      <c r="AB138" t="s">
        <v>42</v>
      </c>
      <c r="AC138" t="s">
        <v>41</v>
      </c>
      <c r="AD138" t="s">
        <v>42</v>
      </c>
      <c r="AE138" t="s">
        <v>41</v>
      </c>
      <c r="AF138" t="s">
        <v>42</v>
      </c>
      <c r="AG138">
        <v>3</v>
      </c>
      <c r="AH138" t="s">
        <v>42</v>
      </c>
      <c r="AI138" t="s">
        <v>42</v>
      </c>
      <c r="AJ138" t="s">
        <v>42</v>
      </c>
      <c r="AK138" t="s">
        <v>41</v>
      </c>
      <c r="AL138" t="s">
        <v>42</v>
      </c>
      <c r="AM138" t="s">
        <v>42</v>
      </c>
    </row>
    <row r="139" spans="1:39" x14ac:dyDescent="0.25">
      <c r="A139">
        <v>159</v>
      </c>
      <c r="B139" s="1">
        <v>45101.784270833334</v>
      </c>
      <c r="C139" s="1">
        <v>45101.785243055558</v>
      </c>
      <c r="D139" t="s">
        <v>39</v>
      </c>
      <c r="F139" s="2" t="s">
        <v>77</v>
      </c>
      <c r="G139">
        <v>3</v>
      </c>
      <c r="H139">
        <v>3</v>
      </c>
      <c r="I139" t="s">
        <v>42</v>
      </c>
      <c r="J139" t="s">
        <v>42</v>
      </c>
      <c r="K139" t="s">
        <v>42</v>
      </c>
      <c r="L139" t="s">
        <v>42</v>
      </c>
      <c r="M139" t="s">
        <v>42</v>
      </c>
      <c r="N139" t="s">
        <v>42</v>
      </c>
      <c r="O139" t="s">
        <v>47</v>
      </c>
      <c r="P139">
        <v>3</v>
      </c>
      <c r="Q139" t="s">
        <v>42</v>
      </c>
      <c r="R139" t="s">
        <v>42</v>
      </c>
      <c r="S139" t="s">
        <v>42</v>
      </c>
      <c r="T139" t="s">
        <v>42</v>
      </c>
      <c r="U139" t="s">
        <v>42</v>
      </c>
      <c r="V139" t="s">
        <v>42</v>
      </c>
      <c r="W139" t="s">
        <v>42</v>
      </c>
      <c r="X139">
        <v>3</v>
      </c>
      <c r="Y139" t="s">
        <v>42</v>
      </c>
      <c r="Z139" t="s">
        <v>42</v>
      </c>
      <c r="AA139" t="s">
        <v>42</v>
      </c>
      <c r="AB139" t="s">
        <v>42</v>
      </c>
      <c r="AC139" t="s">
        <v>42</v>
      </c>
      <c r="AD139" t="s">
        <v>42</v>
      </c>
      <c r="AE139" t="s">
        <v>42</v>
      </c>
      <c r="AF139" t="s">
        <v>42</v>
      </c>
      <c r="AG139">
        <v>3</v>
      </c>
      <c r="AH139" t="s">
        <v>42</v>
      </c>
      <c r="AI139" t="s">
        <v>42</v>
      </c>
      <c r="AJ139" t="s">
        <v>42</v>
      </c>
      <c r="AK139" t="s">
        <v>42</v>
      </c>
      <c r="AL139" t="s">
        <v>42</v>
      </c>
      <c r="AM139" t="s">
        <v>42</v>
      </c>
    </row>
    <row r="140" spans="1:39" x14ac:dyDescent="0.25">
      <c r="A140">
        <v>160</v>
      </c>
      <c r="B140" s="1">
        <v>45101.784421296295</v>
      </c>
      <c r="C140" s="1">
        <v>45101.78534722222</v>
      </c>
      <c r="D140" t="s">
        <v>39</v>
      </c>
      <c r="F140" s="2" t="s">
        <v>73</v>
      </c>
      <c r="G140">
        <v>1</v>
      </c>
      <c r="H140">
        <v>1</v>
      </c>
      <c r="I140" t="s">
        <v>40</v>
      </c>
      <c r="J140" t="s">
        <v>40</v>
      </c>
      <c r="K140" t="s">
        <v>40</v>
      </c>
      <c r="L140" t="s">
        <v>40</v>
      </c>
      <c r="M140" t="s">
        <v>40</v>
      </c>
      <c r="N140" t="s">
        <v>40</v>
      </c>
      <c r="O140" t="s">
        <v>47</v>
      </c>
      <c r="P140">
        <v>2</v>
      </c>
      <c r="Q140" t="s">
        <v>40</v>
      </c>
      <c r="R140" t="s">
        <v>40</v>
      </c>
      <c r="S140" t="s">
        <v>40</v>
      </c>
      <c r="T140" t="s">
        <v>40</v>
      </c>
      <c r="U140" t="s">
        <v>40</v>
      </c>
      <c r="V140" t="s">
        <v>40</v>
      </c>
      <c r="W140" t="s">
        <v>40</v>
      </c>
      <c r="X140">
        <v>1</v>
      </c>
      <c r="Y140" t="s">
        <v>40</v>
      </c>
      <c r="Z140" t="s">
        <v>40</v>
      </c>
      <c r="AA140" t="s">
        <v>40</v>
      </c>
      <c r="AB140" t="s">
        <v>40</v>
      </c>
      <c r="AC140" t="s">
        <v>40</v>
      </c>
      <c r="AD140" t="s">
        <v>40</v>
      </c>
      <c r="AE140" t="s">
        <v>40</v>
      </c>
      <c r="AF140" t="s">
        <v>40</v>
      </c>
      <c r="AG140">
        <v>1</v>
      </c>
      <c r="AH140" t="s">
        <v>40</v>
      </c>
      <c r="AI140" t="s">
        <v>40</v>
      </c>
      <c r="AJ140" t="s">
        <v>40</v>
      </c>
      <c r="AK140" t="s">
        <v>40</v>
      </c>
      <c r="AL140" t="s">
        <v>40</v>
      </c>
      <c r="AM140" t="s">
        <v>40</v>
      </c>
    </row>
    <row r="141" spans="1:39" x14ac:dyDescent="0.25">
      <c r="A141">
        <v>161</v>
      </c>
      <c r="B141" s="1">
        <v>45101.783379629633</v>
      </c>
      <c r="C141" s="1">
        <v>45101.786087962966</v>
      </c>
      <c r="D141" t="s">
        <v>39</v>
      </c>
      <c r="F141" s="2" t="s">
        <v>154</v>
      </c>
      <c r="G141">
        <v>2</v>
      </c>
      <c r="H141">
        <v>2</v>
      </c>
      <c r="I141" t="s">
        <v>42</v>
      </c>
      <c r="J141" t="s">
        <v>42</v>
      </c>
      <c r="K141" t="s">
        <v>42</v>
      </c>
      <c r="L141" t="s">
        <v>42</v>
      </c>
      <c r="M141" t="s">
        <v>42</v>
      </c>
      <c r="N141" t="s">
        <v>41</v>
      </c>
      <c r="O141" t="s">
        <v>45</v>
      </c>
      <c r="P141">
        <v>3</v>
      </c>
      <c r="Q141" t="s">
        <v>42</v>
      </c>
      <c r="R141" t="s">
        <v>42</v>
      </c>
      <c r="S141" t="s">
        <v>42</v>
      </c>
      <c r="T141" t="s">
        <v>42</v>
      </c>
      <c r="U141" t="s">
        <v>42</v>
      </c>
      <c r="V141" t="s">
        <v>42</v>
      </c>
      <c r="W141" t="s">
        <v>42</v>
      </c>
      <c r="X141">
        <v>3</v>
      </c>
      <c r="Y141" t="s">
        <v>42</v>
      </c>
      <c r="Z141" t="s">
        <v>42</v>
      </c>
      <c r="AA141" t="s">
        <v>42</v>
      </c>
      <c r="AB141" t="s">
        <v>42</v>
      </c>
      <c r="AC141" t="s">
        <v>42</v>
      </c>
      <c r="AD141" t="s">
        <v>42</v>
      </c>
      <c r="AE141" t="s">
        <v>42</v>
      </c>
      <c r="AF141" t="s">
        <v>42</v>
      </c>
      <c r="AG141">
        <v>3</v>
      </c>
      <c r="AH141" t="s">
        <v>42</v>
      </c>
      <c r="AI141" t="s">
        <v>42</v>
      </c>
      <c r="AJ141" t="s">
        <v>42</v>
      </c>
      <c r="AK141" t="s">
        <v>42</v>
      </c>
      <c r="AL141" t="s">
        <v>42</v>
      </c>
      <c r="AM141" t="s">
        <v>42</v>
      </c>
    </row>
    <row r="142" spans="1:39" x14ac:dyDescent="0.25">
      <c r="A142">
        <v>162</v>
      </c>
      <c r="B142" s="1">
        <v>45101.783668981479</v>
      </c>
      <c r="C142" s="1">
        <v>45101.786585648151</v>
      </c>
      <c r="D142" t="s">
        <v>39</v>
      </c>
      <c r="F142" s="2" t="s">
        <v>234</v>
      </c>
      <c r="G142">
        <v>3</v>
      </c>
      <c r="H142">
        <v>2</v>
      </c>
      <c r="I142" t="s">
        <v>41</v>
      </c>
      <c r="J142" t="s">
        <v>42</v>
      </c>
      <c r="K142" t="s">
        <v>42</v>
      </c>
      <c r="L142" t="s">
        <v>41</v>
      </c>
      <c r="M142" t="s">
        <v>41</v>
      </c>
      <c r="N142" t="s">
        <v>42</v>
      </c>
      <c r="O142" t="s">
        <v>47</v>
      </c>
      <c r="P142">
        <v>3</v>
      </c>
      <c r="Q142" t="s">
        <v>42</v>
      </c>
      <c r="R142" t="s">
        <v>42</v>
      </c>
      <c r="S142" t="s">
        <v>42</v>
      </c>
      <c r="T142" t="s">
        <v>41</v>
      </c>
      <c r="U142" t="s">
        <v>42</v>
      </c>
      <c r="V142" t="s">
        <v>42</v>
      </c>
      <c r="W142" t="s">
        <v>42</v>
      </c>
      <c r="X142">
        <v>2</v>
      </c>
      <c r="Y142" t="s">
        <v>42</v>
      </c>
      <c r="Z142" t="s">
        <v>42</v>
      </c>
      <c r="AA142" t="s">
        <v>41</v>
      </c>
      <c r="AB142" t="s">
        <v>42</v>
      </c>
      <c r="AC142" t="s">
        <v>42</v>
      </c>
      <c r="AD142" t="s">
        <v>42</v>
      </c>
      <c r="AE142" t="s">
        <v>42</v>
      </c>
      <c r="AF142" t="s">
        <v>42</v>
      </c>
      <c r="AG142">
        <v>3</v>
      </c>
      <c r="AH142" t="s">
        <v>42</v>
      </c>
      <c r="AI142" t="s">
        <v>42</v>
      </c>
      <c r="AJ142" t="s">
        <v>42</v>
      </c>
      <c r="AK142" t="s">
        <v>42</v>
      </c>
      <c r="AL142" t="s">
        <v>42</v>
      </c>
      <c r="AM142" t="s">
        <v>42</v>
      </c>
    </row>
    <row r="143" spans="1:39" x14ac:dyDescent="0.25">
      <c r="A143">
        <v>163</v>
      </c>
      <c r="B143" s="1">
        <v>45101.784120370372</v>
      </c>
      <c r="C143" s="1">
        <v>45101.786874999998</v>
      </c>
      <c r="D143" t="s">
        <v>39</v>
      </c>
      <c r="F143" s="2" t="s">
        <v>54</v>
      </c>
      <c r="G143">
        <v>2</v>
      </c>
      <c r="H143">
        <v>2</v>
      </c>
      <c r="I143" t="s">
        <v>42</v>
      </c>
      <c r="J143" t="s">
        <v>42</v>
      </c>
      <c r="K143" t="s">
        <v>42</v>
      </c>
      <c r="L143" t="s">
        <v>42</v>
      </c>
      <c r="M143" t="s">
        <v>42</v>
      </c>
      <c r="N143" t="s">
        <v>42</v>
      </c>
      <c r="O143" t="s">
        <v>46</v>
      </c>
      <c r="P143">
        <v>2</v>
      </c>
      <c r="Q143" t="s">
        <v>42</v>
      </c>
      <c r="R143" t="s">
        <v>42</v>
      </c>
      <c r="S143" t="s">
        <v>42</v>
      </c>
      <c r="T143" t="s">
        <v>42</v>
      </c>
      <c r="U143" t="s">
        <v>42</v>
      </c>
      <c r="V143" t="s">
        <v>42</v>
      </c>
      <c r="W143" t="s">
        <v>42</v>
      </c>
      <c r="X143">
        <v>2</v>
      </c>
      <c r="Y143" t="s">
        <v>42</v>
      </c>
      <c r="Z143" t="s">
        <v>42</v>
      </c>
      <c r="AA143" t="s">
        <v>41</v>
      </c>
      <c r="AB143" t="s">
        <v>41</v>
      </c>
      <c r="AC143" t="s">
        <v>41</v>
      </c>
      <c r="AD143" t="s">
        <v>41</v>
      </c>
      <c r="AE143" t="s">
        <v>41</v>
      </c>
      <c r="AF143" t="s">
        <v>41</v>
      </c>
      <c r="AG143">
        <v>3</v>
      </c>
      <c r="AH143" t="s">
        <v>42</v>
      </c>
      <c r="AI143" t="s">
        <v>42</v>
      </c>
      <c r="AJ143" t="s">
        <v>43</v>
      </c>
      <c r="AK143" t="s">
        <v>42</v>
      </c>
      <c r="AL143" t="s">
        <v>43</v>
      </c>
      <c r="AM143" t="s">
        <v>42</v>
      </c>
    </row>
    <row r="144" spans="1:39" x14ac:dyDescent="0.25">
      <c r="A144">
        <v>164</v>
      </c>
      <c r="B144" s="1">
        <v>45101.783634259256</v>
      </c>
      <c r="C144" s="1">
        <v>45101.786898148152</v>
      </c>
      <c r="D144" t="s">
        <v>39</v>
      </c>
      <c r="F144" s="2" t="s">
        <v>129</v>
      </c>
      <c r="G144">
        <v>2</v>
      </c>
      <c r="H144">
        <v>2</v>
      </c>
      <c r="I144" t="s">
        <v>41</v>
      </c>
      <c r="J144" t="s">
        <v>42</v>
      </c>
      <c r="K144" t="s">
        <v>42</v>
      </c>
      <c r="L144" t="s">
        <v>40</v>
      </c>
      <c r="M144" t="s">
        <v>42</v>
      </c>
      <c r="N144" t="s">
        <v>42</v>
      </c>
      <c r="O144" t="s">
        <v>46</v>
      </c>
      <c r="P144">
        <v>2</v>
      </c>
      <c r="Q144" t="s">
        <v>42</v>
      </c>
      <c r="R144" t="s">
        <v>41</v>
      </c>
      <c r="S144" t="s">
        <v>42</v>
      </c>
      <c r="T144" t="s">
        <v>41</v>
      </c>
      <c r="U144" t="s">
        <v>41</v>
      </c>
      <c r="V144" t="s">
        <v>42</v>
      </c>
      <c r="W144" t="s">
        <v>42</v>
      </c>
      <c r="X144">
        <v>2</v>
      </c>
      <c r="Y144" t="s">
        <v>41</v>
      </c>
      <c r="Z144" t="s">
        <v>41</v>
      </c>
      <c r="AA144" t="s">
        <v>42</v>
      </c>
      <c r="AB144" t="s">
        <v>42</v>
      </c>
      <c r="AC144" t="s">
        <v>42</v>
      </c>
      <c r="AD144" t="s">
        <v>42</v>
      </c>
      <c r="AE144" t="s">
        <v>41</v>
      </c>
      <c r="AF144" t="s">
        <v>42</v>
      </c>
      <c r="AG144">
        <v>3</v>
      </c>
      <c r="AH144" t="s">
        <v>42</v>
      </c>
      <c r="AI144" t="s">
        <v>42</v>
      </c>
      <c r="AJ144" t="s">
        <v>42</v>
      </c>
      <c r="AK144" t="s">
        <v>41</v>
      </c>
      <c r="AL144" t="s">
        <v>42</v>
      </c>
      <c r="AM144" t="s">
        <v>40</v>
      </c>
    </row>
    <row r="145" spans="1:39" x14ac:dyDescent="0.25">
      <c r="A145">
        <v>165</v>
      </c>
      <c r="B145" s="1">
        <v>45101.785694444443</v>
      </c>
      <c r="C145" s="1">
        <v>45101.787476851852</v>
      </c>
      <c r="D145" t="s">
        <v>39</v>
      </c>
      <c r="F145" s="2" t="s">
        <v>78</v>
      </c>
      <c r="G145">
        <v>4</v>
      </c>
      <c r="H145">
        <v>4</v>
      </c>
      <c r="I145" t="s">
        <v>42</v>
      </c>
      <c r="J145" t="s">
        <v>43</v>
      </c>
      <c r="K145" t="s">
        <v>43</v>
      </c>
      <c r="L145" t="s">
        <v>43</v>
      </c>
      <c r="M145" t="s">
        <v>43</v>
      </c>
      <c r="N145" t="s">
        <v>43</v>
      </c>
      <c r="O145" t="s">
        <v>46</v>
      </c>
      <c r="P145">
        <v>4</v>
      </c>
      <c r="Q145" t="s">
        <v>43</v>
      </c>
      <c r="R145" t="s">
        <v>43</v>
      </c>
      <c r="S145" t="s">
        <v>43</v>
      </c>
      <c r="T145" t="s">
        <v>43</v>
      </c>
      <c r="U145" t="s">
        <v>43</v>
      </c>
      <c r="V145" t="s">
        <v>43</v>
      </c>
      <c r="W145" t="s">
        <v>43</v>
      </c>
      <c r="X145">
        <v>4</v>
      </c>
      <c r="Y145" t="s">
        <v>43</v>
      </c>
      <c r="Z145" t="s">
        <v>43</v>
      </c>
      <c r="AA145" t="s">
        <v>42</v>
      </c>
      <c r="AB145" t="s">
        <v>42</v>
      </c>
      <c r="AC145" t="s">
        <v>42</v>
      </c>
      <c r="AD145" t="s">
        <v>42</v>
      </c>
      <c r="AE145" t="s">
        <v>43</v>
      </c>
      <c r="AF145" t="s">
        <v>43</v>
      </c>
      <c r="AG145">
        <v>4</v>
      </c>
      <c r="AH145" t="s">
        <v>43</v>
      </c>
      <c r="AI145" t="s">
        <v>43</v>
      </c>
      <c r="AJ145" t="s">
        <v>43</v>
      </c>
      <c r="AK145" t="s">
        <v>43</v>
      </c>
      <c r="AL145" t="s">
        <v>43</v>
      </c>
      <c r="AM145" t="s">
        <v>43</v>
      </c>
    </row>
    <row r="146" spans="1:39" x14ac:dyDescent="0.25">
      <c r="A146">
        <v>166</v>
      </c>
      <c r="B146" s="1">
        <v>45101.785046296296</v>
      </c>
      <c r="C146" s="1">
        <v>45101.787604166668</v>
      </c>
      <c r="D146" t="s">
        <v>39</v>
      </c>
      <c r="F146" s="2" t="s">
        <v>235</v>
      </c>
      <c r="G146">
        <v>3</v>
      </c>
      <c r="H146">
        <v>2</v>
      </c>
      <c r="I146" t="s">
        <v>40</v>
      </c>
      <c r="J146" t="s">
        <v>42</v>
      </c>
      <c r="K146" t="s">
        <v>41</v>
      </c>
      <c r="L146" t="s">
        <v>41</v>
      </c>
      <c r="M146" t="s">
        <v>42</v>
      </c>
      <c r="N146" t="s">
        <v>42</v>
      </c>
      <c r="O146" t="s">
        <v>45</v>
      </c>
      <c r="P146">
        <v>3</v>
      </c>
      <c r="Q146" t="s">
        <v>42</v>
      </c>
      <c r="R146" t="s">
        <v>42</v>
      </c>
      <c r="S146" t="s">
        <v>42</v>
      </c>
      <c r="T146" t="s">
        <v>42</v>
      </c>
      <c r="U146" t="s">
        <v>42</v>
      </c>
      <c r="V146" t="s">
        <v>42</v>
      </c>
      <c r="W146" t="s">
        <v>42</v>
      </c>
      <c r="X146">
        <v>2</v>
      </c>
      <c r="Y146" t="s">
        <v>41</v>
      </c>
      <c r="Z146" t="s">
        <v>41</v>
      </c>
      <c r="AA146" t="s">
        <v>41</v>
      </c>
      <c r="AB146" t="s">
        <v>41</v>
      </c>
      <c r="AC146" t="s">
        <v>42</v>
      </c>
      <c r="AD146" t="s">
        <v>41</v>
      </c>
      <c r="AE146" t="s">
        <v>41</v>
      </c>
      <c r="AF146" t="s">
        <v>41</v>
      </c>
      <c r="AG146">
        <v>2</v>
      </c>
      <c r="AH146" t="s">
        <v>41</v>
      </c>
      <c r="AI146" t="s">
        <v>41</v>
      </c>
      <c r="AJ146" t="s">
        <v>42</v>
      </c>
      <c r="AK146" t="s">
        <v>42</v>
      </c>
      <c r="AL146" t="s">
        <v>41</v>
      </c>
      <c r="AM146" t="s">
        <v>41</v>
      </c>
    </row>
    <row r="147" spans="1:39" x14ac:dyDescent="0.25">
      <c r="A147">
        <v>167</v>
      </c>
      <c r="B147" s="1">
        <v>45101.785543981481</v>
      </c>
      <c r="C147" s="1">
        <v>45101.787986111114</v>
      </c>
      <c r="D147" t="s">
        <v>39</v>
      </c>
      <c r="F147" s="2" t="s">
        <v>236</v>
      </c>
      <c r="G147">
        <v>4</v>
      </c>
      <c r="H147">
        <v>3</v>
      </c>
      <c r="I147" t="s">
        <v>42</v>
      </c>
      <c r="J147" t="s">
        <v>42</v>
      </c>
      <c r="K147" t="s">
        <v>42</v>
      </c>
      <c r="L147" t="s">
        <v>41</v>
      </c>
      <c r="M147" t="s">
        <v>42</v>
      </c>
      <c r="N147" t="s">
        <v>42</v>
      </c>
      <c r="O147" t="s">
        <v>46</v>
      </c>
      <c r="P147">
        <v>3</v>
      </c>
      <c r="Q147" t="s">
        <v>42</v>
      </c>
      <c r="R147" t="s">
        <v>42</v>
      </c>
      <c r="S147" t="s">
        <v>42</v>
      </c>
      <c r="T147" t="s">
        <v>42</v>
      </c>
      <c r="U147" t="s">
        <v>42</v>
      </c>
      <c r="V147" t="s">
        <v>42</v>
      </c>
      <c r="W147" t="s">
        <v>42</v>
      </c>
      <c r="X147">
        <v>3</v>
      </c>
      <c r="Y147" t="s">
        <v>42</v>
      </c>
      <c r="Z147" t="s">
        <v>42</v>
      </c>
      <c r="AA147" t="s">
        <v>42</v>
      </c>
      <c r="AB147" t="s">
        <v>42</v>
      </c>
      <c r="AC147" t="s">
        <v>42</v>
      </c>
      <c r="AD147" t="s">
        <v>42</v>
      </c>
      <c r="AE147" t="s">
        <v>42</v>
      </c>
      <c r="AF147" t="s">
        <v>42</v>
      </c>
      <c r="AG147">
        <v>3</v>
      </c>
      <c r="AH147" t="s">
        <v>42</v>
      </c>
      <c r="AI147" t="s">
        <v>42</v>
      </c>
      <c r="AJ147" t="s">
        <v>42</v>
      </c>
      <c r="AK147" t="s">
        <v>42</v>
      </c>
      <c r="AL147" t="s">
        <v>42</v>
      </c>
      <c r="AM147" t="s">
        <v>42</v>
      </c>
    </row>
    <row r="148" spans="1:39" x14ac:dyDescent="0.25">
      <c r="A148">
        <v>168</v>
      </c>
      <c r="B148" s="1">
        <v>45101.786828703705</v>
      </c>
      <c r="C148" s="1">
        <v>45101.790277777778</v>
      </c>
      <c r="D148" t="s">
        <v>39</v>
      </c>
      <c r="F148" s="2" t="s">
        <v>237</v>
      </c>
      <c r="G148">
        <v>3</v>
      </c>
      <c r="H148">
        <v>3</v>
      </c>
      <c r="I148" t="s">
        <v>41</v>
      </c>
      <c r="J148" t="s">
        <v>40</v>
      </c>
      <c r="K148" t="s">
        <v>42</v>
      </c>
      <c r="L148" t="s">
        <v>42</v>
      </c>
      <c r="M148" t="s">
        <v>40</v>
      </c>
      <c r="N148" t="s">
        <v>42</v>
      </c>
      <c r="O148" t="s">
        <v>47</v>
      </c>
      <c r="P148">
        <v>3</v>
      </c>
      <c r="Q148" t="s">
        <v>42</v>
      </c>
      <c r="R148" t="s">
        <v>42</v>
      </c>
      <c r="S148" t="s">
        <v>42</v>
      </c>
      <c r="T148" t="s">
        <v>42</v>
      </c>
      <c r="U148" t="s">
        <v>42</v>
      </c>
      <c r="V148" t="s">
        <v>42</v>
      </c>
      <c r="W148" t="s">
        <v>42</v>
      </c>
      <c r="X148">
        <v>3</v>
      </c>
      <c r="Y148" t="s">
        <v>42</v>
      </c>
      <c r="Z148" t="s">
        <v>42</v>
      </c>
      <c r="AA148" t="s">
        <v>41</v>
      </c>
      <c r="AB148" t="s">
        <v>42</v>
      </c>
      <c r="AC148" t="s">
        <v>41</v>
      </c>
      <c r="AD148" t="s">
        <v>41</v>
      </c>
      <c r="AE148" t="s">
        <v>41</v>
      </c>
      <c r="AF148" t="s">
        <v>41</v>
      </c>
      <c r="AG148">
        <v>3</v>
      </c>
      <c r="AH148" t="s">
        <v>42</v>
      </c>
      <c r="AI148" t="s">
        <v>42</v>
      </c>
      <c r="AJ148" t="s">
        <v>42</v>
      </c>
      <c r="AK148" t="s">
        <v>42</v>
      </c>
      <c r="AL148" t="s">
        <v>42</v>
      </c>
      <c r="AM148" t="s">
        <v>42</v>
      </c>
    </row>
    <row r="149" spans="1:39" x14ac:dyDescent="0.25">
      <c r="A149">
        <v>169</v>
      </c>
      <c r="B149" s="1">
        <v>45101.785208333335</v>
      </c>
      <c r="C149" s="1">
        <v>45101.790439814817</v>
      </c>
      <c r="D149" t="s">
        <v>39</v>
      </c>
      <c r="F149" s="2" t="s">
        <v>238</v>
      </c>
      <c r="G149">
        <v>3</v>
      </c>
      <c r="H149">
        <v>3</v>
      </c>
      <c r="I149" t="s">
        <v>42</v>
      </c>
      <c r="J149" t="s">
        <v>42</v>
      </c>
      <c r="K149" t="s">
        <v>42</v>
      </c>
      <c r="L149" t="s">
        <v>42</v>
      </c>
      <c r="M149" t="s">
        <v>42</v>
      </c>
      <c r="N149" t="s">
        <v>42</v>
      </c>
      <c r="O149" t="s">
        <v>47</v>
      </c>
      <c r="P149">
        <v>3</v>
      </c>
      <c r="Q149" t="s">
        <v>42</v>
      </c>
      <c r="R149" t="s">
        <v>42</v>
      </c>
      <c r="S149" t="s">
        <v>42</v>
      </c>
      <c r="T149" t="s">
        <v>42</v>
      </c>
      <c r="U149" t="s">
        <v>42</v>
      </c>
      <c r="V149" t="s">
        <v>42</v>
      </c>
      <c r="W149" t="s">
        <v>42</v>
      </c>
      <c r="AA149" t="s">
        <v>41</v>
      </c>
      <c r="AB149" t="s">
        <v>42</v>
      </c>
      <c r="AC149" t="s">
        <v>42</v>
      </c>
      <c r="AD149" t="s">
        <v>41</v>
      </c>
      <c r="AE149" t="s">
        <v>41</v>
      </c>
      <c r="AF149" t="s">
        <v>41</v>
      </c>
      <c r="AG149">
        <v>3</v>
      </c>
      <c r="AH149" t="s">
        <v>42</v>
      </c>
      <c r="AI149" t="s">
        <v>42</v>
      </c>
      <c r="AJ149" t="s">
        <v>42</v>
      </c>
      <c r="AK149" t="s">
        <v>42</v>
      </c>
      <c r="AL149" t="s">
        <v>42</v>
      </c>
      <c r="AM149" t="s">
        <v>42</v>
      </c>
    </row>
    <row r="150" spans="1:39" x14ac:dyDescent="0.25">
      <c r="A150">
        <v>170</v>
      </c>
      <c r="B150" s="1">
        <v>45101.788240740738</v>
      </c>
      <c r="C150" s="1">
        <v>45101.790520833332</v>
      </c>
      <c r="D150" t="s">
        <v>39</v>
      </c>
      <c r="F150" s="2" t="s">
        <v>239</v>
      </c>
      <c r="G150">
        <v>4</v>
      </c>
      <c r="H150">
        <v>3</v>
      </c>
      <c r="I150" t="s">
        <v>42</v>
      </c>
      <c r="J150" t="s">
        <v>42</v>
      </c>
      <c r="K150" t="s">
        <v>42</v>
      </c>
      <c r="L150" t="s">
        <v>42</v>
      </c>
      <c r="M150" t="s">
        <v>41</v>
      </c>
      <c r="N150" t="s">
        <v>42</v>
      </c>
      <c r="O150" t="s">
        <v>47</v>
      </c>
      <c r="P150">
        <v>4</v>
      </c>
      <c r="Q150" t="s">
        <v>42</v>
      </c>
      <c r="R150" t="s">
        <v>42</v>
      </c>
      <c r="S150" t="s">
        <v>42</v>
      </c>
      <c r="T150" t="s">
        <v>42</v>
      </c>
      <c r="U150" t="s">
        <v>42</v>
      </c>
      <c r="V150" t="s">
        <v>42</v>
      </c>
      <c r="W150" t="s">
        <v>42</v>
      </c>
      <c r="X150">
        <v>4</v>
      </c>
      <c r="Y150" t="s">
        <v>42</v>
      </c>
      <c r="Z150" t="s">
        <v>42</v>
      </c>
      <c r="AA150" t="s">
        <v>41</v>
      </c>
      <c r="AB150" t="s">
        <v>42</v>
      </c>
      <c r="AC150" t="s">
        <v>42</v>
      </c>
      <c r="AD150" t="s">
        <v>41</v>
      </c>
      <c r="AE150" t="s">
        <v>41</v>
      </c>
      <c r="AF150" t="s">
        <v>42</v>
      </c>
      <c r="AG150">
        <v>4</v>
      </c>
      <c r="AH150" t="s">
        <v>42</v>
      </c>
      <c r="AI150" t="s">
        <v>42</v>
      </c>
      <c r="AJ150" t="s">
        <v>42</v>
      </c>
      <c r="AK150" t="s">
        <v>41</v>
      </c>
      <c r="AL150" t="s">
        <v>41</v>
      </c>
      <c r="AM150" t="s">
        <v>41</v>
      </c>
    </row>
    <row r="151" spans="1:39" x14ac:dyDescent="0.25">
      <c r="A151">
        <v>171</v>
      </c>
      <c r="B151" s="1">
        <v>45101.790625000001</v>
      </c>
      <c r="C151" s="1">
        <v>45101.792962962965</v>
      </c>
      <c r="D151" t="s">
        <v>39</v>
      </c>
      <c r="F151" s="2" t="s">
        <v>128</v>
      </c>
      <c r="G151">
        <v>1</v>
      </c>
      <c r="H151">
        <v>1</v>
      </c>
      <c r="I151" t="s">
        <v>40</v>
      </c>
      <c r="J151" t="s">
        <v>40</v>
      </c>
      <c r="K151" t="s">
        <v>40</v>
      </c>
      <c r="L151" t="s">
        <v>40</v>
      </c>
      <c r="M151" t="s">
        <v>41</v>
      </c>
      <c r="N151" t="s">
        <v>41</v>
      </c>
      <c r="O151" t="s">
        <v>46</v>
      </c>
      <c r="P151">
        <v>1</v>
      </c>
      <c r="Q151" t="s">
        <v>40</v>
      </c>
      <c r="R151" t="s">
        <v>40</v>
      </c>
      <c r="S151" t="s">
        <v>40</v>
      </c>
      <c r="T151" t="s">
        <v>40</v>
      </c>
      <c r="U151" t="s">
        <v>40</v>
      </c>
      <c r="V151" t="s">
        <v>40</v>
      </c>
      <c r="W151" t="s">
        <v>40</v>
      </c>
      <c r="X151">
        <v>1</v>
      </c>
      <c r="Y151" t="s">
        <v>40</v>
      </c>
      <c r="Z151" t="s">
        <v>40</v>
      </c>
      <c r="AA151" t="s">
        <v>40</v>
      </c>
      <c r="AB151" t="s">
        <v>40</v>
      </c>
      <c r="AC151" t="s">
        <v>40</v>
      </c>
      <c r="AD151" t="s">
        <v>40</v>
      </c>
      <c r="AE151" t="s">
        <v>40</v>
      </c>
      <c r="AF151" t="s">
        <v>40</v>
      </c>
      <c r="AG151">
        <v>1</v>
      </c>
      <c r="AH151" t="s">
        <v>40</v>
      </c>
      <c r="AI151" t="s">
        <v>40</v>
      </c>
      <c r="AJ151" t="s">
        <v>40</v>
      </c>
      <c r="AK151" t="s">
        <v>40</v>
      </c>
      <c r="AL151" t="s">
        <v>40</v>
      </c>
      <c r="AM151" t="s">
        <v>40</v>
      </c>
    </row>
    <row r="152" spans="1:39" x14ac:dyDescent="0.25">
      <c r="A152">
        <v>172</v>
      </c>
      <c r="B152" s="1">
        <v>45101.789502314816</v>
      </c>
      <c r="C152" s="1">
        <v>45101.793356481481</v>
      </c>
      <c r="D152" t="s">
        <v>39</v>
      </c>
      <c r="F152" s="2" t="s">
        <v>67</v>
      </c>
      <c r="G152">
        <v>2</v>
      </c>
      <c r="H152">
        <v>2</v>
      </c>
      <c r="I152" t="s">
        <v>41</v>
      </c>
      <c r="J152" t="s">
        <v>42</v>
      </c>
      <c r="K152" t="s">
        <v>42</v>
      </c>
      <c r="L152" t="s">
        <v>42</v>
      </c>
      <c r="M152" t="s">
        <v>42</v>
      </c>
      <c r="N152" t="s">
        <v>42</v>
      </c>
      <c r="O152" t="s">
        <v>47</v>
      </c>
      <c r="P152">
        <v>3</v>
      </c>
      <c r="Q152" t="s">
        <v>42</v>
      </c>
      <c r="R152" t="s">
        <v>42</v>
      </c>
      <c r="S152" t="s">
        <v>42</v>
      </c>
      <c r="T152" t="s">
        <v>42</v>
      </c>
      <c r="U152" t="s">
        <v>41</v>
      </c>
      <c r="V152" t="s">
        <v>42</v>
      </c>
      <c r="W152" t="s">
        <v>42</v>
      </c>
      <c r="X152">
        <v>3</v>
      </c>
      <c r="Y152" t="s">
        <v>42</v>
      </c>
      <c r="Z152" t="s">
        <v>42</v>
      </c>
      <c r="AA152" t="s">
        <v>42</v>
      </c>
      <c r="AB152" t="s">
        <v>42</v>
      </c>
      <c r="AC152" t="s">
        <v>42</v>
      </c>
      <c r="AD152" t="s">
        <v>42</v>
      </c>
      <c r="AE152" t="s">
        <v>42</v>
      </c>
      <c r="AF152" t="s">
        <v>42</v>
      </c>
      <c r="AG152">
        <v>3</v>
      </c>
      <c r="AH152" t="s">
        <v>42</v>
      </c>
      <c r="AI152" t="s">
        <v>42</v>
      </c>
      <c r="AJ152" t="s">
        <v>42</v>
      </c>
      <c r="AK152" t="s">
        <v>42</v>
      </c>
      <c r="AL152" t="s">
        <v>42</v>
      </c>
      <c r="AM152" t="s">
        <v>42</v>
      </c>
    </row>
    <row r="153" spans="1:39" x14ac:dyDescent="0.25">
      <c r="A153">
        <v>173</v>
      </c>
      <c r="B153" s="1">
        <v>45101.790972222225</v>
      </c>
      <c r="C153" s="1">
        <v>45101.793796296297</v>
      </c>
      <c r="D153" t="s">
        <v>39</v>
      </c>
      <c r="F153" s="2" t="s">
        <v>240</v>
      </c>
      <c r="G153">
        <v>2</v>
      </c>
      <c r="H153">
        <v>2</v>
      </c>
      <c r="I153" t="s">
        <v>40</v>
      </c>
      <c r="J153" t="s">
        <v>42</v>
      </c>
      <c r="K153" t="s">
        <v>41</v>
      </c>
      <c r="L153" t="s">
        <v>42</v>
      </c>
      <c r="M153" t="s">
        <v>42</v>
      </c>
      <c r="N153" t="s">
        <v>42</v>
      </c>
      <c r="O153" t="s">
        <v>46</v>
      </c>
      <c r="P153">
        <v>2</v>
      </c>
      <c r="Q153" t="s">
        <v>42</v>
      </c>
      <c r="R153" t="s">
        <v>42</v>
      </c>
      <c r="S153" t="s">
        <v>42</v>
      </c>
      <c r="T153" t="s">
        <v>42</v>
      </c>
      <c r="U153" t="s">
        <v>42</v>
      </c>
      <c r="V153" t="s">
        <v>42</v>
      </c>
      <c r="W153" t="s">
        <v>42</v>
      </c>
      <c r="X153">
        <v>1</v>
      </c>
      <c r="Y153" t="s">
        <v>40</v>
      </c>
      <c r="Z153" t="s">
        <v>42</v>
      </c>
      <c r="AA153" t="s">
        <v>42</v>
      </c>
      <c r="AB153" t="s">
        <v>42</v>
      </c>
      <c r="AC153" t="s">
        <v>42</v>
      </c>
      <c r="AD153" t="s">
        <v>41</v>
      </c>
      <c r="AE153" t="s">
        <v>42</v>
      </c>
      <c r="AF153" t="s">
        <v>42</v>
      </c>
      <c r="AG153">
        <v>3</v>
      </c>
      <c r="AH153" t="s">
        <v>42</v>
      </c>
      <c r="AI153" t="s">
        <v>42</v>
      </c>
      <c r="AJ153" t="s">
        <v>42</v>
      </c>
      <c r="AK153" t="s">
        <v>42</v>
      </c>
      <c r="AL153" t="s">
        <v>41</v>
      </c>
      <c r="AM153" t="s">
        <v>41</v>
      </c>
    </row>
    <row r="154" spans="1:39" x14ac:dyDescent="0.25">
      <c r="A154">
        <v>174</v>
      </c>
      <c r="B154" s="1">
        <v>45101.790902777779</v>
      </c>
      <c r="C154" s="1">
        <v>45101.79414351852</v>
      </c>
      <c r="D154" t="s">
        <v>39</v>
      </c>
      <c r="F154" s="2" t="s">
        <v>53</v>
      </c>
      <c r="G154">
        <v>1</v>
      </c>
      <c r="H154">
        <v>1</v>
      </c>
      <c r="I154" t="s">
        <v>40</v>
      </c>
      <c r="J154" t="s">
        <v>40</v>
      </c>
      <c r="K154" t="s">
        <v>40</v>
      </c>
      <c r="L154" t="s">
        <v>40</v>
      </c>
      <c r="M154" t="s">
        <v>41</v>
      </c>
      <c r="N154" t="s">
        <v>40</v>
      </c>
      <c r="O154" t="s">
        <v>46</v>
      </c>
      <c r="P154">
        <v>1</v>
      </c>
      <c r="Q154" t="s">
        <v>42</v>
      </c>
      <c r="R154" t="s">
        <v>40</v>
      </c>
      <c r="S154" t="s">
        <v>40</v>
      </c>
      <c r="T154" t="s">
        <v>40</v>
      </c>
      <c r="U154" t="s">
        <v>40</v>
      </c>
      <c r="V154" t="s">
        <v>40</v>
      </c>
      <c r="W154" t="s">
        <v>41</v>
      </c>
      <c r="X154">
        <v>1</v>
      </c>
      <c r="Y154" t="s">
        <v>41</v>
      </c>
      <c r="Z154" t="s">
        <v>41</v>
      </c>
      <c r="AA154" t="s">
        <v>41</v>
      </c>
      <c r="AB154" t="s">
        <v>41</v>
      </c>
      <c r="AC154" t="s">
        <v>41</v>
      </c>
      <c r="AD154" t="s">
        <v>41</v>
      </c>
      <c r="AE154" t="s">
        <v>41</v>
      </c>
      <c r="AF154" t="s">
        <v>41</v>
      </c>
      <c r="AG154">
        <v>1</v>
      </c>
      <c r="AH154" t="s">
        <v>40</v>
      </c>
      <c r="AI154" t="s">
        <v>41</v>
      </c>
      <c r="AJ154" t="s">
        <v>41</v>
      </c>
      <c r="AK154" t="s">
        <v>41</v>
      </c>
      <c r="AL154" t="s">
        <v>40</v>
      </c>
      <c r="AM154" t="s">
        <v>41</v>
      </c>
    </row>
    <row r="155" spans="1:39" x14ac:dyDescent="0.25">
      <c r="A155">
        <v>175</v>
      </c>
      <c r="B155" s="1">
        <v>45101.793078703704</v>
      </c>
      <c r="C155" s="1">
        <v>45101.794340277775</v>
      </c>
      <c r="D155" t="s">
        <v>39</v>
      </c>
      <c r="F155" s="2" t="s">
        <v>126</v>
      </c>
      <c r="G155">
        <v>4</v>
      </c>
      <c r="H155">
        <v>4</v>
      </c>
      <c r="I155" t="s">
        <v>43</v>
      </c>
      <c r="J155" t="s">
        <v>40</v>
      </c>
      <c r="K155" t="s">
        <v>43</v>
      </c>
      <c r="L155" t="s">
        <v>42</v>
      </c>
      <c r="M155" t="s">
        <v>43</v>
      </c>
      <c r="N155" t="s">
        <v>43</v>
      </c>
      <c r="O155" t="s">
        <v>46</v>
      </c>
      <c r="P155">
        <v>4</v>
      </c>
      <c r="Q155" t="s">
        <v>43</v>
      </c>
      <c r="R155" t="s">
        <v>43</v>
      </c>
      <c r="S155" t="s">
        <v>43</v>
      </c>
      <c r="T155" t="s">
        <v>43</v>
      </c>
      <c r="U155" t="s">
        <v>43</v>
      </c>
      <c r="V155" t="s">
        <v>43</v>
      </c>
      <c r="W155" t="s">
        <v>43</v>
      </c>
      <c r="X155">
        <v>4</v>
      </c>
      <c r="Y155" t="s">
        <v>42</v>
      </c>
      <c r="Z155" t="s">
        <v>42</v>
      </c>
      <c r="AA155" t="s">
        <v>43</v>
      </c>
      <c r="AB155" t="s">
        <v>43</v>
      </c>
      <c r="AC155" t="s">
        <v>43</v>
      </c>
      <c r="AD155" t="s">
        <v>43</v>
      </c>
      <c r="AE155" t="s">
        <v>43</v>
      </c>
      <c r="AF155" t="s">
        <v>43</v>
      </c>
      <c r="AG155">
        <v>2</v>
      </c>
      <c r="AH155" t="s">
        <v>43</v>
      </c>
      <c r="AI155" t="s">
        <v>43</v>
      </c>
      <c r="AJ155" t="s">
        <v>43</v>
      </c>
      <c r="AK155" t="s">
        <v>43</v>
      </c>
      <c r="AL155" t="s">
        <v>43</v>
      </c>
      <c r="AM155" t="s">
        <v>43</v>
      </c>
    </row>
    <row r="156" spans="1:39" x14ac:dyDescent="0.25">
      <c r="A156">
        <v>176</v>
      </c>
      <c r="B156" s="1">
        <v>45101.789039351854</v>
      </c>
      <c r="C156" s="1">
        <v>45101.795277777775</v>
      </c>
      <c r="D156" t="s">
        <v>39</v>
      </c>
      <c r="F156" s="2" t="s">
        <v>136</v>
      </c>
      <c r="G156">
        <v>1</v>
      </c>
      <c r="H156">
        <v>2</v>
      </c>
      <c r="I156" t="s">
        <v>41</v>
      </c>
      <c r="J156" t="s">
        <v>42</v>
      </c>
      <c r="K156" t="s">
        <v>42</v>
      </c>
      <c r="L156" t="s">
        <v>43</v>
      </c>
      <c r="M156" t="s">
        <v>42</v>
      </c>
      <c r="N156" t="s">
        <v>42</v>
      </c>
      <c r="O156" t="s">
        <v>45</v>
      </c>
      <c r="P156">
        <v>2</v>
      </c>
      <c r="Q156" t="s">
        <v>42</v>
      </c>
      <c r="R156" t="s">
        <v>41</v>
      </c>
      <c r="S156" t="s">
        <v>41</v>
      </c>
      <c r="T156" t="s">
        <v>40</v>
      </c>
      <c r="U156" t="s">
        <v>42</v>
      </c>
      <c r="V156" t="s">
        <v>42</v>
      </c>
      <c r="W156" t="s">
        <v>40</v>
      </c>
      <c r="X156">
        <v>1</v>
      </c>
      <c r="Y156" t="s">
        <v>40</v>
      </c>
      <c r="Z156" t="s">
        <v>40</v>
      </c>
      <c r="AA156" t="s">
        <v>40</v>
      </c>
      <c r="AB156" t="s">
        <v>41</v>
      </c>
      <c r="AC156" t="s">
        <v>42</v>
      </c>
      <c r="AD156" t="s">
        <v>41</v>
      </c>
      <c r="AE156" t="s">
        <v>42</v>
      </c>
      <c r="AF156" t="s">
        <v>41</v>
      </c>
      <c r="AG156">
        <v>3</v>
      </c>
      <c r="AH156" t="s">
        <v>43</v>
      </c>
      <c r="AI156" t="s">
        <v>42</v>
      </c>
      <c r="AJ156" t="s">
        <v>41</v>
      </c>
      <c r="AK156" t="s">
        <v>41</v>
      </c>
      <c r="AL156" t="s">
        <v>41</v>
      </c>
      <c r="AM156" t="s">
        <v>42</v>
      </c>
    </row>
    <row r="157" spans="1:39" x14ac:dyDescent="0.25">
      <c r="A157">
        <v>177</v>
      </c>
      <c r="B157" s="1">
        <v>45101.794687499998</v>
      </c>
      <c r="C157" s="1">
        <v>45101.79650462963</v>
      </c>
      <c r="D157" t="s">
        <v>39</v>
      </c>
      <c r="F157" s="2" t="s">
        <v>51</v>
      </c>
      <c r="G157">
        <v>1</v>
      </c>
      <c r="H157">
        <v>1</v>
      </c>
      <c r="I157" t="s">
        <v>40</v>
      </c>
      <c r="J157" t="s">
        <v>43</v>
      </c>
      <c r="K157" t="s">
        <v>40</v>
      </c>
      <c r="L157" t="s">
        <v>43</v>
      </c>
      <c r="M157" t="s">
        <v>43</v>
      </c>
      <c r="N157" t="s">
        <v>42</v>
      </c>
      <c r="O157" t="s">
        <v>46</v>
      </c>
      <c r="P157">
        <v>1</v>
      </c>
      <c r="Q157" t="s">
        <v>43</v>
      </c>
      <c r="R157" t="s">
        <v>40</v>
      </c>
      <c r="S157" t="s">
        <v>41</v>
      </c>
      <c r="T157" t="s">
        <v>41</v>
      </c>
      <c r="U157" t="s">
        <v>40</v>
      </c>
      <c r="V157" t="s">
        <v>43</v>
      </c>
      <c r="W157" t="s">
        <v>42</v>
      </c>
      <c r="X157">
        <v>2</v>
      </c>
      <c r="Y157" t="s">
        <v>42</v>
      </c>
      <c r="Z157" t="s">
        <v>42</v>
      </c>
      <c r="AA157" t="s">
        <v>40</v>
      </c>
      <c r="AB157" t="s">
        <v>43</v>
      </c>
      <c r="AC157" t="s">
        <v>40</v>
      </c>
      <c r="AD157" t="s">
        <v>40</v>
      </c>
      <c r="AE157" t="s">
        <v>41</v>
      </c>
      <c r="AF157" t="s">
        <v>42</v>
      </c>
      <c r="AG157">
        <v>4</v>
      </c>
      <c r="AH157" t="s">
        <v>43</v>
      </c>
      <c r="AI157" t="s">
        <v>43</v>
      </c>
      <c r="AJ157" t="s">
        <v>43</v>
      </c>
      <c r="AK157" t="s">
        <v>43</v>
      </c>
      <c r="AL157" t="s">
        <v>43</v>
      </c>
      <c r="AM157" t="s">
        <v>43</v>
      </c>
    </row>
    <row r="158" spans="1:39" x14ac:dyDescent="0.25">
      <c r="A158">
        <v>178</v>
      </c>
      <c r="B158" s="1">
        <v>45101.795775462961</v>
      </c>
      <c r="C158" s="1">
        <v>45101.798460648148</v>
      </c>
      <c r="D158" t="s">
        <v>39</v>
      </c>
      <c r="F158" s="2" t="s">
        <v>71</v>
      </c>
      <c r="G158">
        <v>3</v>
      </c>
      <c r="H158">
        <v>3</v>
      </c>
      <c r="I158" t="s">
        <v>42</v>
      </c>
      <c r="J158" t="s">
        <v>42</v>
      </c>
      <c r="K158" t="s">
        <v>42</v>
      </c>
      <c r="L158" t="s">
        <v>42</v>
      </c>
      <c r="M158" t="s">
        <v>42</v>
      </c>
      <c r="N158" t="s">
        <v>42</v>
      </c>
      <c r="O158" t="s">
        <v>47</v>
      </c>
      <c r="P158">
        <v>3</v>
      </c>
      <c r="Q158" t="s">
        <v>43</v>
      </c>
      <c r="R158" t="s">
        <v>43</v>
      </c>
      <c r="S158" t="s">
        <v>43</v>
      </c>
      <c r="T158" t="s">
        <v>43</v>
      </c>
      <c r="U158" t="s">
        <v>43</v>
      </c>
      <c r="V158" t="s">
        <v>43</v>
      </c>
      <c r="W158" t="s">
        <v>43</v>
      </c>
      <c r="X158">
        <v>4</v>
      </c>
      <c r="Y158" t="s">
        <v>43</v>
      </c>
      <c r="Z158" t="s">
        <v>43</v>
      </c>
      <c r="AA158" t="s">
        <v>42</v>
      </c>
      <c r="AB158" t="s">
        <v>42</v>
      </c>
      <c r="AC158" t="s">
        <v>43</v>
      </c>
      <c r="AD158" t="s">
        <v>42</v>
      </c>
      <c r="AE158" t="s">
        <v>42</v>
      </c>
      <c r="AF158" t="s">
        <v>42</v>
      </c>
      <c r="AG158">
        <v>3</v>
      </c>
      <c r="AH158" t="s">
        <v>42</v>
      </c>
      <c r="AI158" t="s">
        <v>42</v>
      </c>
      <c r="AJ158" t="s">
        <v>42</v>
      </c>
      <c r="AK158" t="s">
        <v>42</v>
      </c>
      <c r="AL158" t="s">
        <v>42</v>
      </c>
      <c r="AM158" t="s">
        <v>42</v>
      </c>
    </row>
    <row r="159" spans="1:39" x14ac:dyDescent="0.25">
      <c r="A159">
        <v>179</v>
      </c>
      <c r="B159" s="1">
        <v>45101.793807870374</v>
      </c>
      <c r="C159" s="1">
        <v>45101.798541666663</v>
      </c>
      <c r="D159" t="s">
        <v>39</v>
      </c>
      <c r="F159" s="2" t="s">
        <v>241</v>
      </c>
      <c r="G159">
        <v>2</v>
      </c>
      <c r="H159">
        <v>3</v>
      </c>
      <c r="I159" t="s">
        <v>41</v>
      </c>
      <c r="J159" t="s">
        <v>42</v>
      </c>
      <c r="K159" t="s">
        <v>42</v>
      </c>
      <c r="L159" t="s">
        <v>42</v>
      </c>
      <c r="M159" t="s">
        <v>42</v>
      </c>
      <c r="N159" t="s">
        <v>42</v>
      </c>
      <c r="O159" t="s">
        <v>46</v>
      </c>
      <c r="P159">
        <v>2</v>
      </c>
      <c r="Q159" t="s">
        <v>42</v>
      </c>
      <c r="R159" t="s">
        <v>42</v>
      </c>
      <c r="S159" t="s">
        <v>42</v>
      </c>
      <c r="T159" t="s">
        <v>42</v>
      </c>
      <c r="U159" t="s">
        <v>42</v>
      </c>
      <c r="V159" t="s">
        <v>42</v>
      </c>
      <c r="W159" t="s">
        <v>42</v>
      </c>
      <c r="X159">
        <v>3</v>
      </c>
      <c r="Y159" t="s">
        <v>41</v>
      </c>
      <c r="Z159" t="s">
        <v>42</v>
      </c>
      <c r="AA159" t="s">
        <v>42</v>
      </c>
      <c r="AB159" t="s">
        <v>42</v>
      </c>
      <c r="AC159" t="s">
        <v>42</v>
      </c>
      <c r="AD159" t="s">
        <v>42</v>
      </c>
      <c r="AE159" t="s">
        <v>41</v>
      </c>
      <c r="AF159" t="s">
        <v>42</v>
      </c>
      <c r="AG159">
        <v>3</v>
      </c>
      <c r="AH159" t="s">
        <v>42</v>
      </c>
      <c r="AI159" t="s">
        <v>42</v>
      </c>
      <c r="AJ159" t="s">
        <v>42</v>
      </c>
      <c r="AK159" t="s">
        <v>42</v>
      </c>
      <c r="AL159" t="s">
        <v>42</v>
      </c>
      <c r="AM159" t="s">
        <v>42</v>
      </c>
    </row>
    <row r="160" spans="1:39" x14ac:dyDescent="0.25">
      <c r="A160">
        <v>180</v>
      </c>
      <c r="B160" s="1">
        <v>45101.801400462966</v>
      </c>
      <c r="C160" s="1">
        <v>45101.802766203706</v>
      </c>
      <c r="D160" t="s">
        <v>39</v>
      </c>
      <c r="F160" s="2" t="s">
        <v>150</v>
      </c>
      <c r="G160">
        <v>3</v>
      </c>
      <c r="H160">
        <v>3</v>
      </c>
      <c r="I160" t="s">
        <v>42</v>
      </c>
      <c r="J160" t="s">
        <v>42</v>
      </c>
      <c r="K160" t="s">
        <v>42</v>
      </c>
      <c r="L160" t="s">
        <v>42</v>
      </c>
      <c r="M160" t="s">
        <v>42</v>
      </c>
      <c r="N160" t="s">
        <v>42</v>
      </c>
      <c r="O160" t="s">
        <v>45</v>
      </c>
      <c r="P160">
        <v>3</v>
      </c>
      <c r="Q160" t="s">
        <v>42</v>
      </c>
      <c r="R160" t="s">
        <v>42</v>
      </c>
      <c r="S160" t="s">
        <v>42</v>
      </c>
      <c r="T160" t="s">
        <v>42</v>
      </c>
      <c r="U160" t="s">
        <v>42</v>
      </c>
      <c r="V160" t="s">
        <v>42</v>
      </c>
      <c r="W160" t="s">
        <v>42</v>
      </c>
      <c r="X160">
        <v>3</v>
      </c>
      <c r="Y160" t="s">
        <v>41</v>
      </c>
      <c r="Z160" t="s">
        <v>41</v>
      </c>
      <c r="AA160" t="s">
        <v>42</v>
      </c>
      <c r="AB160" t="s">
        <v>42</v>
      </c>
      <c r="AC160" t="s">
        <v>42</v>
      </c>
      <c r="AD160" t="s">
        <v>42</v>
      </c>
      <c r="AE160" t="s">
        <v>42</v>
      </c>
      <c r="AF160" t="s">
        <v>42</v>
      </c>
      <c r="AG160">
        <v>3</v>
      </c>
      <c r="AH160" t="s">
        <v>41</v>
      </c>
      <c r="AI160" t="s">
        <v>41</v>
      </c>
      <c r="AJ160" t="s">
        <v>41</v>
      </c>
      <c r="AK160" t="s">
        <v>41</v>
      </c>
      <c r="AL160" t="s">
        <v>41</v>
      </c>
      <c r="AM160" t="s">
        <v>41</v>
      </c>
    </row>
    <row r="161" spans="1:39" x14ac:dyDescent="0.25">
      <c r="A161">
        <v>181</v>
      </c>
      <c r="B161" s="1">
        <v>45101.807997685188</v>
      </c>
      <c r="C161" s="1">
        <v>45101.809814814813</v>
      </c>
      <c r="D161" t="s">
        <v>39</v>
      </c>
      <c r="F161" s="2" t="s">
        <v>159</v>
      </c>
      <c r="G161">
        <v>3</v>
      </c>
      <c r="H161">
        <v>2</v>
      </c>
      <c r="I161" t="s">
        <v>41</v>
      </c>
      <c r="J161" t="s">
        <v>41</v>
      </c>
      <c r="K161" t="s">
        <v>41</v>
      </c>
      <c r="L161" t="s">
        <v>41</v>
      </c>
      <c r="M161" t="s">
        <v>41</v>
      </c>
      <c r="N161" t="s">
        <v>41</v>
      </c>
      <c r="O161" t="s">
        <v>45</v>
      </c>
      <c r="P161">
        <v>3</v>
      </c>
      <c r="Q161" t="s">
        <v>42</v>
      </c>
      <c r="R161" t="s">
        <v>41</v>
      </c>
      <c r="S161" t="s">
        <v>42</v>
      </c>
      <c r="T161" t="s">
        <v>42</v>
      </c>
      <c r="U161" t="s">
        <v>41</v>
      </c>
      <c r="V161" t="s">
        <v>42</v>
      </c>
      <c r="W161" t="s">
        <v>42</v>
      </c>
      <c r="X161">
        <v>3</v>
      </c>
      <c r="Y161" t="s">
        <v>42</v>
      </c>
      <c r="Z161" t="s">
        <v>42</v>
      </c>
      <c r="AA161" t="s">
        <v>42</v>
      </c>
      <c r="AB161" t="s">
        <v>42</v>
      </c>
      <c r="AC161" t="s">
        <v>42</v>
      </c>
      <c r="AD161" t="s">
        <v>41</v>
      </c>
      <c r="AE161" t="s">
        <v>41</v>
      </c>
      <c r="AF161" t="s">
        <v>42</v>
      </c>
      <c r="AG161">
        <v>3</v>
      </c>
      <c r="AH161" t="s">
        <v>42</v>
      </c>
      <c r="AI161" t="s">
        <v>42</v>
      </c>
      <c r="AJ161" t="s">
        <v>42</v>
      </c>
      <c r="AK161" t="s">
        <v>41</v>
      </c>
      <c r="AL161" t="s">
        <v>41</v>
      </c>
      <c r="AM161" t="s">
        <v>42</v>
      </c>
    </row>
    <row r="162" spans="1:39" x14ac:dyDescent="0.25">
      <c r="A162">
        <v>182</v>
      </c>
      <c r="B162" s="1">
        <v>45101.795416666668</v>
      </c>
      <c r="C162" s="1">
        <v>45101.812511574077</v>
      </c>
      <c r="D162" t="s">
        <v>39</v>
      </c>
      <c r="F162" s="2" t="s">
        <v>75</v>
      </c>
      <c r="G162">
        <v>2</v>
      </c>
      <c r="H162">
        <v>1</v>
      </c>
      <c r="I162" t="s">
        <v>41</v>
      </c>
      <c r="J162" t="s">
        <v>41</v>
      </c>
      <c r="K162" t="s">
        <v>42</v>
      </c>
      <c r="L162" t="s">
        <v>41</v>
      </c>
      <c r="M162" t="s">
        <v>42</v>
      </c>
      <c r="N162" t="s">
        <v>41</v>
      </c>
      <c r="O162" t="s">
        <v>45</v>
      </c>
      <c r="P162">
        <v>3</v>
      </c>
      <c r="Q162" t="s">
        <v>42</v>
      </c>
      <c r="R162" t="s">
        <v>42</v>
      </c>
      <c r="S162" t="s">
        <v>42</v>
      </c>
      <c r="T162" t="s">
        <v>41</v>
      </c>
      <c r="U162" t="s">
        <v>41</v>
      </c>
      <c r="V162" t="s">
        <v>42</v>
      </c>
      <c r="W162" t="s">
        <v>42</v>
      </c>
      <c r="X162">
        <v>2</v>
      </c>
      <c r="Y162" t="s">
        <v>41</v>
      </c>
      <c r="Z162" t="s">
        <v>41</v>
      </c>
      <c r="AA162" t="s">
        <v>41</v>
      </c>
      <c r="AB162" t="s">
        <v>42</v>
      </c>
      <c r="AC162" t="s">
        <v>42</v>
      </c>
      <c r="AD162" t="s">
        <v>41</v>
      </c>
      <c r="AE162" t="s">
        <v>41</v>
      </c>
      <c r="AF162" t="s">
        <v>41</v>
      </c>
      <c r="AG162">
        <v>3</v>
      </c>
      <c r="AH162" t="s">
        <v>42</v>
      </c>
      <c r="AI162" t="s">
        <v>42</v>
      </c>
      <c r="AJ162" t="s">
        <v>42</v>
      </c>
      <c r="AK162" t="s">
        <v>41</v>
      </c>
      <c r="AL162" t="s">
        <v>41</v>
      </c>
      <c r="AM162" t="s">
        <v>42</v>
      </c>
    </row>
    <row r="163" spans="1:39" x14ac:dyDescent="0.25">
      <c r="A163">
        <v>183</v>
      </c>
      <c r="B163" s="1">
        <v>45101.81045138889</v>
      </c>
      <c r="C163" s="1">
        <v>45101.812719907408</v>
      </c>
      <c r="D163" t="s">
        <v>39</v>
      </c>
      <c r="F163" s="2" t="s">
        <v>60</v>
      </c>
      <c r="G163">
        <v>2</v>
      </c>
      <c r="H163">
        <v>3</v>
      </c>
      <c r="I163" t="s">
        <v>42</v>
      </c>
      <c r="J163" t="s">
        <v>42</v>
      </c>
      <c r="K163" t="s">
        <v>41</v>
      </c>
      <c r="L163" t="s">
        <v>41</v>
      </c>
      <c r="M163" t="s">
        <v>42</v>
      </c>
      <c r="N163" t="s">
        <v>42</v>
      </c>
      <c r="O163" t="s">
        <v>45</v>
      </c>
      <c r="P163">
        <v>3</v>
      </c>
      <c r="Q163" t="s">
        <v>42</v>
      </c>
      <c r="R163" t="s">
        <v>42</v>
      </c>
      <c r="S163" t="s">
        <v>42</v>
      </c>
      <c r="T163" t="s">
        <v>42</v>
      </c>
      <c r="U163" t="s">
        <v>42</v>
      </c>
      <c r="V163" t="s">
        <v>42</v>
      </c>
      <c r="W163" t="s">
        <v>42</v>
      </c>
      <c r="X163">
        <v>2</v>
      </c>
      <c r="Y163" t="s">
        <v>42</v>
      </c>
      <c r="Z163" t="s">
        <v>42</v>
      </c>
      <c r="AA163" t="s">
        <v>42</v>
      </c>
      <c r="AB163" t="s">
        <v>42</v>
      </c>
      <c r="AC163" t="s">
        <v>42</v>
      </c>
      <c r="AD163" t="s">
        <v>42</v>
      </c>
      <c r="AE163" t="s">
        <v>42</v>
      </c>
      <c r="AF163" t="s">
        <v>42</v>
      </c>
      <c r="AG163">
        <v>3</v>
      </c>
      <c r="AH163" t="s">
        <v>42</v>
      </c>
      <c r="AI163" t="s">
        <v>42</v>
      </c>
      <c r="AJ163" t="s">
        <v>42</v>
      </c>
      <c r="AK163" t="s">
        <v>42</v>
      </c>
      <c r="AL163" t="s">
        <v>42</v>
      </c>
      <c r="AM163" t="s">
        <v>42</v>
      </c>
    </row>
    <row r="164" spans="1:39" x14ac:dyDescent="0.25">
      <c r="A164">
        <v>185</v>
      </c>
      <c r="B164" s="1">
        <v>45101.81145833333</v>
      </c>
      <c r="C164" s="1">
        <v>45101.81449074074</v>
      </c>
      <c r="D164" t="s">
        <v>39</v>
      </c>
      <c r="F164" s="2" t="s">
        <v>160</v>
      </c>
      <c r="G164">
        <v>2</v>
      </c>
      <c r="H164">
        <v>2</v>
      </c>
      <c r="I164" t="s">
        <v>42</v>
      </c>
      <c r="J164" t="s">
        <v>42</v>
      </c>
      <c r="K164" t="s">
        <v>43</v>
      </c>
      <c r="L164" t="s">
        <v>43</v>
      </c>
      <c r="M164" t="s">
        <v>43</v>
      </c>
      <c r="N164" t="s">
        <v>43</v>
      </c>
      <c r="O164" t="s">
        <v>45</v>
      </c>
      <c r="P164">
        <v>1</v>
      </c>
      <c r="Q164" t="s">
        <v>42</v>
      </c>
      <c r="R164" t="s">
        <v>42</v>
      </c>
      <c r="S164" t="s">
        <v>42</v>
      </c>
      <c r="T164" t="s">
        <v>42</v>
      </c>
      <c r="U164" t="s">
        <v>42</v>
      </c>
      <c r="V164" t="s">
        <v>42</v>
      </c>
      <c r="W164" t="s">
        <v>42</v>
      </c>
      <c r="X164">
        <v>2</v>
      </c>
      <c r="Y164" t="s">
        <v>42</v>
      </c>
      <c r="AA164" t="s">
        <v>41</v>
      </c>
      <c r="AB164" t="s">
        <v>41</v>
      </c>
      <c r="AC164" t="s">
        <v>41</v>
      </c>
      <c r="AD164" t="s">
        <v>41</v>
      </c>
      <c r="AE164" t="s">
        <v>41</v>
      </c>
      <c r="AF164" t="s">
        <v>41</v>
      </c>
      <c r="AG164">
        <v>3</v>
      </c>
      <c r="AH164" t="s">
        <v>42</v>
      </c>
      <c r="AI164" t="s">
        <v>42</v>
      </c>
      <c r="AJ164" t="s">
        <v>42</v>
      </c>
      <c r="AK164" t="s">
        <v>42</v>
      </c>
      <c r="AL164" t="s">
        <v>42</v>
      </c>
      <c r="AM164" t="s">
        <v>42</v>
      </c>
    </row>
    <row r="165" spans="1:39" x14ac:dyDescent="0.25">
      <c r="A165">
        <v>186</v>
      </c>
      <c r="B165" s="1">
        <v>45101.811030092591</v>
      </c>
      <c r="C165" s="1">
        <v>45101.814618055556</v>
      </c>
      <c r="D165" t="s">
        <v>39</v>
      </c>
      <c r="F165" s="2" t="s">
        <v>242</v>
      </c>
      <c r="G165">
        <v>2</v>
      </c>
      <c r="H165">
        <v>2</v>
      </c>
      <c r="I165" t="s">
        <v>41</v>
      </c>
      <c r="J165" t="s">
        <v>42</v>
      </c>
      <c r="K165" t="s">
        <v>42</v>
      </c>
      <c r="L165" t="s">
        <v>42</v>
      </c>
      <c r="M165" t="s">
        <v>42</v>
      </c>
      <c r="N165" t="s">
        <v>41</v>
      </c>
      <c r="O165" t="s">
        <v>45</v>
      </c>
      <c r="P165">
        <v>1</v>
      </c>
      <c r="Q165" t="s">
        <v>42</v>
      </c>
      <c r="R165" t="s">
        <v>42</v>
      </c>
      <c r="S165" t="s">
        <v>42</v>
      </c>
      <c r="T165" t="s">
        <v>42</v>
      </c>
      <c r="U165" t="s">
        <v>42</v>
      </c>
      <c r="V165" t="s">
        <v>42</v>
      </c>
      <c r="W165" t="s">
        <v>42</v>
      </c>
      <c r="X165">
        <v>2</v>
      </c>
      <c r="Y165" t="s">
        <v>42</v>
      </c>
      <c r="Z165" t="s">
        <v>42</v>
      </c>
      <c r="AA165" t="s">
        <v>42</v>
      </c>
      <c r="AB165" t="s">
        <v>42</v>
      </c>
      <c r="AC165" t="s">
        <v>41</v>
      </c>
      <c r="AD165" t="s">
        <v>42</v>
      </c>
      <c r="AE165" t="s">
        <v>41</v>
      </c>
      <c r="AF165" t="s">
        <v>42</v>
      </c>
      <c r="AG165">
        <v>3</v>
      </c>
      <c r="AH165" t="s">
        <v>42</v>
      </c>
      <c r="AI165" t="s">
        <v>42</v>
      </c>
      <c r="AJ165" t="s">
        <v>42</v>
      </c>
      <c r="AK165" t="s">
        <v>42</v>
      </c>
      <c r="AL165" t="s">
        <v>41</v>
      </c>
      <c r="AM165" t="s">
        <v>42</v>
      </c>
    </row>
    <row r="166" spans="1:39" x14ac:dyDescent="0.25">
      <c r="A166">
        <v>187</v>
      </c>
      <c r="B166" s="1">
        <v>45101.81349537037</v>
      </c>
      <c r="C166" s="1">
        <v>45101.814780092594</v>
      </c>
      <c r="D166" t="s">
        <v>39</v>
      </c>
      <c r="F166" s="2" t="s">
        <v>243</v>
      </c>
      <c r="G166">
        <v>4</v>
      </c>
      <c r="H166">
        <v>3</v>
      </c>
      <c r="I166" t="s">
        <v>42</v>
      </c>
      <c r="J166" t="s">
        <v>42</v>
      </c>
      <c r="K166" t="s">
        <v>42</v>
      </c>
      <c r="L166" t="s">
        <v>42</v>
      </c>
      <c r="M166" t="s">
        <v>42</v>
      </c>
      <c r="N166" t="s">
        <v>42</v>
      </c>
      <c r="O166" t="s">
        <v>46</v>
      </c>
      <c r="P166">
        <v>4</v>
      </c>
      <c r="Q166" t="s">
        <v>42</v>
      </c>
      <c r="R166" t="s">
        <v>42</v>
      </c>
      <c r="S166" t="s">
        <v>42</v>
      </c>
      <c r="T166" t="s">
        <v>42</v>
      </c>
      <c r="U166" t="s">
        <v>42</v>
      </c>
      <c r="V166" t="s">
        <v>42</v>
      </c>
      <c r="W166" t="s">
        <v>42</v>
      </c>
      <c r="X166">
        <v>3</v>
      </c>
      <c r="Y166" t="s">
        <v>42</v>
      </c>
      <c r="Z166" t="s">
        <v>42</v>
      </c>
      <c r="AA166" t="s">
        <v>42</v>
      </c>
      <c r="AB166" t="s">
        <v>42</v>
      </c>
      <c r="AC166" t="s">
        <v>42</v>
      </c>
      <c r="AD166" t="s">
        <v>42</v>
      </c>
      <c r="AE166" t="s">
        <v>42</v>
      </c>
      <c r="AF166" t="s">
        <v>42</v>
      </c>
      <c r="AG166">
        <v>3</v>
      </c>
      <c r="AH166" t="s">
        <v>42</v>
      </c>
      <c r="AI166" t="s">
        <v>42</v>
      </c>
      <c r="AJ166" t="s">
        <v>42</v>
      </c>
      <c r="AK166" t="s">
        <v>42</v>
      </c>
      <c r="AL166" t="s">
        <v>42</v>
      </c>
      <c r="AM166" t="s">
        <v>42</v>
      </c>
    </row>
    <row r="167" spans="1:39" x14ac:dyDescent="0.25">
      <c r="A167">
        <v>188</v>
      </c>
      <c r="B167" s="1">
        <v>45101.811678240738</v>
      </c>
      <c r="C167" s="1">
        <v>45101.815520833334</v>
      </c>
      <c r="D167" t="s">
        <v>39</v>
      </c>
      <c r="F167" s="2" t="s">
        <v>244</v>
      </c>
      <c r="G167">
        <v>2</v>
      </c>
      <c r="H167">
        <v>2</v>
      </c>
      <c r="I167" t="s">
        <v>41</v>
      </c>
      <c r="J167" t="s">
        <v>41</v>
      </c>
      <c r="K167" t="s">
        <v>41</v>
      </c>
      <c r="L167" t="s">
        <v>42</v>
      </c>
      <c r="M167" t="s">
        <v>42</v>
      </c>
      <c r="N167" t="s">
        <v>41</v>
      </c>
      <c r="O167" t="s">
        <v>46</v>
      </c>
      <c r="P167">
        <v>3</v>
      </c>
      <c r="Q167" t="s">
        <v>41</v>
      </c>
      <c r="R167" t="s">
        <v>41</v>
      </c>
      <c r="S167" t="s">
        <v>42</v>
      </c>
      <c r="T167" t="s">
        <v>41</v>
      </c>
      <c r="U167" t="s">
        <v>41</v>
      </c>
      <c r="V167" t="s">
        <v>41</v>
      </c>
      <c r="W167" t="s">
        <v>42</v>
      </c>
      <c r="X167">
        <v>3</v>
      </c>
      <c r="Y167" t="s">
        <v>41</v>
      </c>
      <c r="Z167" t="s">
        <v>41</v>
      </c>
      <c r="AA167" t="s">
        <v>41</v>
      </c>
      <c r="AB167" t="s">
        <v>42</v>
      </c>
      <c r="AC167" t="s">
        <v>42</v>
      </c>
      <c r="AD167" t="s">
        <v>41</v>
      </c>
      <c r="AE167" t="s">
        <v>41</v>
      </c>
      <c r="AF167" t="s">
        <v>41</v>
      </c>
      <c r="AG167">
        <v>3</v>
      </c>
      <c r="AH167" t="s">
        <v>42</v>
      </c>
      <c r="AI167" t="s">
        <v>42</v>
      </c>
      <c r="AJ167" t="s">
        <v>42</v>
      </c>
      <c r="AK167" t="s">
        <v>42</v>
      </c>
      <c r="AL167" t="s">
        <v>42</v>
      </c>
      <c r="AM167" t="s">
        <v>42</v>
      </c>
    </row>
    <row r="168" spans="1:39" x14ac:dyDescent="0.25">
      <c r="A168">
        <v>189</v>
      </c>
      <c r="B168" s="1">
        <v>45101.813935185186</v>
      </c>
      <c r="C168" s="1">
        <v>45101.815625000003</v>
      </c>
      <c r="D168" t="s">
        <v>39</v>
      </c>
      <c r="F168" s="2" t="s">
        <v>245</v>
      </c>
      <c r="G168">
        <v>4</v>
      </c>
      <c r="H168">
        <v>4</v>
      </c>
      <c r="I168" t="s">
        <v>43</v>
      </c>
      <c r="J168" t="s">
        <v>43</v>
      </c>
      <c r="K168" t="s">
        <v>43</v>
      </c>
      <c r="L168" t="s">
        <v>43</v>
      </c>
      <c r="M168" t="s">
        <v>43</v>
      </c>
      <c r="N168" t="s">
        <v>43</v>
      </c>
      <c r="O168" t="s">
        <v>45</v>
      </c>
      <c r="P168">
        <v>4</v>
      </c>
      <c r="Q168" t="s">
        <v>43</v>
      </c>
      <c r="R168" t="s">
        <v>43</v>
      </c>
      <c r="S168" t="s">
        <v>43</v>
      </c>
      <c r="T168" t="s">
        <v>43</v>
      </c>
      <c r="U168" t="s">
        <v>43</v>
      </c>
      <c r="V168" t="s">
        <v>43</v>
      </c>
      <c r="W168" t="s">
        <v>43</v>
      </c>
      <c r="X168">
        <v>4</v>
      </c>
      <c r="Y168" t="s">
        <v>43</v>
      </c>
      <c r="Z168" t="s">
        <v>43</v>
      </c>
      <c r="AA168" t="s">
        <v>43</v>
      </c>
      <c r="AB168" t="s">
        <v>43</v>
      </c>
      <c r="AC168" t="s">
        <v>43</v>
      </c>
      <c r="AD168" t="s">
        <v>43</v>
      </c>
      <c r="AE168" t="s">
        <v>43</v>
      </c>
      <c r="AF168" t="s">
        <v>43</v>
      </c>
      <c r="AG168">
        <v>4</v>
      </c>
      <c r="AH168" t="s">
        <v>43</v>
      </c>
      <c r="AI168" t="s">
        <v>43</v>
      </c>
      <c r="AJ168" t="s">
        <v>43</v>
      </c>
      <c r="AK168" t="s">
        <v>43</v>
      </c>
      <c r="AL168" t="s">
        <v>43</v>
      </c>
      <c r="AM168" t="s">
        <v>43</v>
      </c>
    </row>
    <row r="169" spans="1:39" x14ac:dyDescent="0.25">
      <c r="A169">
        <v>190</v>
      </c>
      <c r="B169" s="1">
        <v>45101.813773148147</v>
      </c>
      <c r="C169" s="1">
        <v>45101.815960648149</v>
      </c>
      <c r="D169" t="s">
        <v>39</v>
      </c>
      <c r="F169" s="2" t="s">
        <v>130</v>
      </c>
      <c r="G169">
        <v>4</v>
      </c>
      <c r="H169">
        <v>4</v>
      </c>
      <c r="I169" t="s">
        <v>42</v>
      </c>
      <c r="J169" t="s">
        <v>42</v>
      </c>
      <c r="K169" t="s">
        <v>42</v>
      </c>
      <c r="L169" t="s">
        <v>42</v>
      </c>
      <c r="M169" t="s">
        <v>42</v>
      </c>
      <c r="N169" t="s">
        <v>42</v>
      </c>
      <c r="O169" t="s">
        <v>45</v>
      </c>
      <c r="P169">
        <v>3</v>
      </c>
      <c r="Q169" t="s">
        <v>42</v>
      </c>
      <c r="R169" t="s">
        <v>42</v>
      </c>
      <c r="S169" t="s">
        <v>42</v>
      </c>
      <c r="T169" t="s">
        <v>42</v>
      </c>
      <c r="U169" t="s">
        <v>42</v>
      </c>
      <c r="V169" t="s">
        <v>42</v>
      </c>
      <c r="W169" t="s">
        <v>42</v>
      </c>
      <c r="AA169" t="s">
        <v>42</v>
      </c>
      <c r="AB169" t="s">
        <v>42</v>
      </c>
      <c r="AC169" t="s">
        <v>42</v>
      </c>
      <c r="AD169" t="s">
        <v>42</v>
      </c>
      <c r="AE169" t="s">
        <v>42</v>
      </c>
      <c r="AF169" t="s">
        <v>42</v>
      </c>
      <c r="AG169">
        <v>4</v>
      </c>
      <c r="AH169" t="s">
        <v>42</v>
      </c>
      <c r="AI169" t="s">
        <v>42</v>
      </c>
      <c r="AJ169" t="s">
        <v>42</v>
      </c>
      <c r="AK169" t="s">
        <v>42</v>
      </c>
      <c r="AL169" t="s">
        <v>42</v>
      </c>
      <c r="AM169" t="s">
        <v>42</v>
      </c>
    </row>
    <row r="170" spans="1:39" x14ac:dyDescent="0.25">
      <c r="A170">
        <v>191</v>
      </c>
      <c r="B170" s="1">
        <v>45101.813564814816</v>
      </c>
      <c r="C170" s="1">
        <v>45101.816689814812</v>
      </c>
      <c r="D170" t="s">
        <v>39</v>
      </c>
      <c r="F170" s="2" t="s">
        <v>153</v>
      </c>
      <c r="G170">
        <v>3</v>
      </c>
      <c r="H170">
        <v>2</v>
      </c>
      <c r="I170" t="s">
        <v>41</v>
      </c>
      <c r="J170" t="s">
        <v>42</v>
      </c>
      <c r="K170" t="s">
        <v>42</v>
      </c>
      <c r="L170" t="s">
        <v>41</v>
      </c>
      <c r="M170" t="s">
        <v>42</v>
      </c>
      <c r="N170" t="s">
        <v>42</v>
      </c>
      <c r="O170" t="s">
        <v>46</v>
      </c>
      <c r="P170">
        <v>4</v>
      </c>
      <c r="Q170" t="s">
        <v>42</v>
      </c>
      <c r="R170" t="s">
        <v>42</v>
      </c>
      <c r="S170" t="s">
        <v>42</v>
      </c>
      <c r="T170" t="s">
        <v>41</v>
      </c>
      <c r="U170" t="s">
        <v>42</v>
      </c>
      <c r="V170" t="s">
        <v>42</v>
      </c>
      <c r="W170" t="s">
        <v>43</v>
      </c>
      <c r="Y170" t="s">
        <v>42</v>
      </c>
      <c r="Z170" t="s">
        <v>42</v>
      </c>
      <c r="AA170" t="s">
        <v>42</v>
      </c>
      <c r="AB170" t="s">
        <v>42</v>
      </c>
      <c r="AC170" t="s">
        <v>41</v>
      </c>
      <c r="AD170" t="s">
        <v>41</v>
      </c>
      <c r="AE170" t="s">
        <v>42</v>
      </c>
      <c r="AF170" t="s">
        <v>42</v>
      </c>
      <c r="AG170">
        <v>3</v>
      </c>
      <c r="AH170" t="s">
        <v>42</v>
      </c>
      <c r="AI170" t="s">
        <v>43</v>
      </c>
      <c r="AJ170" t="s">
        <v>42</v>
      </c>
      <c r="AK170" t="s">
        <v>41</v>
      </c>
      <c r="AL170" t="s">
        <v>42</v>
      </c>
      <c r="AM170" t="s">
        <v>42</v>
      </c>
    </row>
    <row r="171" spans="1:39" x14ac:dyDescent="0.25">
      <c r="A171">
        <v>192</v>
      </c>
      <c r="B171" s="1">
        <v>45101.814155092594</v>
      </c>
      <c r="C171" s="1">
        <v>45101.81690972222</v>
      </c>
      <c r="D171" t="s">
        <v>39</v>
      </c>
      <c r="F171" s="2" t="s">
        <v>56</v>
      </c>
      <c r="G171">
        <v>2</v>
      </c>
      <c r="H171">
        <v>3</v>
      </c>
      <c r="I171" t="s">
        <v>42</v>
      </c>
      <c r="J171" t="s">
        <v>42</v>
      </c>
      <c r="K171" t="s">
        <v>42</v>
      </c>
      <c r="L171" t="s">
        <v>42</v>
      </c>
      <c r="M171" t="s">
        <v>42</v>
      </c>
      <c r="N171" t="s">
        <v>42</v>
      </c>
      <c r="O171" t="s">
        <v>47</v>
      </c>
      <c r="P171">
        <v>3</v>
      </c>
      <c r="Q171" t="s">
        <v>42</v>
      </c>
      <c r="R171" t="s">
        <v>42</v>
      </c>
      <c r="S171" t="s">
        <v>42</v>
      </c>
      <c r="T171" t="s">
        <v>42</v>
      </c>
      <c r="U171" t="s">
        <v>42</v>
      </c>
      <c r="V171" t="s">
        <v>42</v>
      </c>
      <c r="W171" t="s">
        <v>42</v>
      </c>
      <c r="X171">
        <v>3</v>
      </c>
      <c r="Y171" t="s">
        <v>42</v>
      </c>
      <c r="Z171" t="s">
        <v>42</v>
      </c>
      <c r="AA171" t="s">
        <v>42</v>
      </c>
      <c r="AB171" t="s">
        <v>42</v>
      </c>
      <c r="AC171" t="s">
        <v>42</v>
      </c>
      <c r="AD171" t="s">
        <v>42</v>
      </c>
      <c r="AE171" t="s">
        <v>41</v>
      </c>
      <c r="AF171" t="s">
        <v>41</v>
      </c>
      <c r="AG171">
        <v>2</v>
      </c>
      <c r="AH171" t="s">
        <v>42</v>
      </c>
      <c r="AI171" t="s">
        <v>42</v>
      </c>
      <c r="AJ171" t="s">
        <v>42</v>
      </c>
      <c r="AK171" t="s">
        <v>42</v>
      </c>
      <c r="AL171" t="s">
        <v>42</v>
      </c>
      <c r="AM171" t="s">
        <v>42</v>
      </c>
    </row>
    <row r="172" spans="1:39" x14ac:dyDescent="0.25">
      <c r="A172">
        <v>193</v>
      </c>
      <c r="B172" s="1">
        <v>45101.814386574071</v>
      </c>
      <c r="C172" s="1">
        <v>45101.816967592589</v>
      </c>
      <c r="D172" t="s">
        <v>39</v>
      </c>
      <c r="F172" s="2" t="s">
        <v>61</v>
      </c>
      <c r="G172">
        <v>2</v>
      </c>
      <c r="H172">
        <v>2</v>
      </c>
      <c r="I172" t="s">
        <v>41</v>
      </c>
      <c r="J172" t="s">
        <v>42</v>
      </c>
      <c r="K172" t="s">
        <v>41</v>
      </c>
      <c r="L172" t="s">
        <v>42</v>
      </c>
      <c r="M172" t="s">
        <v>42</v>
      </c>
      <c r="N172" t="s">
        <v>42</v>
      </c>
      <c r="O172" t="s">
        <v>45</v>
      </c>
      <c r="P172">
        <v>2</v>
      </c>
      <c r="Q172" t="s">
        <v>42</v>
      </c>
      <c r="R172" t="s">
        <v>41</v>
      </c>
      <c r="S172" t="s">
        <v>42</v>
      </c>
      <c r="T172" t="s">
        <v>42</v>
      </c>
      <c r="U172" t="s">
        <v>41</v>
      </c>
      <c r="V172" t="s">
        <v>42</v>
      </c>
      <c r="W172" t="s">
        <v>41</v>
      </c>
      <c r="X172">
        <v>2</v>
      </c>
      <c r="Y172" t="s">
        <v>41</v>
      </c>
      <c r="Z172" t="s">
        <v>41</v>
      </c>
      <c r="AA172" t="s">
        <v>42</v>
      </c>
      <c r="AB172" t="s">
        <v>42</v>
      </c>
      <c r="AC172" t="s">
        <v>41</v>
      </c>
      <c r="AD172" t="s">
        <v>41</v>
      </c>
      <c r="AE172" t="s">
        <v>41</v>
      </c>
      <c r="AF172" t="s">
        <v>41</v>
      </c>
      <c r="AG172">
        <v>2</v>
      </c>
      <c r="AH172" t="s">
        <v>42</v>
      </c>
      <c r="AI172" t="s">
        <v>42</v>
      </c>
      <c r="AJ172" t="s">
        <v>41</v>
      </c>
      <c r="AK172" t="s">
        <v>42</v>
      </c>
      <c r="AL172" t="s">
        <v>41</v>
      </c>
      <c r="AM172" t="s">
        <v>42</v>
      </c>
    </row>
    <row r="173" spans="1:39" x14ac:dyDescent="0.25">
      <c r="A173">
        <v>194</v>
      </c>
      <c r="B173" s="1">
        <v>45101.812268518515</v>
      </c>
      <c r="C173" s="1">
        <v>45101.817245370374</v>
      </c>
      <c r="D173" t="s">
        <v>39</v>
      </c>
      <c r="F173" s="2" t="s">
        <v>246</v>
      </c>
      <c r="G173">
        <v>2</v>
      </c>
      <c r="H173">
        <v>2</v>
      </c>
      <c r="I173" t="s">
        <v>40</v>
      </c>
      <c r="J173" t="s">
        <v>41</v>
      </c>
      <c r="K173" t="s">
        <v>42</v>
      </c>
      <c r="L173" t="s">
        <v>42</v>
      </c>
      <c r="M173" t="s">
        <v>41</v>
      </c>
      <c r="N173" t="s">
        <v>40</v>
      </c>
      <c r="O173" t="s">
        <v>45</v>
      </c>
      <c r="P173">
        <v>3</v>
      </c>
      <c r="Q173" t="s">
        <v>42</v>
      </c>
      <c r="R173" t="s">
        <v>41</v>
      </c>
      <c r="S173" t="s">
        <v>41</v>
      </c>
      <c r="T173" t="s">
        <v>43</v>
      </c>
      <c r="U173" t="s">
        <v>42</v>
      </c>
      <c r="V173" t="s">
        <v>42</v>
      </c>
      <c r="W173" t="s">
        <v>41</v>
      </c>
      <c r="X173">
        <v>2</v>
      </c>
      <c r="Y173" t="s">
        <v>42</v>
      </c>
      <c r="Z173" t="s">
        <v>41</v>
      </c>
      <c r="AA173" t="s">
        <v>41</v>
      </c>
      <c r="AB173" t="s">
        <v>42</v>
      </c>
      <c r="AC173" t="s">
        <v>42</v>
      </c>
      <c r="AD173" t="s">
        <v>41</v>
      </c>
      <c r="AE173" t="s">
        <v>41</v>
      </c>
      <c r="AF173" t="s">
        <v>42</v>
      </c>
      <c r="AG173">
        <v>3</v>
      </c>
      <c r="AH173" t="s">
        <v>42</v>
      </c>
      <c r="AI173" t="s">
        <v>42</v>
      </c>
      <c r="AJ173" t="s">
        <v>42</v>
      </c>
      <c r="AK173" t="s">
        <v>42</v>
      </c>
      <c r="AL173" t="s">
        <v>42</v>
      </c>
      <c r="AM173" t="s">
        <v>42</v>
      </c>
    </row>
    <row r="174" spans="1:39" x14ac:dyDescent="0.25">
      <c r="A174">
        <v>195</v>
      </c>
      <c r="B174" s="1">
        <v>45101.812534722223</v>
      </c>
      <c r="C174" s="1">
        <v>45101.81863425926</v>
      </c>
      <c r="D174" t="s">
        <v>39</v>
      </c>
      <c r="F174" s="2" t="s">
        <v>58</v>
      </c>
      <c r="G174">
        <v>2</v>
      </c>
      <c r="H174">
        <v>3</v>
      </c>
      <c r="I174" t="s">
        <v>42</v>
      </c>
      <c r="J174" t="s">
        <v>42</v>
      </c>
      <c r="K174" t="s">
        <v>42</v>
      </c>
      <c r="L174" t="s">
        <v>42</v>
      </c>
      <c r="M174" t="s">
        <v>40</v>
      </c>
      <c r="N174" t="s">
        <v>42</v>
      </c>
      <c r="O174" t="s">
        <v>47</v>
      </c>
      <c r="P174">
        <v>1</v>
      </c>
      <c r="Q174" t="s">
        <v>42</v>
      </c>
      <c r="R174" t="s">
        <v>40</v>
      </c>
      <c r="S174" t="s">
        <v>41</v>
      </c>
      <c r="T174" t="s">
        <v>41</v>
      </c>
      <c r="U174" t="s">
        <v>40</v>
      </c>
      <c r="V174" t="s">
        <v>42</v>
      </c>
      <c r="W174" t="s">
        <v>42</v>
      </c>
      <c r="X174">
        <v>3</v>
      </c>
      <c r="Y174" t="s">
        <v>41</v>
      </c>
      <c r="Z174" t="s">
        <v>41</v>
      </c>
      <c r="AA174" t="s">
        <v>42</v>
      </c>
      <c r="AB174" t="s">
        <v>42</v>
      </c>
      <c r="AC174" t="s">
        <v>42</v>
      </c>
      <c r="AD174" t="s">
        <v>42</v>
      </c>
      <c r="AE174" t="s">
        <v>42</v>
      </c>
      <c r="AF174" t="s">
        <v>42</v>
      </c>
      <c r="AG174">
        <v>2</v>
      </c>
      <c r="AH174" t="s">
        <v>42</v>
      </c>
      <c r="AI174" t="s">
        <v>42</v>
      </c>
      <c r="AJ174" t="s">
        <v>41</v>
      </c>
      <c r="AK174" t="s">
        <v>42</v>
      </c>
      <c r="AL174" t="s">
        <v>40</v>
      </c>
      <c r="AM174" t="s">
        <v>41</v>
      </c>
    </row>
    <row r="175" spans="1:39" x14ac:dyDescent="0.25">
      <c r="A175">
        <v>196</v>
      </c>
      <c r="B175" s="1">
        <v>45101.814976851849</v>
      </c>
      <c r="C175" s="1">
        <v>45101.820208333331</v>
      </c>
      <c r="D175" t="s">
        <v>39</v>
      </c>
      <c r="F175" s="2" t="s">
        <v>152</v>
      </c>
      <c r="G175">
        <v>1</v>
      </c>
      <c r="H175">
        <v>1</v>
      </c>
      <c r="I175" t="s">
        <v>40</v>
      </c>
      <c r="J175" t="s">
        <v>40</v>
      </c>
      <c r="K175" t="s">
        <v>40</v>
      </c>
      <c r="L175" t="s">
        <v>40</v>
      </c>
      <c r="M175" t="s">
        <v>42</v>
      </c>
      <c r="N175" t="s">
        <v>42</v>
      </c>
      <c r="O175" t="s">
        <v>45</v>
      </c>
      <c r="P175">
        <v>1</v>
      </c>
      <c r="Q175" t="s">
        <v>42</v>
      </c>
      <c r="R175" t="s">
        <v>42</v>
      </c>
      <c r="S175" t="s">
        <v>42</v>
      </c>
      <c r="T175" t="s">
        <v>40</v>
      </c>
      <c r="U175" t="s">
        <v>42</v>
      </c>
      <c r="V175" t="s">
        <v>42</v>
      </c>
      <c r="W175" t="s">
        <v>42</v>
      </c>
      <c r="X175">
        <v>1</v>
      </c>
      <c r="Y175" t="s">
        <v>40</v>
      </c>
      <c r="Z175" t="s">
        <v>40</v>
      </c>
      <c r="AA175" t="s">
        <v>42</v>
      </c>
      <c r="AB175" t="s">
        <v>42</v>
      </c>
      <c r="AC175" t="s">
        <v>41</v>
      </c>
      <c r="AD175" t="s">
        <v>42</v>
      </c>
      <c r="AE175" t="s">
        <v>42</v>
      </c>
      <c r="AF175" t="s">
        <v>42</v>
      </c>
      <c r="AG175">
        <v>3</v>
      </c>
      <c r="AH175" t="s">
        <v>42</v>
      </c>
      <c r="AI175" t="s">
        <v>42</v>
      </c>
      <c r="AJ175" t="s">
        <v>42</v>
      </c>
      <c r="AK175" t="s">
        <v>42</v>
      </c>
      <c r="AL175" t="s">
        <v>42</v>
      </c>
      <c r="AM175" t="s">
        <v>42</v>
      </c>
    </row>
    <row r="176" spans="1:39" x14ac:dyDescent="0.25">
      <c r="A176">
        <v>197</v>
      </c>
      <c r="B176" s="1">
        <v>45101.821168981478</v>
      </c>
      <c r="C176" s="1">
        <v>45101.82267361111</v>
      </c>
      <c r="D176" t="s">
        <v>39</v>
      </c>
      <c r="F176" s="2" t="s">
        <v>247</v>
      </c>
      <c r="G176">
        <v>1</v>
      </c>
      <c r="H176">
        <v>1</v>
      </c>
      <c r="I176" t="s">
        <v>40</v>
      </c>
      <c r="J176" t="s">
        <v>40</v>
      </c>
      <c r="K176" t="s">
        <v>40</v>
      </c>
      <c r="L176" t="s">
        <v>40</v>
      </c>
      <c r="M176" t="s">
        <v>40</v>
      </c>
      <c r="N176" t="s">
        <v>40</v>
      </c>
      <c r="O176" t="s">
        <v>46</v>
      </c>
      <c r="P176">
        <v>1</v>
      </c>
      <c r="Q176" t="s">
        <v>41</v>
      </c>
      <c r="R176" t="s">
        <v>41</v>
      </c>
      <c r="S176" t="s">
        <v>41</v>
      </c>
      <c r="T176" t="s">
        <v>41</v>
      </c>
      <c r="U176" t="s">
        <v>41</v>
      </c>
      <c r="V176" t="s">
        <v>41</v>
      </c>
      <c r="W176" t="s">
        <v>41</v>
      </c>
      <c r="X176">
        <v>1</v>
      </c>
      <c r="Y176" t="s">
        <v>40</v>
      </c>
      <c r="Z176" t="s">
        <v>40</v>
      </c>
      <c r="AA176" t="s">
        <v>40</v>
      </c>
      <c r="AB176" t="s">
        <v>40</v>
      </c>
      <c r="AC176" t="s">
        <v>40</v>
      </c>
      <c r="AD176" t="s">
        <v>40</v>
      </c>
      <c r="AE176" t="s">
        <v>40</v>
      </c>
      <c r="AF176" t="s">
        <v>40</v>
      </c>
      <c r="AG176">
        <v>1</v>
      </c>
      <c r="AH176" t="s">
        <v>40</v>
      </c>
      <c r="AI176" t="s">
        <v>40</v>
      </c>
      <c r="AJ176" t="s">
        <v>40</v>
      </c>
      <c r="AK176" t="s">
        <v>40</v>
      </c>
      <c r="AL176" t="s">
        <v>40</v>
      </c>
      <c r="AM176" t="s">
        <v>40</v>
      </c>
    </row>
    <row r="177" spans="1:39" x14ac:dyDescent="0.25">
      <c r="A177">
        <v>198</v>
      </c>
      <c r="B177" s="1">
        <v>45101.825960648152</v>
      </c>
      <c r="C177" s="1">
        <v>45101.827569444446</v>
      </c>
      <c r="D177" t="s">
        <v>39</v>
      </c>
      <c r="F177" s="2" t="s">
        <v>151</v>
      </c>
      <c r="G177">
        <v>4</v>
      </c>
      <c r="H177">
        <v>4</v>
      </c>
      <c r="I177" t="s">
        <v>43</v>
      </c>
      <c r="J177" t="s">
        <v>42</v>
      </c>
      <c r="K177" t="s">
        <v>43</v>
      </c>
      <c r="L177" t="s">
        <v>42</v>
      </c>
      <c r="M177" t="s">
        <v>42</v>
      </c>
      <c r="N177" t="s">
        <v>43</v>
      </c>
      <c r="O177" t="s">
        <v>45</v>
      </c>
      <c r="P177">
        <v>4</v>
      </c>
      <c r="Q177" t="s">
        <v>43</v>
      </c>
      <c r="R177" t="s">
        <v>43</v>
      </c>
      <c r="S177" t="s">
        <v>43</v>
      </c>
      <c r="T177" t="s">
        <v>43</v>
      </c>
      <c r="U177" t="s">
        <v>43</v>
      </c>
      <c r="V177" t="s">
        <v>43</v>
      </c>
      <c r="W177" t="s">
        <v>43</v>
      </c>
      <c r="X177">
        <v>4</v>
      </c>
      <c r="Y177" t="s">
        <v>43</v>
      </c>
      <c r="Z177" t="s">
        <v>43</v>
      </c>
      <c r="AA177" t="s">
        <v>43</v>
      </c>
      <c r="AB177" t="s">
        <v>43</v>
      </c>
      <c r="AC177" t="s">
        <v>43</v>
      </c>
      <c r="AD177" t="s">
        <v>43</v>
      </c>
      <c r="AE177" t="s">
        <v>43</v>
      </c>
      <c r="AF177" t="s">
        <v>43</v>
      </c>
      <c r="AG177">
        <v>4</v>
      </c>
      <c r="AH177" t="s">
        <v>43</v>
      </c>
      <c r="AI177" t="s">
        <v>43</v>
      </c>
      <c r="AJ177" t="s">
        <v>43</v>
      </c>
      <c r="AK177" t="s">
        <v>43</v>
      </c>
      <c r="AL177" t="s">
        <v>43</v>
      </c>
      <c r="AM177" t="s">
        <v>43</v>
      </c>
    </row>
    <row r="178" spans="1:39" x14ac:dyDescent="0.25">
      <c r="A178">
        <v>199</v>
      </c>
      <c r="B178" s="1">
        <v>45101.828645833331</v>
      </c>
      <c r="C178" s="1">
        <v>45101.831226851849</v>
      </c>
      <c r="D178" t="s">
        <v>39</v>
      </c>
      <c r="F178" s="2" t="s">
        <v>248</v>
      </c>
      <c r="G178">
        <v>2</v>
      </c>
      <c r="H178">
        <v>2</v>
      </c>
      <c r="I178" t="s">
        <v>41</v>
      </c>
      <c r="J178" t="s">
        <v>42</v>
      </c>
      <c r="K178" t="s">
        <v>41</v>
      </c>
      <c r="L178" t="s">
        <v>41</v>
      </c>
      <c r="M178" t="s">
        <v>42</v>
      </c>
      <c r="N178" t="s">
        <v>42</v>
      </c>
      <c r="O178" t="s">
        <v>46</v>
      </c>
      <c r="P178">
        <v>2</v>
      </c>
      <c r="Q178" t="s">
        <v>42</v>
      </c>
      <c r="R178" t="s">
        <v>41</v>
      </c>
      <c r="S178" t="s">
        <v>42</v>
      </c>
      <c r="T178" t="s">
        <v>41</v>
      </c>
      <c r="U178" t="s">
        <v>42</v>
      </c>
      <c r="V178" t="s">
        <v>42</v>
      </c>
      <c r="W178" t="s">
        <v>43</v>
      </c>
      <c r="X178">
        <v>2</v>
      </c>
      <c r="Y178" t="s">
        <v>40</v>
      </c>
      <c r="Z178" t="s">
        <v>42</v>
      </c>
      <c r="AA178" t="s">
        <v>42</v>
      </c>
      <c r="AB178" t="s">
        <v>42</v>
      </c>
      <c r="AC178" t="s">
        <v>41</v>
      </c>
      <c r="AD178" t="s">
        <v>41</v>
      </c>
      <c r="AE178" t="s">
        <v>41</v>
      </c>
      <c r="AF178" t="s">
        <v>41</v>
      </c>
      <c r="AG178">
        <v>3</v>
      </c>
      <c r="AH178" t="s">
        <v>42</v>
      </c>
      <c r="AI178" t="s">
        <v>42</v>
      </c>
      <c r="AJ178" t="s">
        <v>42</v>
      </c>
      <c r="AK178" t="s">
        <v>42</v>
      </c>
      <c r="AL178" t="s">
        <v>42</v>
      </c>
      <c r="AM178" t="s">
        <v>42</v>
      </c>
    </row>
    <row r="179" spans="1:39" x14ac:dyDescent="0.25">
      <c r="A179">
        <v>200</v>
      </c>
      <c r="B179" s="1">
        <v>45101.82880787037</v>
      </c>
      <c r="C179" s="1">
        <v>45101.831921296296</v>
      </c>
      <c r="D179" t="s">
        <v>39</v>
      </c>
      <c r="F179" s="2" t="s">
        <v>249</v>
      </c>
      <c r="G179">
        <v>3</v>
      </c>
      <c r="H179">
        <v>2</v>
      </c>
      <c r="I179" t="s">
        <v>41</v>
      </c>
      <c r="J179" t="s">
        <v>41</v>
      </c>
      <c r="K179" t="s">
        <v>41</v>
      </c>
      <c r="L179" t="s">
        <v>42</v>
      </c>
      <c r="M179" t="s">
        <v>42</v>
      </c>
      <c r="N179" t="s">
        <v>42</v>
      </c>
      <c r="O179" t="s">
        <v>45</v>
      </c>
      <c r="P179">
        <v>3</v>
      </c>
      <c r="Q179" t="s">
        <v>42</v>
      </c>
      <c r="R179" t="s">
        <v>41</v>
      </c>
      <c r="S179" t="s">
        <v>42</v>
      </c>
      <c r="T179" t="s">
        <v>41</v>
      </c>
      <c r="U179" t="s">
        <v>41</v>
      </c>
      <c r="V179" t="s">
        <v>42</v>
      </c>
      <c r="W179" t="s">
        <v>42</v>
      </c>
      <c r="Y179" t="s">
        <v>42</v>
      </c>
      <c r="AA179" t="s">
        <v>41</v>
      </c>
      <c r="AB179" t="s">
        <v>42</v>
      </c>
      <c r="AC179" t="s">
        <v>42</v>
      </c>
      <c r="AD179" t="s">
        <v>41</v>
      </c>
      <c r="AE179" t="s">
        <v>41</v>
      </c>
      <c r="AF179" t="s">
        <v>41</v>
      </c>
      <c r="AG179">
        <v>3</v>
      </c>
      <c r="AH179" t="s">
        <v>42</v>
      </c>
      <c r="AI179" t="s">
        <v>42</v>
      </c>
      <c r="AJ179" t="s">
        <v>42</v>
      </c>
      <c r="AK179" t="s">
        <v>42</v>
      </c>
      <c r="AL179" t="s">
        <v>41</v>
      </c>
      <c r="AM179" t="s">
        <v>41</v>
      </c>
    </row>
    <row r="180" spans="1:39" x14ac:dyDescent="0.25">
      <c r="A180">
        <v>202</v>
      </c>
      <c r="B180" s="1">
        <v>45101.830312500002</v>
      </c>
      <c r="C180" s="1">
        <v>45101.832557870373</v>
      </c>
      <c r="D180" t="s">
        <v>39</v>
      </c>
      <c r="F180" s="2" t="s">
        <v>66</v>
      </c>
      <c r="G180">
        <v>3</v>
      </c>
      <c r="H180">
        <v>3</v>
      </c>
      <c r="I180" t="s">
        <v>42</v>
      </c>
      <c r="J180" t="s">
        <v>42</v>
      </c>
      <c r="K180" t="s">
        <v>42</v>
      </c>
      <c r="L180" t="s">
        <v>42</v>
      </c>
      <c r="M180" t="s">
        <v>42</v>
      </c>
      <c r="N180" t="s">
        <v>42</v>
      </c>
      <c r="O180" t="s">
        <v>45</v>
      </c>
      <c r="P180">
        <v>2</v>
      </c>
      <c r="Q180" t="s">
        <v>42</v>
      </c>
      <c r="R180" t="s">
        <v>42</v>
      </c>
      <c r="S180" t="s">
        <v>42</v>
      </c>
      <c r="T180" t="s">
        <v>41</v>
      </c>
      <c r="U180" t="s">
        <v>41</v>
      </c>
      <c r="V180" t="s">
        <v>41</v>
      </c>
      <c r="W180" t="s">
        <v>42</v>
      </c>
      <c r="X180">
        <v>2</v>
      </c>
      <c r="Y180" t="s">
        <v>42</v>
      </c>
      <c r="Z180" t="s">
        <v>42</v>
      </c>
      <c r="AA180" t="s">
        <v>42</v>
      </c>
      <c r="AB180" t="s">
        <v>42</v>
      </c>
      <c r="AC180" t="s">
        <v>42</v>
      </c>
      <c r="AD180" t="s">
        <v>42</v>
      </c>
      <c r="AE180" t="s">
        <v>42</v>
      </c>
      <c r="AF180" t="s">
        <v>42</v>
      </c>
      <c r="AG180">
        <v>3</v>
      </c>
      <c r="AH180" t="s">
        <v>42</v>
      </c>
      <c r="AI180" t="s">
        <v>42</v>
      </c>
      <c r="AJ180" t="s">
        <v>42</v>
      </c>
      <c r="AK180" t="s">
        <v>42</v>
      </c>
      <c r="AL180" t="s">
        <v>42</v>
      </c>
      <c r="AM180" t="s">
        <v>42</v>
      </c>
    </row>
    <row r="181" spans="1:39" x14ac:dyDescent="0.25">
      <c r="A181">
        <v>203</v>
      </c>
      <c r="B181" s="1">
        <v>45101.830694444441</v>
      </c>
      <c r="C181" s="1">
        <v>45101.834050925929</v>
      </c>
      <c r="D181" t="s">
        <v>39</v>
      </c>
      <c r="F181" s="2" t="s">
        <v>134</v>
      </c>
      <c r="G181">
        <v>3</v>
      </c>
      <c r="H181">
        <v>3</v>
      </c>
      <c r="I181" t="s">
        <v>42</v>
      </c>
      <c r="J181" t="s">
        <v>42</v>
      </c>
      <c r="K181" t="s">
        <v>42</v>
      </c>
      <c r="L181" t="s">
        <v>42</v>
      </c>
      <c r="M181" t="s">
        <v>42</v>
      </c>
      <c r="N181" t="s">
        <v>42</v>
      </c>
      <c r="O181" t="s">
        <v>45</v>
      </c>
      <c r="P181">
        <v>3</v>
      </c>
      <c r="Q181" t="s">
        <v>42</v>
      </c>
      <c r="R181" t="s">
        <v>42</v>
      </c>
      <c r="S181" t="s">
        <v>42</v>
      </c>
      <c r="T181" t="s">
        <v>42</v>
      </c>
      <c r="U181" t="s">
        <v>42</v>
      </c>
      <c r="V181" t="s">
        <v>42</v>
      </c>
      <c r="W181" t="s">
        <v>42</v>
      </c>
      <c r="X181">
        <v>3</v>
      </c>
      <c r="Y181" t="s">
        <v>42</v>
      </c>
      <c r="Z181" t="s">
        <v>42</v>
      </c>
      <c r="AA181" t="s">
        <v>42</v>
      </c>
      <c r="AB181" t="s">
        <v>42</v>
      </c>
      <c r="AC181" t="s">
        <v>42</v>
      </c>
      <c r="AD181" t="s">
        <v>42</v>
      </c>
      <c r="AE181" t="s">
        <v>42</v>
      </c>
      <c r="AF181" t="s">
        <v>42</v>
      </c>
      <c r="AG181">
        <v>3</v>
      </c>
      <c r="AH181" t="s">
        <v>42</v>
      </c>
      <c r="AI181" t="s">
        <v>42</v>
      </c>
      <c r="AJ181" t="s">
        <v>42</v>
      </c>
      <c r="AK181" t="s">
        <v>42</v>
      </c>
      <c r="AL181" t="s">
        <v>42</v>
      </c>
      <c r="AM181" t="s">
        <v>42</v>
      </c>
    </row>
    <row r="182" spans="1:39" x14ac:dyDescent="0.25">
      <c r="A182">
        <v>204</v>
      </c>
      <c r="B182" s="1">
        <v>45101.848854166667</v>
      </c>
      <c r="C182" s="1">
        <v>45101.851018518515</v>
      </c>
      <c r="D182" t="s">
        <v>39</v>
      </c>
      <c r="F182" s="2" t="s">
        <v>155</v>
      </c>
      <c r="G182">
        <v>3</v>
      </c>
      <c r="H182">
        <v>3</v>
      </c>
      <c r="I182" t="s">
        <v>42</v>
      </c>
      <c r="J182" t="s">
        <v>42</v>
      </c>
      <c r="K182" t="s">
        <v>42</v>
      </c>
      <c r="L182" t="s">
        <v>42</v>
      </c>
      <c r="M182" t="s">
        <v>43</v>
      </c>
      <c r="N182" t="s">
        <v>42</v>
      </c>
      <c r="O182" t="s">
        <v>47</v>
      </c>
      <c r="P182">
        <v>3</v>
      </c>
      <c r="Q182" t="s">
        <v>42</v>
      </c>
      <c r="R182" t="s">
        <v>42</v>
      </c>
      <c r="S182" t="s">
        <v>42</v>
      </c>
      <c r="T182" t="s">
        <v>42</v>
      </c>
      <c r="U182" t="s">
        <v>42</v>
      </c>
      <c r="V182" t="s">
        <v>42</v>
      </c>
      <c r="W182" t="s">
        <v>42</v>
      </c>
      <c r="X182">
        <v>3</v>
      </c>
      <c r="Y182" t="s">
        <v>42</v>
      </c>
      <c r="Z182" t="s">
        <v>42</v>
      </c>
      <c r="AA182" t="s">
        <v>42</v>
      </c>
      <c r="AB182" t="s">
        <v>42</v>
      </c>
      <c r="AC182" t="s">
        <v>42</v>
      </c>
      <c r="AD182" t="s">
        <v>42</v>
      </c>
      <c r="AE182" t="s">
        <v>42</v>
      </c>
      <c r="AF182" t="s">
        <v>42</v>
      </c>
      <c r="AG182">
        <v>3</v>
      </c>
      <c r="AH182" t="s">
        <v>42</v>
      </c>
      <c r="AI182" t="s">
        <v>42</v>
      </c>
      <c r="AJ182" t="s">
        <v>42</v>
      </c>
      <c r="AK182" t="s">
        <v>42</v>
      </c>
      <c r="AL182" t="s">
        <v>42</v>
      </c>
      <c r="AM182" t="s">
        <v>42</v>
      </c>
    </row>
    <row r="183" spans="1:39" x14ac:dyDescent="0.25">
      <c r="A183">
        <v>205</v>
      </c>
      <c r="B183" s="1">
        <v>45101.850555555553</v>
      </c>
      <c r="C183" s="1">
        <v>45101.852696759262</v>
      </c>
      <c r="D183" t="s">
        <v>39</v>
      </c>
      <c r="F183" s="2" t="s">
        <v>63</v>
      </c>
      <c r="G183">
        <v>2</v>
      </c>
      <c r="H183">
        <v>2</v>
      </c>
      <c r="I183" t="s">
        <v>41</v>
      </c>
      <c r="J183" t="s">
        <v>42</v>
      </c>
      <c r="K183" t="s">
        <v>42</v>
      </c>
      <c r="L183" t="s">
        <v>42</v>
      </c>
      <c r="M183" t="s">
        <v>42</v>
      </c>
      <c r="N183" t="s">
        <v>41</v>
      </c>
      <c r="O183" t="s">
        <v>45</v>
      </c>
      <c r="P183">
        <v>2</v>
      </c>
      <c r="Q183" t="s">
        <v>41</v>
      </c>
      <c r="R183" t="s">
        <v>40</v>
      </c>
      <c r="S183" t="s">
        <v>41</v>
      </c>
      <c r="T183" t="s">
        <v>41</v>
      </c>
      <c r="U183" t="s">
        <v>40</v>
      </c>
      <c r="V183" t="s">
        <v>42</v>
      </c>
      <c r="W183" t="s">
        <v>42</v>
      </c>
      <c r="X183">
        <v>3</v>
      </c>
      <c r="Y183" t="s">
        <v>42</v>
      </c>
      <c r="Z183" t="s">
        <v>42</v>
      </c>
      <c r="AA183" t="s">
        <v>41</v>
      </c>
      <c r="AB183" t="s">
        <v>42</v>
      </c>
      <c r="AC183" t="s">
        <v>41</v>
      </c>
      <c r="AD183" t="s">
        <v>41</v>
      </c>
      <c r="AE183" t="s">
        <v>41</v>
      </c>
      <c r="AF183" t="s">
        <v>42</v>
      </c>
      <c r="AG183">
        <v>3</v>
      </c>
      <c r="AH183" t="s">
        <v>42</v>
      </c>
      <c r="AI183" t="s">
        <v>42</v>
      </c>
      <c r="AJ183" t="s">
        <v>42</v>
      </c>
      <c r="AK183" t="s">
        <v>42</v>
      </c>
      <c r="AL183" t="s">
        <v>41</v>
      </c>
      <c r="AM183" t="s">
        <v>40</v>
      </c>
    </row>
    <row r="184" spans="1:39" x14ac:dyDescent="0.25">
      <c r="A184">
        <v>206</v>
      </c>
      <c r="B184" s="1">
        <v>45101.86109953704</v>
      </c>
      <c r="C184" s="1">
        <v>45101.863587962966</v>
      </c>
      <c r="D184" t="s">
        <v>39</v>
      </c>
      <c r="F184" s="2" t="s">
        <v>68</v>
      </c>
      <c r="G184">
        <v>3</v>
      </c>
      <c r="H184">
        <v>2</v>
      </c>
      <c r="I184" t="s">
        <v>40</v>
      </c>
      <c r="J184" t="s">
        <v>42</v>
      </c>
      <c r="K184" t="s">
        <v>40</v>
      </c>
      <c r="L184" t="s">
        <v>41</v>
      </c>
      <c r="M184" t="s">
        <v>40</v>
      </c>
      <c r="N184" t="s">
        <v>41</v>
      </c>
      <c r="O184" t="s">
        <v>45</v>
      </c>
      <c r="P184">
        <v>3</v>
      </c>
      <c r="Q184" t="s">
        <v>42</v>
      </c>
      <c r="R184" t="s">
        <v>41</v>
      </c>
      <c r="S184" t="s">
        <v>40</v>
      </c>
      <c r="T184" t="s">
        <v>40</v>
      </c>
      <c r="U184" t="s">
        <v>40</v>
      </c>
      <c r="V184" t="s">
        <v>41</v>
      </c>
      <c r="W184" t="s">
        <v>41</v>
      </c>
      <c r="X184">
        <v>3</v>
      </c>
      <c r="Y184" t="s">
        <v>42</v>
      </c>
      <c r="Z184" t="s">
        <v>42</v>
      </c>
      <c r="AA184" t="s">
        <v>41</v>
      </c>
      <c r="AB184" t="s">
        <v>41</v>
      </c>
      <c r="AC184" t="s">
        <v>41</v>
      </c>
      <c r="AD184" t="s">
        <v>41</v>
      </c>
      <c r="AE184" t="s">
        <v>41</v>
      </c>
      <c r="AF184" t="s">
        <v>41</v>
      </c>
      <c r="AG184">
        <v>4</v>
      </c>
      <c r="AH184" t="s">
        <v>43</v>
      </c>
      <c r="AI184" t="s">
        <v>43</v>
      </c>
      <c r="AJ184" t="s">
        <v>43</v>
      </c>
      <c r="AK184" t="s">
        <v>43</v>
      </c>
      <c r="AL184" t="s">
        <v>43</v>
      </c>
      <c r="AM184" t="s">
        <v>43</v>
      </c>
    </row>
    <row r="185" spans="1:39" x14ac:dyDescent="0.25">
      <c r="A185">
        <v>207</v>
      </c>
      <c r="B185" s="1">
        <v>45101.867280092592</v>
      </c>
      <c r="C185" s="1">
        <v>45101.868981481479</v>
      </c>
      <c r="D185" t="s">
        <v>39</v>
      </c>
      <c r="F185" s="2" t="s">
        <v>62</v>
      </c>
      <c r="G185">
        <v>1</v>
      </c>
      <c r="H185">
        <v>1</v>
      </c>
      <c r="I185" t="s">
        <v>40</v>
      </c>
      <c r="J185" t="s">
        <v>40</v>
      </c>
      <c r="K185" t="s">
        <v>40</v>
      </c>
      <c r="L185" t="s">
        <v>40</v>
      </c>
      <c r="M185" t="s">
        <v>40</v>
      </c>
      <c r="N185" t="s">
        <v>40</v>
      </c>
      <c r="O185" t="s">
        <v>47</v>
      </c>
      <c r="P185">
        <v>1</v>
      </c>
      <c r="Q185" t="s">
        <v>40</v>
      </c>
      <c r="R185" t="s">
        <v>40</v>
      </c>
      <c r="S185" t="s">
        <v>40</v>
      </c>
      <c r="T185" t="s">
        <v>40</v>
      </c>
      <c r="U185" t="s">
        <v>40</v>
      </c>
      <c r="V185" t="s">
        <v>40</v>
      </c>
      <c r="W185" t="s">
        <v>40</v>
      </c>
      <c r="X185">
        <v>1</v>
      </c>
      <c r="Y185" t="s">
        <v>40</v>
      </c>
      <c r="Z185" t="s">
        <v>40</v>
      </c>
      <c r="AA185" t="s">
        <v>40</v>
      </c>
      <c r="AB185" t="s">
        <v>40</v>
      </c>
      <c r="AC185" t="s">
        <v>40</v>
      </c>
      <c r="AD185" t="s">
        <v>40</v>
      </c>
      <c r="AE185" t="s">
        <v>40</v>
      </c>
      <c r="AF185" t="s">
        <v>40</v>
      </c>
      <c r="AG185">
        <v>1</v>
      </c>
      <c r="AH185" t="s">
        <v>40</v>
      </c>
      <c r="AI185" t="s">
        <v>40</v>
      </c>
      <c r="AJ185" t="s">
        <v>40</v>
      </c>
      <c r="AK185" t="s">
        <v>40</v>
      </c>
      <c r="AL185" t="s">
        <v>40</v>
      </c>
      <c r="AM185" t="s">
        <v>40</v>
      </c>
    </row>
    <row r="186" spans="1:39" x14ac:dyDescent="0.25">
      <c r="A186">
        <v>208</v>
      </c>
      <c r="B186" s="1">
        <v>45101.876944444448</v>
      </c>
      <c r="C186" s="1">
        <v>45101.880868055552</v>
      </c>
      <c r="D186" t="s">
        <v>39</v>
      </c>
      <c r="F186" s="2" t="s">
        <v>158</v>
      </c>
      <c r="G186">
        <v>3</v>
      </c>
      <c r="H186">
        <v>3</v>
      </c>
      <c r="I186" t="s">
        <v>42</v>
      </c>
      <c r="J186" t="s">
        <v>42</v>
      </c>
      <c r="K186" t="s">
        <v>42</v>
      </c>
      <c r="L186" t="s">
        <v>43</v>
      </c>
      <c r="M186" t="s">
        <v>42</v>
      </c>
      <c r="N186" t="s">
        <v>42</v>
      </c>
      <c r="O186" t="s">
        <v>47</v>
      </c>
      <c r="P186">
        <v>3</v>
      </c>
      <c r="Q186" t="s">
        <v>43</v>
      </c>
      <c r="R186" t="s">
        <v>41</v>
      </c>
      <c r="S186" t="s">
        <v>42</v>
      </c>
      <c r="T186" t="s">
        <v>40</v>
      </c>
      <c r="U186" t="s">
        <v>41</v>
      </c>
      <c r="V186" t="s">
        <v>42</v>
      </c>
      <c r="W186" t="s">
        <v>42</v>
      </c>
      <c r="X186">
        <v>2</v>
      </c>
      <c r="Y186" t="s">
        <v>41</v>
      </c>
      <c r="Z186" t="s">
        <v>42</v>
      </c>
      <c r="AA186" t="s">
        <v>42</v>
      </c>
      <c r="AB186" t="s">
        <v>42</v>
      </c>
      <c r="AC186" t="s">
        <v>41</v>
      </c>
      <c r="AD186" t="s">
        <v>41</v>
      </c>
      <c r="AE186" t="s">
        <v>41</v>
      </c>
      <c r="AF186" t="s">
        <v>41</v>
      </c>
      <c r="AG186">
        <v>3</v>
      </c>
      <c r="AH186" t="s">
        <v>42</v>
      </c>
      <c r="AI186" t="s">
        <v>42</v>
      </c>
      <c r="AJ186" t="s">
        <v>42</v>
      </c>
      <c r="AK186" t="s">
        <v>41</v>
      </c>
      <c r="AL186" t="s">
        <v>42</v>
      </c>
      <c r="AM186" t="s">
        <v>42</v>
      </c>
    </row>
    <row r="187" spans="1:39" x14ac:dyDescent="0.25">
      <c r="A187">
        <v>209</v>
      </c>
      <c r="B187" s="1">
        <v>45101.891168981485</v>
      </c>
      <c r="C187" s="1">
        <v>45101.892777777779</v>
      </c>
      <c r="D187" t="s">
        <v>39</v>
      </c>
      <c r="F187" s="2" t="s">
        <v>250</v>
      </c>
      <c r="G187">
        <v>4</v>
      </c>
      <c r="H187">
        <v>4</v>
      </c>
      <c r="I187" t="s">
        <v>43</v>
      </c>
      <c r="J187" t="s">
        <v>43</v>
      </c>
      <c r="K187" t="s">
        <v>43</v>
      </c>
      <c r="L187" t="s">
        <v>43</v>
      </c>
      <c r="M187" t="s">
        <v>43</v>
      </c>
      <c r="N187" t="s">
        <v>43</v>
      </c>
      <c r="O187" t="s">
        <v>47</v>
      </c>
      <c r="P187">
        <v>4</v>
      </c>
      <c r="Q187" t="s">
        <v>43</v>
      </c>
      <c r="R187" t="s">
        <v>43</v>
      </c>
      <c r="S187" t="s">
        <v>43</v>
      </c>
      <c r="T187" t="s">
        <v>43</v>
      </c>
      <c r="U187" t="s">
        <v>43</v>
      </c>
      <c r="V187" t="s">
        <v>43</v>
      </c>
      <c r="W187" t="s">
        <v>43</v>
      </c>
      <c r="X187">
        <v>4</v>
      </c>
      <c r="Y187" t="s">
        <v>43</v>
      </c>
      <c r="Z187" t="s">
        <v>43</v>
      </c>
      <c r="AA187" t="s">
        <v>43</v>
      </c>
      <c r="AB187" t="s">
        <v>43</v>
      </c>
      <c r="AC187" t="s">
        <v>43</v>
      </c>
      <c r="AD187" t="s">
        <v>43</v>
      </c>
      <c r="AE187" t="s">
        <v>43</v>
      </c>
      <c r="AF187" t="s">
        <v>43</v>
      </c>
      <c r="AG187">
        <v>4</v>
      </c>
      <c r="AH187" t="s">
        <v>43</v>
      </c>
      <c r="AI187" t="s">
        <v>43</v>
      </c>
      <c r="AJ187" t="s">
        <v>43</v>
      </c>
      <c r="AK187" t="s">
        <v>43</v>
      </c>
      <c r="AL187" t="s">
        <v>43</v>
      </c>
      <c r="AM187" t="s">
        <v>43</v>
      </c>
    </row>
    <row r="188" spans="1:39" x14ac:dyDescent="0.25">
      <c r="A188">
        <v>210</v>
      </c>
      <c r="B188" s="1">
        <v>45101.927048611113</v>
      </c>
      <c r="C188" s="1">
        <v>45101.932303240741</v>
      </c>
      <c r="D188" t="s">
        <v>39</v>
      </c>
      <c r="F188" s="2" t="s">
        <v>251</v>
      </c>
      <c r="G188">
        <v>2</v>
      </c>
      <c r="H188">
        <v>2</v>
      </c>
      <c r="I188" t="s">
        <v>41</v>
      </c>
      <c r="J188" t="s">
        <v>42</v>
      </c>
      <c r="K188" t="s">
        <v>41</v>
      </c>
      <c r="L188" t="s">
        <v>42</v>
      </c>
      <c r="M188" t="s">
        <v>42</v>
      </c>
      <c r="N188" t="s">
        <v>41</v>
      </c>
      <c r="O188" t="s">
        <v>45</v>
      </c>
      <c r="P188">
        <v>2</v>
      </c>
      <c r="Q188" t="s">
        <v>42</v>
      </c>
      <c r="R188" t="s">
        <v>41</v>
      </c>
      <c r="S188" t="s">
        <v>43</v>
      </c>
      <c r="T188" t="s">
        <v>42</v>
      </c>
      <c r="U188" t="s">
        <v>42</v>
      </c>
      <c r="V188" t="s">
        <v>42</v>
      </c>
      <c r="W188" t="s">
        <v>42</v>
      </c>
      <c r="X188">
        <v>2</v>
      </c>
      <c r="Y188" t="s">
        <v>41</v>
      </c>
      <c r="Z188" t="s">
        <v>41</v>
      </c>
      <c r="AA188" t="s">
        <v>41</v>
      </c>
      <c r="AB188" t="s">
        <v>42</v>
      </c>
      <c r="AC188" t="s">
        <v>42</v>
      </c>
      <c r="AD188" t="s">
        <v>42</v>
      </c>
      <c r="AE188" t="s">
        <v>42</v>
      </c>
      <c r="AF188" t="s">
        <v>42</v>
      </c>
      <c r="AG188">
        <v>3</v>
      </c>
      <c r="AH188" t="s">
        <v>42</v>
      </c>
      <c r="AI188" t="s">
        <v>42</v>
      </c>
      <c r="AJ188" t="s">
        <v>42</v>
      </c>
      <c r="AK188" t="s">
        <v>42</v>
      </c>
      <c r="AL188" t="s">
        <v>42</v>
      </c>
      <c r="AM188" t="s">
        <v>41</v>
      </c>
    </row>
    <row r="189" spans="1:39" x14ac:dyDescent="0.25">
      <c r="A189">
        <v>211</v>
      </c>
      <c r="B189" s="1">
        <v>45101.944027777776</v>
      </c>
      <c r="C189" s="1">
        <v>45101.945347222223</v>
      </c>
      <c r="D189" t="s">
        <v>39</v>
      </c>
      <c r="F189" s="2" t="s">
        <v>252</v>
      </c>
      <c r="G189">
        <v>3</v>
      </c>
      <c r="H189">
        <v>3</v>
      </c>
      <c r="I189" t="s">
        <v>42</v>
      </c>
      <c r="J189" t="s">
        <v>42</v>
      </c>
      <c r="K189" t="s">
        <v>42</v>
      </c>
      <c r="L189" t="s">
        <v>42</v>
      </c>
      <c r="M189" t="s">
        <v>42</v>
      </c>
      <c r="N189" t="s">
        <v>42</v>
      </c>
      <c r="O189" t="s">
        <v>45</v>
      </c>
      <c r="P189">
        <v>3</v>
      </c>
      <c r="Q189" t="s">
        <v>42</v>
      </c>
      <c r="R189" t="s">
        <v>42</v>
      </c>
      <c r="S189" t="s">
        <v>42</v>
      </c>
      <c r="T189" t="s">
        <v>42</v>
      </c>
      <c r="U189" t="s">
        <v>42</v>
      </c>
      <c r="V189" t="s">
        <v>42</v>
      </c>
      <c r="W189" t="s">
        <v>42</v>
      </c>
      <c r="X189">
        <v>2</v>
      </c>
      <c r="Y189" t="s">
        <v>41</v>
      </c>
      <c r="Z189" t="s">
        <v>41</v>
      </c>
      <c r="AA189" t="s">
        <v>42</v>
      </c>
      <c r="AB189" t="s">
        <v>42</v>
      </c>
      <c r="AC189" t="s">
        <v>42</v>
      </c>
      <c r="AD189" t="s">
        <v>42</v>
      </c>
      <c r="AE189" t="s">
        <v>42</v>
      </c>
      <c r="AF189" t="s">
        <v>42</v>
      </c>
      <c r="AG189">
        <v>3</v>
      </c>
      <c r="AH189" t="s">
        <v>42</v>
      </c>
      <c r="AI189" t="s">
        <v>42</v>
      </c>
      <c r="AJ189" t="s">
        <v>42</v>
      </c>
      <c r="AK189" t="s">
        <v>42</v>
      </c>
      <c r="AL189" t="s">
        <v>42</v>
      </c>
      <c r="AM189" t="s">
        <v>42</v>
      </c>
    </row>
    <row r="190" spans="1:39" x14ac:dyDescent="0.25">
      <c r="A190">
        <v>212</v>
      </c>
      <c r="B190" s="1">
        <v>45102.084988425922</v>
      </c>
      <c r="C190" s="1">
        <v>45102.092268518521</v>
      </c>
      <c r="D190" t="s">
        <v>39</v>
      </c>
      <c r="F190" s="2" t="s">
        <v>65</v>
      </c>
      <c r="G190">
        <v>3</v>
      </c>
      <c r="H190">
        <v>3</v>
      </c>
      <c r="I190" t="s">
        <v>41</v>
      </c>
      <c r="J190" t="s">
        <v>42</v>
      </c>
      <c r="K190" t="s">
        <v>42</v>
      </c>
      <c r="L190" t="s">
        <v>43</v>
      </c>
      <c r="M190" t="s">
        <v>42</v>
      </c>
      <c r="N190" t="s">
        <v>43</v>
      </c>
      <c r="O190" t="s">
        <v>47</v>
      </c>
      <c r="P190">
        <v>3</v>
      </c>
      <c r="Q190" t="s">
        <v>42</v>
      </c>
      <c r="R190" t="s">
        <v>41</v>
      </c>
      <c r="S190" t="s">
        <v>43</v>
      </c>
      <c r="T190" t="s">
        <v>41</v>
      </c>
      <c r="U190" t="s">
        <v>41</v>
      </c>
      <c r="V190" t="s">
        <v>43</v>
      </c>
      <c r="W190" t="s">
        <v>43</v>
      </c>
      <c r="X190">
        <v>4</v>
      </c>
      <c r="Y190" t="s">
        <v>43</v>
      </c>
      <c r="Z190" t="s">
        <v>43</v>
      </c>
      <c r="AA190" t="s">
        <v>42</v>
      </c>
      <c r="AB190" t="s">
        <v>43</v>
      </c>
      <c r="AC190" t="s">
        <v>42</v>
      </c>
      <c r="AD190" t="s">
        <v>42</v>
      </c>
      <c r="AE190" t="s">
        <v>42</v>
      </c>
      <c r="AF190" t="s">
        <v>43</v>
      </c>
      <c r="AG190">
        <v>3</v>
      </c>
      <c r="AH190" t="s">
        <v>43</v>
      </c>
      <c r="AI190" t="s">
        <v>43</v>
      </c>
      <c r="AJ190" t="s">
        <v>42</v>
      </c>
      <c r="AK190" t="s">
        <v>42</v>
      </c>
      <c r="AL190" t="s">
        <v>42</v>
      </c>
      <c r="AM190" t="s">
        <v>41</v>
      </c>
    </row>
    <row r="191" spans="1:39" x14ac:dyDescent="0.25">
      <c r="A191">
        <v>214</v>
      </c>
      <c r="B191" s="1">
        <v>45102.19023148148</v>
      </c>
      <c r="C191" s="1">
        <v>45102.206053240741</v>
      </c>
      <c r="D191" t="s">
        <v>39</v>
      </c>
      <c r="F191" s="2" t="s">
        <v>253</v>
      </c>
      <c r="G191">
        <v>3</v>
      </c>
      <c r="H191">
        <v>3</v>
      </c>
      <c r="I191" t="s">
        <v>42</v>
      </c>
      <c r="J191" t="s">
        <v>42</v>
      </c>
      <c r="K191" t="s">
        <v>42</v>
      </c>
      <c r="L191" t="s">
        <v>42</v>
      </c>
      <c r="M191" t="s">
        <v>42</v>
      </c>
      <c r="N191" t="s">
        <v>42</v>
      </c>
      <c r="O191" t="s">
        <v>45</v>
      </c>
      <c r="P191">
        <v>3</v>
      </c>
      <c r="Q191" t="s">
        <v>42</v>
      </c>
      <c r="R191" t="s">
        <v>42</v>
      </c>
      <c r="S191" t="s">
        <v>42</v>
      </c>
      <c r="T191" t="s">
        <v>42</v>
      </c>
      <c r="U191" t="s">
        <v>42</v>
      </c>
      <c r="V191" t="s">
        <v>42</v>
      </c>
      <c r="W191" t="s">
        <v>42</v>
      </c>
      <c r="X191">
        <v>3</v>
      </c>
      <c r="Y191" t="s">
        <v>42</v>
      </c>
      <c r="Z191" t="s">
        <v>42</v>
      </c>
      <c r="AA191" t="s">
        <v>42</v>
      </c>
      <c r="AB191" t="s">
        <v>42</v>
      </c>
      <c r="AC191" t="s">
        <v>42</v>
      </c>
      <c r="AD191" t="s">
        <v>42</v>
      </c>
      <c r="AE191" t="s">
        <v>42</v>
      </c>
      <c r="AF191" t="s">
        <v>42</v>
      </c>
      <c r="AG191">
        <v>3</v>
      </c>
      <c r="AH191" t="s">
        <v>42</v>
      </c>
      <c r="AI191" t="s">
        <v>42</v>
      </c>
      <c r="AJ191" t="s">
        <v>42</v>
      </c>
      <c r="AK191" t="s">
        <v>42</v>
      </c>
      <c r="AL191" t="s">
        <v>42</v>
      </c>
      <c r="AM191" t="s">
        <v>42</v>
      </c>
    </row>
    <row r="192" spans="1:39" x14ac:dyDescent="0.25">
      <c r="A192">
        <v>215</v>
      </c>
      <c r="B192" s="1">
        <v>45102.226898148147</v>
      </c>
      <c r="C192" s="1">
        <v>45102.23027777778</v>
      </c>
      <c r="D192" t="s">
        <v>39</v>
      </c>
      <c r="F192" s="2" t="s">
        <v>135</v>
      </c>
      <c r="G192">
        <v>3</v>
      </c>
      <c r="H192">
        <v>3</v>
      </c>
      <c r="I192" t="s">
        <v>42</v>
      </c>
      <c r="J192" t="s">
        <v>42</v>
      </c>
      <c r="K192" t="s">
        <v>42</v>
      </c>
      <c r="L192" t="s">
        <v>41</v>
      </c>
      <c r="M192" t="s">
        <v>42</v>
      </c>
      <c r="N192" t="s">
        <v>42</v>
      </c>
      <c r="O192" t="s">
        <v>45</v>
      </c>
      <c r="P192">
        <v>3</v>
      </c>
      <c r="Q192" t="s">
        <v>42</v>
      </c>
      <c r="R192" t="s">
        <v>42</v>
      </c>
      <c r="S192" t="s">
        <v>42</v>
      </c>
      <c r="T192" t="s">
        <v>41</v>
      </c>
      <c r="U192" t="s">
        <v>42</v>
      </c>
      <c r="V192" t="s">
        <v>42</v>
      </c>
      <c r="W192" t="s">
        <v>42</v>
      </c>
      <c r="X192">
        <v>3</v>
      </c>
      <c r="Y192" t="s">
        <v>42</v>
      </c>
      <c r="Z192" t="s">
        <v>42</v>
      </c>
      <c r="AA192" t="s">
        <v>42</v>
      </c>
      <c r="AB192" t="s">
        <v>42</v>
      </c>
      <c r="AC192" t="s">
        <v>42</v>
      </c>
      <c r="AD192" t="s">
        <v>42</v>
      </c>
      <c r="AE192" t="s">
        <v>42</v>
      </c>
      <c r="AF192" t="s">
        <v>42</v>
      </c>
      <c r="AG192">
        <v>3</v>
      </c>
      <c r="AH192" t="s">
        <v>42</v>
      </c>
      <c r="AI192" t="s">
        <v>42</v>
      </c>
      <c r="AJ192" t="s">
        <v>42</v>
      </c>
      <c r="AK192" t="s">
        <v>42</v>
      </c>
      <c r="AL192" t="s">
        <v>42</v>
      </c>
      <c r="AM192" t="s">
        <v>42</v>
      </c>
    </row>
    <row r="193" spans="1:39" x14ac:dyDescent="0.25">
      <c r="A193">
        <v>216</v>
      </c>
      <c r="B193" s="1">
        <v>45102.250613425924</v>
      </c>
      <c r="C193" s="1">
        <v>45102.255196759259</v>
      </c>
      <c r="D193" t="s">
        <v>39</v>
      </c>
      <c r="F193" s="2" t="s">
        <v>57</v>
      </c>
      <c r="G193">
        <v>2</v>
      </c>
      <c r="H193">
        <v>2</v>
      </c>
      <c r="I193" t="s">
        <v>40</v>
      </c>
      <c r="J193" t="s">
        <v>42</v>
      </c>
      <c r="K193" t="s">
        <v>42</v>
      </c>
      <c r="L193" t="s">
        <v>41</v>
      </c>
      <c r="M193" t="s">
        <v>42</v>
      </c>
      <c r="N193" t="s">
        <v>42</v>
      </c>
      <c r="O193" t="s">
        <v>45</v>
      </c>
      <c r="P193">
        <v>2</v>
      </c>
      <c r="Q193" t="s">
        <v>42</v>
      </c>
      <c r="R193" t="s">
        <v>41</v>
      </c>
      <c r="S193" t="s">
        <v>41</v>
      </c>
      <c r="T193" t="s">
        <v>41</v>
      </c>
      <c r="U193" t="s">
        <v>41</v>
      </c>
      <c r="V193" t="s">
        <v>42</v>
      </c>
      <c r="W193" t="s">
        <v>41</v>
      </c>
      <c r="X193">
        <v>1</v>
      </c>
      <c r="Y193" t="s">
        <v>40</v>
      </c>
      <c r="Z193" t="s">
        <v>41</v>
      </c>
      <c r="AA193" t="s">
        <v>42</v>
      </c>
      <c r="AB193" t="s">
        <v>42</v>
      </c>
      <c r="AC193" t="s">
        <v>41</v>
      </c>
      <c r="AD193" t="s">
        <v>41</v>
      </c>
      <c r="AE193" t="s">
        <v>42</v>
      </c>
      <c r="AF193" t="s">
        <v>42</v>
      </c>
      <c r="AG193">
        <v>2</v>
      </c>
      <c r="AH193" t="s">
        <v>42</v>
      </c>
      <c r="AI193" t="s">
        <v>42</v>
      </c>
      <c r="AJ193" t="s">
        <v>41</v>
      </c>
      <c r="AK193" t="s">
        <v>42</v>
      </c>
      <c r="AL193" t="s">
        <v>41</v>
      </c>
      <c r="AM193" t="s">
        <v>42</v>
      </c>
    </row>
    <row r="194" spans="1:39" x14ac:dyDescent="0.25">
      <c r="A194">
        <v>217</v>
      </c>
      <c r="B194" s="1">
        <v>45102.268379629626</v>
      </c>
      <c r="C194" s="1">
        <v>45102.272152777776</v>
      </c>
      <c r="D194" t="s">
        <v>39</v>
      </c>
      <c r="F194" s="2" t="s">
        <v>254</v>
      </c>
      <c r="G194">
        <v>3</v>
      </c>
      <c r="H194">
        <v>3</v>
      </c>
      <c r="I194" t="s">
        <v>42</v>
      </c>
      <c r="J194" t="s">
        <v>42</v>
      </c>
      <c r="K194" t="s">
        <v>42</v>
      </c>
      <c r="L194" t="s">
        <v>42</v>
      </c>
      <c r="M194" t="s">
        <v>42</v>
      </c>
      <c r="N194" t="s">
        <v>42</v>
      </c>
      <c r="O194" t="s">
        <v>47</v>
      </c>
      <c r="P194">
        <v>3</v>
      </c>
      <c r="Q194" t="s">
        <v>42</v>
      </c>
      <c r="R194" t="s">
        <v>42</v>
      </c>
      <c r="S194" t="s">
        <v>42</v>
      </c>
      <c r="T194" t="s">
        <v>42</v>
      </c>
      <c r="U194" t="s">
        <v>42</v>
      </c>
      <c r="V194" t="s">
        <v>42</v>
      </c>
      <c r="W194" t="s">
        <v>42</v>
      </c>
      <c r="AA194" t="s">
        <v>42</v>
      </c>
      <c r="AB194" t="s">
        <v>42</v>
      </c>
      <c r="AC194" t="s">
        <v>42</v>
      </c>
      <c r="AD194" t="s">
        <v>42</v>
      </c>
      <c r="AE194" t="s">
        <v>42</v>
      </c>
      <c r="AF194" t="s">
        <v>42</v>
      </c>
      <c r="AG194">
        <v>3</v>
      </c>
      <c r="AH194" t="s">
        <v>42</v>
      </c>
      <c r="AI194" t="s">
        <v>42</v>
      </c>
      <c r="AJ194" t="s">
        <v>42</v>
      </c>
      <c r="AK194" t="s">
        <v>42</v>
      </c>
      <c r="AL194" t="s">
        <v>42</v>
      </c>
      <c r="AM194" t="s">
        <v>42</v>
      </c>
    </row>
    <row r="195" spans="1:39" x14ac:dyDescent="0.25">
      <c r="A195">
        <v>218</v>
      </c>
      <c r="B195" s="1">
        <v>45102.290011574078</v>
      </c>
      <c r="C195" s="1">
        <v>45102.29378472222</v>
      </c>
      <c r="D195" t="s">
        <v>39</v>
      </c>
      <c r="F195" s="2" t="s">
        <v>255</v>
      </c>
      <c r="G195">
        <v>3</v>
      </c>
      <c r="H195">
        <v>2</v>
      </c>
      <c r="I195" t="s">
        <v>41</v>
      </c>
      <c r="J195" t="s">
        <v>40</v>
      </c>
      <c r="K195" t="s">
        <v>41</v>
      </c>
      <c r="L195" t="s">
        <v>40</v>
      </c>
      <c r="M195" t="s">
        <v>40</v>
      </c>
      <c r="N195" t="s">
        <v>41</v>
      </c>
      <c r="O195" t="s">
        <v>45</v>
      </c>
      <c r="P195">
        <v>3</v>
      </c>
      <c r="Q195" t="s">
        <v>40</v>
      </c>
      <c r="R195" t="s">
        <v>41</v>
      </c>
      <c r="S195" t="s">
        <v>40</v>
      </c>
      <c r="T195" t="s">
        <v>41</v>
      </c>
      <c r="U195" t="s">
        <v>41</v>
      </c>
      <c r="V195" t="s">
        <v>40</v>
      </c>
      <c r="W195" t="s">
        <v>40</v>
      </c>
      <c r="X195">
        <v>2</v>
      </c>
      <c r="Y195" t="s">
        <v>41</v>
      </c>
      <c r="Z195" t="s">
        <v>41</v>
      </c>
      <c r="AA195" t="s">
        <v>41</v>
      </c>
      <c r="AB195" t="s">
        <v>40</v>
      </c>
      <c r="AC195" t="s">
        <v>41</v>
      </c>
      <c r="AD195" t="s">
        <v>41</v>
      </c>
      <c r="AE195" t="s">
        <v>41</v>
      </c>
      <c r="AF195" t="s">
        <v>41</v>
      </c>
      <c r="AG195">
        <v>3</v>
      </c>
      <c r="AH195" t="s">
        <v>40</v>
      </c>
      <c r="AI195" t="s">
        <v>40</v>
      </c>
      <c r="AJ195" t="s">
        <v>41</v>
      </c>
      <c r="AK195" t="s">
        <v>40</v>
      </c>
      <c r="AL195" t="s">
        <v>41</v>
      </c>
      <c r="AM195" t="s">
        <v>41</v>
      </c>
    </row>
    <row r="196" spans="1:39" x14ac:dyDescent="0.25">
      <c r="A196">
        <v>220</v>
      </c>
      <c r="B196" s="1">
        <v>45102.290277777778</v>
      </c>
      <c r="C196" s="1">
        <v>45102.295057870368</v>
      </c>
      <c r="D196" t="s">
        <v>39</v>
      </c>
      <c r="F196" s="2" t="s">
        <v>59</v>
      </c>
      <c r="G196">
        <v>3</v>
      </c>
      <c r="H196">
        <v>2</v>
      </c>
      <c r="I196" t="s">
        <v>41</v>
      </c>
      <c r="J196" t="s">
        <v>42</v>
      </c>
      <c r="K196" t="s">
        <v>42</v>
      </c>
      <c r="L196" t="s">
        <v>42</v>
      </c>
      <c r="M196" t="s">
        <v>42</v>
      </c>
      <c r="N196" t="s">
        <v>42</v>
      </c>
      <c r="O196" t="s">
        <v>45</v>
      </c>
      <c r="P196">
        <v>2</v>
      </c>
      <c r="Q196" t="s">
        <v>42</v>
      </c>
      <c r="R196" t="s">
        <v>42</v>
      </c>
      <c r="S196" t="s">
        <v>42</v>
      </c>
      <c r="T196" t="s">
        <v>41</v>
      </c>
      <c r="U196" t="s">
        <v>41</v>
      </c>
      <c r="V196" t="s">
        <v>42</v>
      </c>
      <c r="W196" t="s">
        <v>42</v>
      </c>
      <c r="X196">
        <v>3</v>
      </c>
      <c r="Y196" t="s">
        <v>42</v>
      </c>
      <c r="Z196" t="s">
        <v>42</v>
      </c>
      <c r="AA196" t="s">
        <v>42</v>
      </c>
      <c r="AB196" t="s">
        <v>42</v>
      </c>
      <c r="AC196" t="s">
        <v>42</v>
      </c>
      <c r="AD196" t="s">
        <v>41</v>
      </c>
      <c r="AE196" t="s">
        <v>41</v>
      </c>
      <c r="AF196" t="s">
        <v>42</v>
      </c>
      <c r="AG196">
        <v>3</v>
      </c>
      <c r="AH196" t="s">
        <v>40</v>
      </c>
      <c r="AI196" t="s">
        <v>41</v>
      </c>
      <c r="AJ196" t="s">
        <v>42</v>
      </c>
      <c r="AK196" t="s">
        <v>42</v>
      </c>
      <c r="AL196" t="s">
        <v>41</v>
      </c>
      <c r="AM196" t="s">
        <v>42</v>
      </c>
    </row>
    <row r="197" spans="1:39" x14ac:dyDescent="0.25">
      <c r="A197">
        <v>221</v>
      </c>
      <c r="B197" s="1">
        <v>45102.291967592595</v>
      </c>
      <c r="C197" s="1">
        <v>45102.295694444445</v>
      </c>
      <c r="D197" t="s">
        <v>39</v>
      </c>
      <c r="F197" s="2" t="s">
        <v>256</v>
      </c>
      <c r="G197">
        <v>2</v>
      </c>
      <c r="H197">
        <v>2</v>
      </c>
      <c r="I197" t="s">
        <v>41</v>
      </c>
      <c r="J197" t="s">
        <v>41</v>
      </c>
      <c r="K197" t="s">
        <v>41</v>
      </c>
      <c r="L197" t="s">
        <v>41</v>
      </c>
      <c r="M197" t="s">
        <v>41</v>
      </c>
      <c r="N197" t="s">
        <v>40</v>
      </c>
      <c r="O197" t="s">
        <v>46</v>
      </c>
      <c r="P197">
        <v>2</v>
      </c>
      <c r="Q197" t="s">
        <v>41</v>
      </c>
      <c r="R197" t="s">
        <v>42</v>
      </c>
      <c r="S197" t="s">
        <v>42</v>
      </c>
      <c r="T197" t="s">
        <v>41</v>
      </c>
      <c r="U197" t="s">
        <v>41</v>
      </c>
      <c r="V197" t="s">
        <v>41</v>
      </c>
      <c r="W197" t="s">
        <v>40</v>
      </c>
      <c r="X197">
        <v>2</v>
      </c>
      <c r="Y197" t="s">
        <v>41</v>
      </c>
      <c r="Z197" t="s">
        <v>41</v>
      </c>
      <c r="AA197" t="s">
        <v>41</v>
      </c>
      <c r="AB197" t="s">
        <v>42</v>
      </c>
      <c r="AC197" t="s">
        <v>42</v>
      </c>
      <c r="AD197" t="s">
        <v>42</v>
      </c>
      <c r="AE197" t="s">
        <v>40</v>
      </c>
      <c r="AF197" t="s">
        <v>42</v>
      </c>
      <c r="AG197">
        <v>1</v>
      </c>
      <c r="AH197" t="s">
        <v>40</v>
      </c>
      <c r="AI197" t="s">
        <v>41</v>
      </c>
      <c r="AJ197" t="s">
        <v>41</v>
      </c>
      <c r="AK197" t="s">
        <v>42</v>
      </c>
      <c r="AL197" t="s">
        <v>41</v>
      </c>
      <c r="AM197" t="s">
        <v>41</v>
      </c>
    </row>
    <row r="198" spans="1:39" x14ac:dyDescent="0.25">
      <c r="A198">
        <v>222</v>
      </c>
      <c r="B198" s="1">
        <v>45102.292708333334</v>
      </c>
      <c r="C198" s="1">
        <v>45102.296851851854</v>
      </c>
      <c r="D198" t="s">
        <v>39</v>
      </c>
      <c r="F198" s="2" t="s">
        <v>257</v>
      </c>
      <c r="G198">
        <v>2</v>
      </c>
      <c r="H198">
        <v>1</v>
      </c>
      <c r="I198" t="s">
        <v>40</v>
      </c>
      <c r="J198" t="s">
        <v>41</v>
      </c>
      <c r="K198" t="s">
        <v>41</v>
      </c>
      <c r="L198" t="s">
        <v>40</v>
      </c>
      <c r="M198" t="s">
        <v>41</v>
      </c>
      <c r="N198" t="s">
        <v>40</v>
      </c>
      <c r="O198" t="s">
        <v>45</v>
      </c>
      <c r="P198">
        <v>2</v>
      </c>
      <c r="Q198" t="s">
        <v>40</v>
      </c>
      <c r="R198" t="s">
        <v>43</v>
      </c>
      <c r="S198" t="s">
        <v>42</v>
      </c>
      <c r="T198" t="s">
        <v>41</v>
      </c>
      <c r="U198" t="s">
        <v>43</v>
      </c>
      <c r="V198" t="s">
        <v>42</v>
      </c>
      <c r="W198" t="s">
        <v>42</v>
      </c>
      <c r="X198">
        <v>2</v>
      </c>
      <c r="Y198" t="s">
        <v>40</v>
      </c>
      <c r="Z198" t="s">
        <v>40</v>
      </c>
      <c r="AA198" t="s">
        <v>40</v>
      </c>
      <c r="AB198" t="s">
        <v>42</v>
      </c>
      <c r="AC198" t="s">
        <v>42</v>
      </c>
      <c r="AD198" t="s">
        <v>41</v>
      </c>
      <c r="AE198" t="s">
        <v>41</v>
      </c>
      <c r="AF198" t="s">
        <v>41</v>
      </c>
      <c r="AG198">
        <v>1</v>
      </c>
      <c r="AH198" t="s">
        <v>40</v>
      </c>
      <c r="AI198" t="s">
        <v>41</v>
      </c>
      <c r="AJ198" t="s">
        <v>41</v>
      </c>
      <c r="AK198" t="s">
        <v>41</v>
      </c>
      <c r="AL198" t="s">
        <v>40</v>
      </c>
      <c r="AM198" t="s">
        <v>40</v>
      </c>
    </row>
    <row r="199" spans="1:39" x14ac:dyDescent="0.25">
      <c r="A199">
        <v>223</v>
      </c>
      <c r="B199" s="1">
        <v>45102.294432870367</v>
      </c>
      <c r="C199" s="1">
        <v>45102.298634259256</v>
      </c>
      <c r="D199" t="s">
        <v>39</v>
      </c>
      <c r="F199" s="2" t="s">
        <v>157</v>
      </c>
      <c r="G199">
        <v>3</v>
      </c>
      <c r="H199">
        <v>3</v>
      </c>
      <c r="I199" t="s">
        <v>42</v>
      </c>
      <c r="J199" t="s">
        <v>42</v>
      </c>
      <c r="K199" t="s">
        <v>42</v>
      </c>
      <c r="L199" t="s">
        <v>43</v>
      </c>
      <c r="M199" t="s">
        <v>43</v>
      </c>
      <c r="N199" t="s">
        <v>42</v>
      </c>
      <c r="O199" t="s">
        <v>46</v>
      </c>
      <c r="P199">
        <v>3</v>
      </c>
      <c r="Q199" t="s">
        <v>42</v>
      </c>
      <c r="R199" t="s">
        <v>43</v>
      </c>
      <c r="S199" t="s">
        <v>42</v>
      </c>
      <c r="T199" t="s">
        <v>42</v>
      </c>
      <c r="U199" t="s">
        <v>42</v>
      </c>
      <c r="V199" t="s">
        <v>42</v>
      </c>
      <c r="W199" t="s">
        <v>43</v>
      </c>
      <c r="X199">
        <v>3</v>
      </c>
      <c r="Y199" t="s">
        <v>42</v>
      </c>
      <c r="Z199" t="s">
        <v>42</v>
      </c>
      <c r="AA199" t="s">
        <v>43</v>
      </c>
      <c r="AB199" t="s">
        <v>43</v>
      </c>
      <c r="AC199" t="s">
        <v>43</v>
      </c>
      <c r="AD199" t="s">
        <v>42</v>
      </c>
      <c r="AE199" t="s">
        <v>42</v>
      </c>
      <c r="AF199" t="s">
        <v>42</v>
      </c>
      <c r="AG199">
        <v>4</v>
      </c>
      <c r="AH199" t="s">
        <v>43</v>
      </c>
      <c r="AI199" t="s">
        <v>43</v>
      </c>
      <c r="AJ199" t="s">
        <v>43</v>
      </c>
      <c r="AK199" t="s">
        <v>43</v>
      </c>
      <c r="AL199" t="s">
        <v>43</v>
      </c>
      <c r="AM199" t="s">
        <v>43</v>
      </c>
    </row>
    <row r="200" spans="1:39" x14ac:dyDescent="0.25">
      <c r="A200">
        <v>224</v>
      </c>
      <c r="B200" s="1">
        <v>45102.310185185182</v>
      </c>
      <c r="C200" s="1">
        <v>45102.312835648147</v>
      </c>
      <c r="D200" t="s">
        <v>39</v>
      </c>
      <c r="F200" s="2" t="s">
        <v>258</v>
      </c>
      <c r="G200">
        <v>4</v>
      </c>
      <c r="H200">
        <v>3</v>
      </c>
      <c r="I200" t="s">
        <v>42</v>
      </c>
      <c r="J200" t="s">
        <v>42</v>
      </c>
      <c r="K200" t="s">
        <v>42</v>
      </c>
      <c r="L200" t="s">
        <v>41</v>
      </c>
      <c r="M200" t="s">
        <v>42</v>
      </c>
      <c r="N200" t="s">
        <v>40</v>
      </c>
      <c r="O200" t="s">
        <v>46</v>
      </c>
      <c r="P200">
        <v>3</v>
      </c>
      <c r="Q200" t="s">
        <v>40</v>
      </c>
      <c r="R200" t="s">
        <v>40</v>
      </c>
      <c r="S200" t="s">
        <v>42</v>
      </c>
      <c r="T200" t="s">
        <v>41</v>
      </c>
      <c r="U200" t="s">
        <v>41</v>
      </c>
      <c r="V200" t="s">
        <v>41</v>
      </c>
      <c r="W200" t="s">
        <v>42</v>
      </c>
      <c r="AA200" t="s">
        <v>41</v>
      </c>
      <c r="AB200" t="s">
        <v>41</v>
      </c>
      <c r="AC200" t="s">
        <v>41</v>
      </c>
      <c r="AD200" t="s">
        <v>41</v>
      </c>
      <c r="AE200" t="s">
        <v>41</v>
      </c>
      <c r="AF200" t="s">
        <v>41</v>
      </c>
      <c r="AG200">
        <v>3</v>
      </c>
      <c r="AH200" t="s">
        <v>42</v>
      </c>
      <c r="AI200" t="s">
        <v>42</v>
      </c>
      <c r="AJ200" t="s">
        <v>42</v>
      </c>
      <c r="AK200" t="s">
        <v>42</v>
      </c>
      <c r="AL200" t="s">
        <v>42</v>
      </c>
      <c r="AM200" t="s">
        <v>42</v>
      </c>
    </row>
    <row r="201" spans="1:39" x14ac:dyDescent="0.25">
      <c r="A201">
        <v>225</v>
      </c>
      <c r="B201" s="1">
        <v>45102.314421296294</v>
      </c>
      <c r="C201" s="1">
        <v>45102.316793981481</v>
      </c>
      <c r="D201" t="s">
        <v>39</v>
      </c>
      <c r="F201" s="2" t="s">
        <v>162</v>
      </c>
      <c r="G201">
        <v>4</v>
      </c>
      <c r="H201">
        <v>3</v>
      </c>
      <c r="I201" t="s">
        <v>42</v>
      </c>
      <c r="J201" t="s">
        <v>43</v>
      </c>
      <c r="K201" t="s">
        <v>42</v>
      </c>
      <c r="L201" t="s">
        <v>42</v>
      </c>
      <c r="M201" t="s">
        <v>42</v>
      </c>
      <c r="N201" t="s">
        <v>42</v>
      </c>
      <c r="O201" t="s">
        <v>47</v>
      </c>
      <c r="P201">
        <v>3</v>
      </c>
      <c r="Q201" t="s">
        <v>42</v>
      </c>
      <c r="R201" t="s">
        <v>42</v>
      </c>
      <c r="S201" t="s">
        <v>42</v>
      </c>
      <c r="T201" t="s">
        <v>42</v>
      </c>
      <c r="U201" t="s">
        <v>42</v>
      </c>
      <c r="V201" t="s">
        <v>42</v>
      </c>
      <c r="W201" t="s">
        <v>43</v>
      </c>
      <c r="X201">
        <v>3</v>
      </c>
      <c r="Y201" t="s">
        <v>42</v>
      </c>
      <c r="Z201" t="s">
        <v>42</v>
      </c>
      <c r="AA201" t="s">
        <v>42</v>
      </c>
      <c r="AB201" t="s">
        <v>42</v>
      </c>
      <c r="AC201" t="s">
        <v>42</v>
      </c>
      <c r="AD201" t="s">
        <v>42</v>
      </c>
      <c r="AE201" t="s">
        <v>42</v>
      </c>
      <c r="AF201" t="s">
        <v>42</v>
      </c>
      <c r="AG201">
        <v>3</v>
      </c>
      <c r="AH201" t="s">
        <v>42</v>
      </c>
      <c r="AI201" t="s">
        <v>42</v>
      </c>
      <c r="AJ201" t="s">
        <v>42</v>
      </c>
      <c r="AK201" t="s">
        <v>42</v>
      </c>
      <c r="AL201" t="s">
        <v>42</v>
      </c>
      <c r="AM201" t="s">
        <v>42</v>
      </c>
    </row>
    <row r="202" spans="1:39" x14ac:dyDescent="0.25">
      <c r="A202">
        <v>226</v>
      </c>
      <c r="B202" s="1">
        <v>45102.334166666667</v>
      </c>
      <c r="C202" s="1">
        <v>45102.335868055554</v>
      </c>
      <c r="D202" t="s">
        <v>39</v>
      </c>
      <c r="F202" s="2" t="s">
        <v>74</v>
      </c>
      <c r="G202">
        <v>3</v>
      </c>
      <c r="H202">
        <v>2</v>
      </c>
      <c r="I202" t="s">
        <v>42</v>
      </c>
      <c r="J202" t="s">
        <v>42</v>
      </c>
      <c r="K202" t="s">
        <v>42</v>
      </c>
      <c r="L202" t="s">
        <v>42</v>
      </c>
      <c r="M202" t="s">
        <v>42</v>
      </c>
      <c r="N202" t="s">
        <v>42</v>
      </c>
      <c r="O202" t="s">
        <v>47</v>
      </c>
      <c r="P202">
        <v>3</v>
      </c>
      <c r="Q202" t="s">
        <v>41</v>
      </c>
      <c r="R202" t="s">
        <v>41</v>
      </c>
      <c r="S202" t="s">
        <v>41</v>
      </c>
      <c r="T202" t="s">
        <v>41</v>
      </c>
      <c r="U202" t="s">
        <v>41</v>
      </c>
      <c r="V202" t="s">
        <v>41</v>
      </c>
      <c r="W202" t="s">
        <v>41</v>
      </c>
      <c r="X202">
        <v>2</v>
      </c>
      <c r="Y202" t="s">
        <v>42</v>
      </c>
      <c r="Z202" t="s">
        <v>42</v>
      </c>
      <c r="AA202" t="s">
        <v>42</v>
      </c>
      <c r="AB202" t="s">
        <v>42</v>
      </c>
      <c r="AC202" t="s">
        <v>42</v>
      </c>
      <c r="AD202" t="s">
        <v>42</v>
      </c>
      <c r="AE202" t="s">
        <v>42</v>
      </c>
      <c r="AF202" t="s">
        <v>42</v>
      </c>
      <c r="AG202">
        <v>4</v>
      </c>
      <c r="AH202" t="s">
        <v>43</v>
      </c>
      <c r="AI202" t="s">
        <v>43</v>
      </c>
      <c r="AJ202" t="s">
        <v>43</v>
      </c>
      <c r="AK202" t="s">
        <v>43</v>
      </c>
      <c r="AL202" t="s">
        <v>43</v>
      </c>
      <c r="AM202" t="s">
        <v>43</v>
      </c>
    </row>
    <row r="203" spans="1:39" x14ac:dyDescent="0.25">
      <c r="A203">
        <v>228</v>
      </c>
      <c r="B203" s="1">
        <v>45102.31145833333</v>
      </c>
      <c r="C203" s="1">
        <v>45102.357245370367</v>
      </c>
      <c r="D203" t="s">
        <v>39</v>
      </c>
      <c r="F203" s="2" t="s">
        <v>50</v>
      </c>
      <c r="G203">
        <v>3</v>
      </c>
      <c r="H203">
        <v>3</v>
      </c>
      <c r="I203" t="s">
        <v>42</v>
      </c>
      <c r="J203" t="s">
        <v>42</v>
      </c>
      <c r="K203" t="s">
        <v>42</v>
      </c>
      <c r="L203" t="s">
        <v>42</v>
      </c>
      <c r="M203" t="s">
        <v>42</v>
      </c>
      <c r="N203" t="s">
        <v>42</v>
      </c>
      <c r="O203" t="s">
        <v>46</v>
      </c>
      <c r="P203">
        <v>3</v>
      </c>
      <c r="Q203" t="s">
        <v>42</v>
      </c>
      <c r="R203" t="s">
        <v>42</v>
      </c>
      <c r="S203" t="s">
        <v>42</v>
      </c>
      <c r="T203" t="s">
        <v>42</v>
      </c>
      <c r="U203" t="s">
        <v>42</v>
      </c>
      <c r="V203" t="s">
        <v>42</v>
      </c>
      <c r="W203" t="s">
        <v>42</v>
      </c>
      <c r="X203">
        <v>3</v>
      </c>
      <c r="Y203" t="s">
        <v>42</v>
      </c>
      <c r="Z203" t="s">
        <v>42</v>
      </c>
      <c r="AA203" t="s">
        <v>42</v>
      </c>
      <c r="AB203" t="s">
        <v>42</v>
      </c>
      <c r="AC203" t="s">
        <v>42</v>
      </c>
      <c r="AD203" t="s">
        <v>42</v>
      </c>
      <c r="AE203" t="s">
        <v>42</v>
      </c>
      <c r="AF203" t="s">
        <v>42</v>
      </c>
      <c r="AG203">
        <v>3</v>
      </c>
      <c r="AH203" t="s">
        <v>42</v>
      </c>
      <c r="AI203" t="s">
        <v>42</v>
      </c>
      <c r="AJ203" t="s">
        <v>42</v>
      </c>
      <c r="AK203" t="s">
        <v>42</v>
      </c>
      <c r="AL203" t="s">
        <v>42</v>
      </c>
      <c r="AM203" t="s">
        <v>42</v>
      </c>
    </row>
    <row r="204" spans="1:39" x14ac:dyDescent="0.25">
      <c r="A204">
        <v>230</v>
      </c>
      <c r="B204" s="1">
        <v>45102.387175925927</v>
      </c>
      <c r="C204" s="1">
        <v>45102.391458333332</v>
      </c>
      <c r="D204" t="s">
        <v>39</v>
      </c>
      <c r="F204" s="2" t="s">
        <v>259</v>
      </c>
      <c r="G204">
        <v>4</v>
      </c>
      <c r="H204">
        <v>4</v>
      </c>
      <c r="I204" t="s">
        <v>42</v>
      </c>
      <c r="J204" t="s">
        <v>42</v>
      </c>
      <c r="K204" t="s">
        <v>42</v>
      </c>
      <c r="L204" t="s">
        <v>42</v>
      </c>
      <c r="M204" t="s">
        <v>42</v>
      </c>
      <c r="N204" t="s">
        <v>42</v>
      </c>
      <c r="O204" t="s">
        <v>45</v>
      </c>
      <c r="P204">
        <v>3</v>
      </c>
      <c r="Q204" t="s">
        <v>42</v>
      </c>
      <c r="R204" t="s">
        <v>42</v>
      </c>
      <c r="S204" t="s">
        <v>42</v>
      </c>
      <c r="T204" t="s">
        <v>42</v>
      </c>
      <c r="U204" t="s">
        <v>42</v>
      </c>
      <c r="V204" t="s">
        <v>42</v>
      </c>
      <c r="W204" t="s">
        <v>42</v>
      </c>
      <c r="AA204" t="s">
        <v>42</v>
      </c>
      <c r="AB204" t="s">
        <v>42</v>
      </c>
      <c r="AC204" t="s">
        <v>42</v>
      </c>
      <c r="AD204" t="s">
        <v>41</v>
      </c>
      <c r="AE204" t="s">
        <v>41</v>
      </c>
      <c r="AF204" t="s">
        <v>42</v>
      </c>
      <c r="AG204">
        <v>4</v>
      </c>
      <c r="AH204" t="s">
        <v>42</v>
      </c>
      <c r="AI204" t="s">
        <v>42</v>
      </c>
      <c r="AJ204" t="s">
        <v>42</v>
      </c>
      <c r="AK204" t="s">
        <v>42</v>
      </c>
      <c r="AL204" t="s">
        <v>42</v>
      </c>
      <c r="AM204" t="s">
        <v>41</v>
      </c>
    </row>
    <row r="205" spans="1:39" x14ac:dyDescent="0.25">
      <c r="A205">
        <v>231</v>
      </c>
      <c r="B205" s="1">
        <v>45102.407638888886</v>
      </c>
      <c r="C205" s="1">
        <v>45102.409803240742</v>
      </c>
      <c r="D205" t="s">
        <v>39</v>
      </c>
      <c r="F205" s="2" t="s">
        <v>260</v>
      </c>
      <c r="G205">
        <v>3</v>
      </c>
      <c r="H205">
        <v>3</v>
      </c>
      <c r="I205" t="s">
        <v>42</v>
      </c>
      <c r="J205" t="s">
        <v>42</v>
      </c>
      <c r="K205" t="s">
        <v>42</v>
      </c>
      <c r="L205" t="s">
        <v>42</v>
      </c>
      <c r="M205" t="s">
        <v>41</v>
      </c>
      <c r="N205" t="s">
        <v>42</v>
      </c>
      <c r="O205" t="s">
        <v>47</v>
      </c>
      <c r="P205">
        <v>3</v>
      </c>
      <c r="Q205" t="s">
        <v>42</v>
      </c>
      <c r="R205" t="s">
        <v>42</v>
      </c>
      <c r="S205" t="s">
        <v>42</v>
      </c>
      <c r="T205" t="s">
        <v>42</v>
      </c>
      <c r="U205" t="s">
        <v>42</v>
      </c>
      <c r="V205" t="s">
        <v>42</v>
      </c>
      <c r="W205" t="s">
        <v>42</v>
      </c>
      <c r="X205">
        <v>3</v>
      </c>
      <c r="Y205" t="s">
        <v>42</v>
      </c>
      <c r="Z205" t="s">
        <v>42</v>
      </c>
      <c r="AA205" t="s">
        <v>42</v>
      </c>
      <c r="AB205" t="s">
        <v>42</v>
      </c>
      <c r="AC205" t="s">
        <v>42</v>
      </c>
      <c r="AD205" t="s">
        <v>42</v>
      </c>
      <c r="AE205" t="s">
        <v>42</v>
      </c>
      <c r="AF205" t="s">
        <v>42</v>
      </c>
      <c r="AG205">
        <v>3</v>
      </c>
      <c r="AH205" t="s">
        <v>42</v>
      </c>
      <c r="AI205" t="s">
        <v>42</v>
      </c>
      <c r="AJ205" t="s">
        <v>42</v>
      </c>
      <c r="AK205" t="s">
        <v>42</v>
      </c>
      <c r="AL205" t="s">
        <v>42</v>
      </c>
      <c r="AM205" t="s">
        <v>42</v>
      </c>
    </row>
    <row r="206" spans="1:39" x14ac:dyDescent="0.25">
      <c r="A206">
        <v>235</v>
      </c>
      <c r="B206" s="1">
        <v>45102.456516203703</v>
      </c>
      <c r="C206" s="1">
        <v>45102.457569444443</v>
      </c>
      <c r="D206" t="s">
        <v>39</v>
      </c>
      <c r="F206" s="2" t="s">
        <v>165</v>
      </c>
      <c r="G206">
        <v>4</v>
      </c>
      <c r="H206">
        <v>4</v>
      </c>
      <c r="I206" t="s">
        <v>42</v>
      </c>
      <c r="J206" t="s">
        <v>43</v>
      </c>
      <c r="K206" t="s">
        <v>43</v>
      </c>
      <c r="L206" t="s">
        <v>43</v>
      </c>
      <c r="M206" t="s">
        <v>43</v>
      </c>
      <c r="N206" t="s">
        <v>43</v>
      </c>
      <c r="O206" t="s">
        <v>47</v>
      </c>
      <c r="P206">
        <v>4</v>
      </c>
      <c r="Q206" t="s">
        <v>43</v>
      </c>
      <c r="R206" t="s">
        <v>43</v>
      </c>
      <c r="S206" t="s">
        <v>43</v>
      </c>
      <c r="T206" t="s">
        <v>43</v>
      </c>
      <c r="U206" t="s">
        <v>43</v>
      </c>
      <c r="V206" t="s">
        <v>43</v>
      </c>
      <c r="W206" t="s">
        <v>43</v>
      </c>
      <c r="X206">
        <v>4</v>
      </c>
      <c r="Y206" t="s">
        <v>43</v>
      </c>
      <c r="Z206" t="s">
        <v>43</v>
      </c>
      <c r="AA206" t="s">
        <v>43</v>
      </c>
      <c r="AB206" t="s">
        <v>43</v>
      </c>
      <c r="AC206" t="s">
        <v>43</v>
      </c>
      <c r="AD206" t="s">
        <v>43</v>
      </c>
      <c r="AE206" t="s">
        <v>43</v>
      </c>
      <c r="AF206" t="s">
        <v>43</v>
      </c>
      <c r="AG206">
        <v>4</v>
      </c>
      <c r="AH206" t="s">
        <v>43</v>
      </c>
      <c r="AI206" t="s">
        <v>43</v>
      </c>
      <c r="AJ206" t="s">
        <v>43</v>
      </c>
      <c r="AK206" t="s">
        <v>43</v>
      </c>
      <c r="AL206" t="s">
        <v>43</v>
      </c>
      <c r="AM206" t="s">
        <v>43</v>
      </c>
    </row>
    <row r="207" spans="1:39" x14ac:dyDescent="0.25">
      <c r="A207">
        <v>236</v>
      </c>
      <c r="B207" s="1">
        <v>45102.479155092595</v>
      </c>
      <c r="C207" s="1">
        <v>45102.482060185182</v>
      </c>
      <c r="D207" t="s">
        <v>39</v>
      </c>
      <c r="F207" s="2" t="s">
        <v>149</v>
      </c>
      <c r="G207">
        <v>3</v>
      </c>
      <c r="H207">
        <v>3</v>
      </c>
      <c r="I207" t="s">
        <v>42</v>
      </c>
      <c r="J207" t="s">
        <v>42</v>
      </c>
      <c r="K207" t="s">
        <v>42</v>
      </c>
      <c r="L207" t="s">
        <v>42</v>
      </c>
      <c r="M207" t="s">
        <v>42</v>
      </c>
      <c r="N207" t="s">
        <v>42</v>
      </c>
      <c r="O207" t="s">
        <v>47</v>
      </c>
      <c r="P207">
        <v>3</v>
      </c>
      <c r="Q207" t="s">
        <v>42</v>
      </c>
      <c r="R207" t="s">
        <v>42</v>
      </c>
      <c r="S207" t="s">
        <v>42</v>
      </c>
      <c r="T207" t="s">
        <v>42</v>
      </c>
      <c r="U207" t="s">
        <v>42</v>
      </c>
      <c r="V207" t="s">
        <v>42</v>
      </c>
      <c r="W207" t="s">
        <v>42</v>
      </c>
      <c r="X207">
        <v>3</v>
      </c>
      <c r="Y207" t="s">
        <v>42</v>
      </c>
      <c r="Z207" t="s">
        <v>42</v>
      </c>
      <c r="AA207" t="s">
        <v>41</v>
      </c>
      <c r="AB207" t="s">
        <v>42</v>
      </c>
      <c r="AC207" t="s">
        <v>42</v>
      </c>
      <c r="AD207" t="s">
        <v>41</v>
      </c>
      <c r="AE207" t="s">
        <v>41</v>
      </c>
      <c r="AF207" t="s">
        <v>42</v>
      </c>
      <c r="AG207">
        <v>3</v>
      </c>
      <c r="AH207" t="s">
        <v>42</v>
      </c>
      <c r="AI207" t="s">
        <v>42</v>
      </c>
      <c r="AJ207" t="s">
        <v>42</v>
      </c>
      <c r="AK207" t="s">
        <v>42</v>
      </c>
      <c r="AL207" t="s">
        <v>42</v>
      </c>
      <c r="AM207" t="s">
        <v>42</v>
      </c>
    </row>
    <row r="208" spans="1:39" x14ac:dyDescent="0.25">
      <c r="A208">
        <v>237</v>
      </c>
      <c r="B208" s="1">
        <v>45102.530405092592</v>
      </c>
      <c r="C208" s="1">
        <v>45102.531493055554</v>
      </c>
      <c r="D208" t="s">
        <v>39</v>
      </c>
      <c r="F208" s="2" t="s">
        <v>48</v>
      </c>
      <c r="G208">
        <v>3</v>
      </c>
      <c r="H208">
        <v>3</v>
      </c>
      <c r="I208" t="s">
        <v>42</v>
      </c>
      <c r="J208" t="s">
        <v>42</v>
      </c>
      <c r="K208" t="s">
        <v>42</v>
      </c>
      <c r="L208" t="s">
        <v>42</v>
      </c>
      <c r="M208" t="s">
        <v>42</v>
      </c>
      <c r="N208" t="s">
        <v>42</v>
      </c>
      <c r="O208" t="s">
        <v>47</v>
      </c>
      <c r="P208">
        <v>3</v>
      </c>
      <c r="Q208" t="s">
        <v>42</v>
      </c>
      <c r="R208" t="s">
        <v>42</v>
      </c>
      <c r="S208" t="s">
        <v>42</v>
      </c>
      <c r="T208" t="s">
        <v>42</v>
      </c>
      <c r="U208" t="s">
        <v>42</v>
      </c>
      <c r="V208" t="s">
        <v>42</v>
      </c>
      <c r="W208" t="s">
        <v>42</v>
      </c>
      <c r="X208">
        <v>3</v>
      </c>
      <c r="Y208" t="s">
        <v>41</v>
      </c>
      <c r="Z208" t="s">
        <v>42</v>
      </c>
      <c r="AA208" t="s">
        <v>42</v>
      </c>
      <c r="AB208" t="s">
        <v>42</v>
      </c>
      <c r="AC208" t="s">
        <v>42</v>
      </c>
      <c r="AD208" t="s">
        <v>42</v>
      </c>
      <c r="AE208" t="s">
        <v>42</v>
      </c>
      <c r="AF208" t="s">
        <v>42</v>
      </c>
      <c r="AG208">
        <v>3</v>
      </c>
      <c r="AH208" t="s">
        <v>42</v>
      </c>
      <c r="AI208" t="s">
        <v>42</v>
      </c>
      <c r="AJ208" t="s">
        <v>42</v>
      </c>
      <c r="AK208" t="s">
        <v>42</v>
      </c>
      <c r="AL208" t="s">
        <v>42</v>
      </c>
      <c r="AM208" t="s">
        <v>42</v>
      </c>
    </row>
    <row r="209" spans="1:39" x14ac:dyDescent="0.25">
      <c r="A209">
        <v>238</v>
      </c>
      <c r="B209" s="1">
        <v>45102.689560185187</v>
      </c>
      <c r="C209" s="1">
        <v>45102.692013888889</v>
      </c>
      <c r="D209" t="s">
        <v>39</v>
      </c>
      <c r="F209" s="2" t="s">
        <v>127</v>
      </c>
      <c r="G209">
        <v>2</v>
      </c>
      <c r="H209">
        <v>2</v>
      </c>
      <c r="I209" t="s">
        <v>42</v>
      </c>
      <c r="J209" t="s">
        <v>43</v>
      </c>
      <c r="K209" t="s">
        <v>42</v>
      </c>
      <c r="L209" t="s">
        <v>42</v>
      </c>
      <c r="M209" t="s">
        <v>41</v>
      </c>
      <c r="N209" t="s">
        <v>42</v>
      </c>
      <c r="O209" t="s">
        <v>46</v>
      </c>
      <c r="P209">
        <v>3</v>
      </c>
      <c r="Q209" t="s">
        <v>42</v>
      </c>
      <c r="R209" t="s">
        <v>43</v>
      </c>
      <c r="S209" t="s">
        <v>43</v>
      </c>
      <c r="T209" t="s">
        <v>43</v>
      </c>
      <c r="U209" t="s">
        <v>43</v>
      </c>
      <c r="V209" t="s">
        <v>43</v>
      </c>
      <c r="W209" t="s">
        <v>43</v>
      </c>
      <c r="X209">
        <v>4</v>
      </c>
      <c r="Y209" t="s">
        <v>42</v>
      </c>
      <c r="Z209" t="s">
        <v>42</v>
      </c>
      <c r="AA209" t="s">
        <v>42</v>
      </c>
      <c r="AB209" t="s">
        <v>42</v>
      </c>
      <c r="AC209" t="s">
        <v>42</v>
      </c>
      <c r="AD209" t="s">
        <v>42</v>
      </c>
      <c r="AE209" t="s">
        <v>42</v>
      </c>
      <c r="AF209" t="s">
        <v>42</v>
      </c>
      <c r="AG209">
        <v>3</v>
      </c>
      <c r="AH209" t="s">
        <v>42</v>
      </c>
      <c r="AI209" t="s">
        <v>42</v>
      </c>
      <c r="AJ209" t="s">
        <v>42</v>
      </c>
      <c r="AK209" t="s">
        <v>42</v>
      </c>
      <c r="AL209" t="s">
        <v>42</v>
      </c>
      <c r="AM209" t="s">
        <v>42</v>
      </c>
    </row>
    <row r="210" spans="1:39" x14ac:dyDescent="0.25">
      <c r="A210">
        <v>239</v>
      </c>
      <c r="B210" s="1">
        <v>45102.749178240738</v>
      </c>
      <c r="C210" s="1">
        <v>45102.752395833333</v>
      </c>
      <c r="D210" t="s">
        <v>39</v>
      </c>
      <c r="F210" s="2" t="s">
        <v>76</v>
      </c>
      <c r="G210">
        <v>4</v>
      </c>
      <c r="H210">
        <v>4</v>
      </c>
      <c r="I210" t="s">
        <v>43</v>
      </c>
      <c r="J210" t="s">
        <v>42</v>
      </c>
      <c r="K210" t="s">
        <v>42</v>
      </c>
      <c r="L210" t="s">
        <v>42</v>
      </c>
      <c r="M210" t="s">
        <v>43</v>
      </c>
      <c r="N210" t="s">
        <v>42</v>
      </c>
      <c r="O210" t="s">
        <v>47</v>
      </c>
      <c r="P210">
        <v>4</v>
      </c>
      <c r="Q210" t="s">
        <v>43</v>
      </c>
      <c r="R210" t="s">
        <v>43</v>
      </c>
      <c r="S210" t="s">
        <v>43</v>
      </c>
      <c r="T210" t="s">
        <v>43</v>
      </c>
      <c r="U210" t="s">
        <v>43</v>
      </c>
      <c r="V210" t="s">
        <v>43</v>
      </c>
      <c r="W210" t="s">
        <v>43</v>
      </c>
      <c r="X210">
        <v>4</v>
      </c>
      <c r="Y210" t="s">
        <v>43</v>
      </c>
      <c r="Z210" t="s">
        <v>43</v>
      </c>
      <c r="AA210" t="s">
        <v>42</v>
      </c>
      <c r="AB210" t="s">
        <v>43</v>
      </c>
      <c r="AC210" t="s">
        <v>43</v>
      </c>
      <c r="AD210" t="s">
        <v>43</v>
      </c>
      <c r="AE210" t="s">
        <v>43</v>
      </c>
      <c r="AF210" t="s">
        <v>42</v>
      </c>
      <c r="AG210">
        <v>4</v>
      </c>
      <c r="AH210" t="s">
        <v>43</v>
      </c>
      <c r="AI210" t="s">
        <v>43</v>
      </c>
      <c r="AJ210" t="s">
        <v>43</v>
      </c>
      <c r="AK210" t="s">
        <v>43</v>
      </c>
      <c r="AL210" t="s">
        <v>43</v>
      </c>
      <c r="AM210" t="s">
        <v>43</v>
      </c>
    </row>
    <row r="211" spans="1:39" x14ac:dyDescent="0.25">
      <c r="A211">
        <v>240</v>
      </c>
      <c r="B211" s="1">
        <v>45102.783576388887</v>
      </c>
      <c r="C211" s="1">
        <v>45102.78833333333</v>
      </c>
      <c r="D211" t="s">
        <v>39</v>
      </c>
      <c r="F211" s="2" t="s">
        <v>133</v>
      </c>
      <c r="G211">
        <v>2</v>
      </c>
      <c r="H211">
        <v>2</v>
      </c>
      <c r="I211" t="s">
        <v>41</v>
      </c>
      <c r="J211" t="s">
        <v>42</v>
      </c>
      <c r="K211" t="s">
        <v>42</v>
      </c>
      <c r="L211" t="s">
        <v>42</v>
      </c>
      <c r="M211" t="s">
        <v>42</v>
      </c>
      <c r="N211" t="s">
        <v>41</v>
      </c>
      <c r="O211" t="s">
        <v>47</v>
      </c>
      <c r="P211">
        <v>2</v>
      </c>
      <c r="Q211" t="s">
        <v>42</v>
      </c>
      <c r="R211" t="s">
        <v>41</v>
      </c>
      <c r="S211" t="s">
        <v>42</v>
      </c>
      <c r="T211" t="s">
        <v>42</v>
      </c>
      <c r="U211" t="s">
        <v>42</v>
      </c>
      <c r="V211" t="s">
        <v>41</v>
      </c>
      <c r="W211" t="s">
        <v>42</v>
      </c>
      <c r="X211">
        <v>2</v>
      </c>
      <c r="Y211" t="s">
        <v>42</v>
      </c>
      <c r="Z211" t="s">
        <v>41</v>
      </c>
      <c r="AA211" t="s">
        <v>42</v>
      </c>
      <c r="AB211" t="s">
        <v>42</v>
      </c>
      <c r="AC211" t="s">
        <v>42</v>
      </c>
      <c r="AD211" t="s">
        <v>42</v>
      </c>
      <c r="AE211" t="s">
        <v>42</v>
      </c>
      <c r="AF211" t="s">
        <v>42</v>
      </c>
      <c r="AG211">
        <v>2</v>
      </c>
      <c r="AH211" t="s">
        <v>42</v>
      </c>
      <c r="AI211" t="s">
        <v>42</v>
      </c>
      <c r="AJ211" t="s">
        <v>42</v>
      </c>
      <c r="AK211" t="s">
        <v>42</v>
      </c>
      <c r="AL211" t="s">
        <v>42</v>
      </c>
      <c r="AM211" t="s">
        <v>42</v>
      </c>
    </row>
    <row r="212" spans="1:39" x14ac:dyDescent="0.25">
      <c r="A212">
        <v>241</v>
      </c>
      <c r="B212" s="1">
        <v>45102.898344907408</v>
      </c>
      <c r="C212" s="1">
        <v>45102.901446759257</v>
      </c>
      <c r="D212" t="s">
        <v>39</v>
      </c>
      <c r="F212" s="2" t="s">
        <v>261</v>
      </c>
      <c r="G212">
        <v>4</v>
      </c>
      <c r="H212">
        <v>4</v>
      </c>
      <c r="I212" t="s">
        <v>43</v>
      </c>
      <c r="J212" t="s">
        <v>43</v>
      </c>
      <c r="K212" t="s">
        <v>43</v>
      </c>
      <c r="L212" t="s">
        <v>43</v>
      </c>
      <c r="M212" t="s">
        <v>42</v>
      </c>
      <c r="N212" t="s">
        <v>43</v>
      </c>
      <c r="O212" t="s">
        <v>47</v>
      </c>
      <c r="P212">
        <v>4</v>
      </c>
      <c r="Q212" t="s">
        <v>43</v>
      </c>
      <c r="R212" t="s">
        <v>43</v>
      </c>
      <c r="S212" t="s">
        <v>43</v>
      </c>
      <c r="T212" t="s">
        <v>43</v>
      </c>
      <c r="U212" t="s">
        <v>43</v>
      </c>
      <c r="V212" t="s">
        <v>43</v>
      </c>
      <c r="W212" t="s">
        <v>43</v>
      </c>
      <c r="X212">
        <v>3</v>
      </c>
      <c r="Y212" t="s">
        <v>42</v>
      </c>
      <c r="Z212" t="s">
        <v>42</v>
      </c>
      <c r="AA212" t="s">
        <v>43</v>
      </c>
      <c r="AB212" t="s">
        <v>43</v>
      </c>
      <c r="AC212" t="s">
        <v>43</v>
      </c>
      <c r="AD212" t="s">
        <v>43</v>
      </c>
      <c r="AE212" t="s">
        <v>43</v>
      </c>
      <c r="AF212" t="s">
        <v>43</v>
      </c>
      <c r="AG212">
        <v>4</v>
      </c>
      <c r="AH212" t="s">
        <v>43</v>
      </c>
      <c r="AI212" t="s">
        <v>43</v>
      </c>
      <c r="AJ212" t="s">
        <v>43</v>
      </c>
      <c r="AK212" t="s">
        <v>43</v>
      </c>
      <c r="AL212" t="s">
        <v>43</v>
      </c>
      <c r="AM212" t="s">
        <v>43</v>
      </c>
    </row>
    <row r="213" spans="1:39" x14ac:dyDescent="0.25">
      <c r="A213">
        <v>242</v>
      </c>
      <c r="B213" s="1">
        <v>45102.902511574073</v>
      </c>
      <c r="C213" s="1">
        <v>45102.906643518516</v>
      </c>
      <c r="D213" t="s">
        <v>39</v>
      </c>
      <c r="F213" s="2" t="s">
        <v>262</v>
      </c>
      <c r="G213">
        <v>3</v>
      </c>
      <c r="H213">
        <v>3</v>
      </c>
      <c r="I213" t="s">
        <v>42</v>
      </c>
      <c r="J213" t="s">
        <v>42</v>
      </c>
      <c r="K213" t="s">
        <v>42</v>
      </c>
      <c r="L213" t="s">
        <v>42</v>
      </c>
      <c r="M213" t="s">
        <v>42</v>
      </c>
      <c r="N213" t="s">
        <v>42</v>
      </c>
      <c r="O213" t="s">
        <v>46</v>
      </c>
      <c r="P213">
        <v>3</v>
      </c>
      <c r="Q213" t="s">
        <v>42</v>
      </c>
      <c r="R213" t="s">
        <v>42</v>
      </c>
      <c r="S213" t="s">
        <v>42</v>
      </c>
      <c r="T213" t="s">
        <v>41</v>
      </c>
      <c r="U213" t="s">
        <v>42</v>
      </c>
      <c r="V213" t="s">
        <v>42</v>
      </c>
      <c r="W213" t="s">
        <v>42</v>
      </c>
      <c r="X213">
        <v>3</v>
      </c>
      <c r="Y213" t="s">
        <v>41</v>
      </c>
      <c r="Z213" t="s">
        <v>42</v>
      </c>
      <c r="AA213" t="s">
        <v>42</v>
      </c>
      <c r="AB213" t="s">
        <v>42</v>
      </c>
      <c r="AC213" t="s">
        <v>42</v>
      </c>
      <c r="AD213" t="s">
        <v>42</v>
      </c>
      <c r="AE213" t="s">
        <v>42</v>
      </c>
      <c r="AF213" t="s">
        <v>42</v>
      </c>
      <c r="AG213">
        <v>3</v>
      </c>
      <c r="AH213" t="s">
        <v>42</v>
      </c>
      <c r="AI213" t="s">
        <v>42</v>
      </c>
      <c r="AJ213" t="s">
        <v>42</v>
      </c>
      <c r="AK213" t="s">
        <v>42</v>
      </c>
      <c r="AL213" t="s">
        <v>42</v>
      </c>
      <c r="AM213" t="s">
        <v>42</v>
      </c>
    </row>
    <row r="214" spans="1:39" x14ac:dyDescent="0.25">
      <c r="A214">
        <v>243</v>
      </c>
      <c r="B214" s="1">
        <v>45102.914317129631</v>
      </c>
      <c r="C214" s="1">
        <v>45102.918449074074</v>
      </c>
      <c r="D214" t="s">
        <v>39</v>
      </c>
      <c r="F214" s="2" t="s">
        <v>263</v>
      </c>
      <c r="G214">
        <v>3</v>
      </c>
      <c r="H214">
        <v>2</v>
      </c>
      <c r="I214" t="s">
        <v>41</v>
      </c>
      <c r="J214" t="s">
        <v>42</v>
      </c>
      <c r="K214" t="s">
        <v>42</v>
      </c>
      <c r="L214" t="s">
        <v>42</v>
      </c>
      <c r="M214" t="s">
        <v>42</v>
      </c>
      <c r="N214" t="s">
        <v>42</v>
      </c>
      <c r="O214" t="s">
        <v>47</v>
      </c>
      <c r="P214">
        <v>3</v>
      </c>
      <c r="Q214" t="s">
        <v>42</v>
      </c>
      <c r="R214" t="s">
        <v>41</v>
      </c>
      <c r="S214" t="s">
        <v>42</v>
      </c>
      <c r="T214" t="s">
        <v>42</v>
      </c>
      <c r="U214" t="s">
        <v>42</v>
      </c>
      <c r="V214" t="s">
        <v>42</v>
      </c>
      <c r="W214" t="s">
        <v>42</v>
      </c>
      <c r="X214">
        <v>3</v>
      </c>
      <c r="Y214" t="s">
        <v>42</v>
      </c>
      <c r="Z214" t="s">
        <v>42</v>
      </c>
      <c r="AA214" t="s">
        <v>42</v>
      </c>
      <c r="AB214" t="s">
        <v>42</v>
      </c>
      <c r="AC214" t="s">
        <v>42</v>
      </c>
      <c r="AD214" t="s">
        <v>42</v>
      </c>
      <c r="AE214" t="s">
        <v>42</v>
      </c>
      <c r="AF214" t="s">
        <v>42</v>
      </c>
      <c r="AG214">
        <v>3</v>
      </c>
      <c r="AH214" t="s">
        <v>42</v>
      </c>
      <c r="AI214" t="s">
        <v>42</v>
      </c>
      <c r="AJ214" t="s">
        <v>42</v>
      </c>
      <c r="AK214" t="s">
        <v>42</v>
      </c>
      <c r="AL214" t="s">
        <v>42</v>
      </c>
      <c r="AM214" t="s">
        <v>42</v>
      </c>
    </row>
    <row r="215" spans="1:39" x14ac:dyDescent="0.25">
      <c r="A215">
        <v>244</v>
      </c>
      <c r="B215" s="1">
        <v>45103.37703703704</v>
      </c>
      <c r="C215" s="1">
        <v>45103.38045138889</v>
      </c>
      <c r="D215" t="s">
        <v>39</v>
      </c>
      <c r="F215" s="2" t="s">
        <v>49</v>
      </c>
      <c r="G215">
        <v>4</v>
      </c>
      <c r="H215">
        <v>3</v>
      </c>
      <c r="I215" t="s">
        <v>42</v>
      </c>
      <c r="J215" t="s">
        <v>42</v>
      </c>
      <c r="K215" t="s">
        <v>42</v>
      </c>
      <c r="L215" t="s">
        <v>42</v>
      </c>
      <c r="M215" t="s">
        <v>43</v>
      </c>
      <c r="N215" t="s">
        <v>43</v>
      </c>
      <c r="O215" t="s">
        <v>47</v>
      </c>
      <c r="P215">
        <v>4</v>
      </c>
      <c r="Q215" t="s">
        <v>43</v>
      </c>
      <c r="R215" t="s">
        <v>43</v>
      </c>
      <c r="S215" t="s">
        <v>43</v>
      </c>
      <c r="T215" t="s">
        <v>42</v>
      </c>
      <c r="U215" t="s">
        <v>43</v>
      </c>
      <c r="V215" t="s">
        <v>43</v>
      </c>
      <c r="W215" t="s">
        <v>43</v>
      </c>
      <c r="X215">
        <v>3</v>
      </c>
      <c r="Y215" t="s">
        <v>43</v>
      </c>
      <c r="Z215" t="s">
        <v>42</v>
      </c>
      <c r="AA215" t="s">
        <v>42</v>
      </c>
      <c r="AB215" t="s">
        <v>43</v>
      </c>
      <c r="AC215" t="s">
        <v>43</v>
      </c>
      <c r="AD215" t="s">
        <v>43</v>
      </c>
      <c r="AE215" t="s">
        <v>42</v>
      </c>
      <c r="AF215" t="s">
        <v>43</v>
      </c>
      <c r="AG215">
        <v>4</v>
      </c>
      <c r="AH215" t="s">
        <v>43</v>
      </c>
      <c r="AI215" t="s">
        <v>43</v>
      </c>
      <c r="AJ215" t="s">
        <v>43</v>
      </c>
      <c r="AK215" t="s">
        <v>42</v>
      </c>
      <c r="AL215" t="s">
        <v>43</v>
      </c>
      <c r="AM215" t="s">
        <v>42</v>
      </c>
    </row>
    <row r="216" spans="1:39" x14ac:dyDescent="0.25">
      <c r="A216">
        <v>245</v>
      </c>
      <c r="B216" s="1">
        <v>45103.403182870374</v>
      </c>
      <c r="C216" s="1">
        <v>45103.404236111113</v>
      </c>
      <c r="D216" t="s">
        <v>39</v>
      </c>
      <c r="F216" s="2" t="s">
        <v>131</v>
      </c>
      <c r="G216">
        <v>3</v>
      </c>
      <c r="H216">
        <v>3</v>
      </c>
      <c r="I216" t="s">
        <v>42</v>
      </c>
      <c r="J216" t="s">
        <v>42</v>
      </c>
      <c r="K216" t="s">
        <v>42</v>
      </c>
      <c r="L216" t="s">
        <v>42</v>
      </c>
      <c r="M216" t="s">
        <v>42</v>
      </c>
      <c r="N216" t="s">
        <v>42</v>
      </c>
      <c r="O216" t="s">
        <v>46</v>
      </c>
      <c r="P216">
        <v>3</v>
      </c>
      <c r="Q216" t="s">
        <v>42</v>
      </c>
      <c r="R216" t="s">
        <v>42</v>
      </c>
      <c r="S216" t="s">
        <v>42</v>
      </c>
      <c r="T216" t="s">
        <v>42</v>
      </c>
      <c r="U216" t="s">
        <v>42</v>
      </c>
      <c r="V216" t="s">
        <v>42</v>
      </c>
      <c r="W216" t="s">
        <v>42</v>
      </c>
      <c r="X216">
        <v>3</v>
      </c>
      <c r="Y216" t="s">
        <v>42</v>
      </c>
      <c r="Z216" t="s">
        <v>42</v>
      </c>
      <c r="AA216" t="s">
        <v>42</v>
      </c>
      <c r="AB216" t="s">
        <v>42</v>
      </c>
      <c r="AC216" t="s">
        <v>42</v>
      </c>
      <c r="AD216" t="s">
        <v>42</v>
      </c>
      <c r="AE216" t="s">
        <v>42</v>
      </c>
      <c r="AF216" t="s">
        <v>42</v>
      </c>
      <c r="AG216">
        <v>3</v>
      </c>
      <c r="AH216" t="s">
        <v>42</v>
      </c>
      <c r="AI216" t="s">
        <v>42</v>
      </c>
      <c r="AJ216" t="s">
        <v>42</v>
      </c>
      <c r="AK216" t="s">
        <v>42</v>
      </c>
      <c r="AL216" t="s">
        <v>42</v>
      </c>
      <c r="AM216" t="s">
        <v>42</v>
      </c>
    </row>
    <row r="217" spans="1:39" x14ac:dyDescent="0.25">
      <c r="A217">
        <v>246</v>
      </c>
      <c r="B217" s="1">
        <v>45103.417962962965</v>
      </c>
      <c r="C217" s="1">
        <v>45103.420798611114</v>
      </c>
      <c r="D217" t="s">
        <v>39</v>
      </c>
      <c r="F217" s="2" t="s">
        <v>52</v>
      </c>
      <c r="G217">
        <v>2</v>
      </c>
      <c r="H217">
        <v>2</v>
      </c>
      <c r="I217" t="s">
        <v>41</v>
      </c>
      <c r="J217" t="s">
        <v>41</v>
      </c>
      <c r="K217" t="s">
        <v>41</v>
      </c>
      <c r="L217" t="s">
        <v>41</v>
      </c>
      <c r="M217" t="s">
        <v>41</v>
      </c>
      <c r="N217" t="s">
        <v>41</v>
      </c>
      <c r="O217" t="s">
        <v>46</v>
      </c>
      <c r="P217">
        <v>2</v>
      </c>
      <c r="Q217" t="s">
        <v>42</v>
      </c>
      <c r="R217" t="s">
        <v>42</v>
      </c>
      <c r="S217" t="s">
        <v>41</v>
      </c>
      <c r="T217" t="s">
        <v>41</v>
      </c>
      <c r="U217" t="s">
        <v>42</v>
      </c>
      <c r="V217" t="s">
        <v>42</v>
      </c>
      <c r="W217" t="s">
        <v>42</v>
      </c>
      <c r="X217">
        <v>2</v>
      </c>
      <c r="Y217" t="s">
        <v>41</v>
      </c>
      <c r="Z217" t="s">
        <v>41</v>
      </c>
      <c r="AA217" t="s">
        <v>42</v>
      </c>
      <c r="AB217" t="s">
        <v>42</v>
      </c>
      <c r="AC217" t="s">
        <v>42</v>
      </c>
      <c r="AD217" t="s">
        <v>42</v>
      </c>
      <c r="AE217" t="s">
        <v>42</v>
      </c>
      <c r="AF217" t="s">
        <v>42</v>
      </c>
      <c r="AG217">
        <v>4</v>
      </c>
      <c r="AH217" t="s">
        <v>42</v>
      </c>
      <c r="AI217" t="s">
        <v>42</v>
      </c>
      <c r="AJ217" t="s">
        <v>42</v>
      </c>
      <c r="AK217" t="s">
        <v>42</v>
      </c>
      <c r="AL217" t="s">
        <v>42</v>
      </c>
      <c r="AM217" t="s">
        <v>41</v>
      </c>
    </row>
    <row r="218" spans="1:39" x14ac:dyDescent="0.25">
      <c r="A218">
        <v>247</v>
      </c>
      <c r="B218" s="1">
        <v>45103.734710648147</v>
      </c>
      <c r="C218" s="1">
        <v>45103.738576388889</v>
      </c>
      <c r="D218" t="s">
        <v>39</v>
      </c>
      <c r="F218" s="2" t="s">
        <v>264</v>
      </c>
      <c r="G218">
        <v>2</v>
      </c>
      <c r="H218">
        <v>2</v>
      </c>
      <c r="I218" t="s">
        <v>40</v>
      </c>
      <c r="J218" t="s">
        <v>41</v>
      </c>
      <c r="K218" t="s">
        <v>41</v>
      </c>
      <c r="L218" t="s">
        <v>41</v>
      </c>
      <c r="M218" t="s">
        <v>41</v>
      </c>
      <c r="N218" t="s">
        <v>41</v>
      </c>
      <c r="O218" t="s">
        <v>46</v>
      </c>
      <c r="P218">
        <v>2</v>
      </c>
      <c r="Q218" t="s">
        <v>41</v>
      </c>
      <c r="R218" t="s">
        <v>41</v>
      </c>
      <c r="S218" t="s">
        <v>42</v>
      </c>
      <c r="T218" t="s">
        <v>41</v>
      </c>
      <c r="U218" t="s">
        <v>41</v>
      </c>
      <c r="V218" t="s">
        <v>41</v>
      </c>
      <c r="W218" t="s">
        <v>41</v>
      </c>
      <c r="X218">
        <v>3</v>
      </c>
      <c r="Y218" t="s">
        <v>41</v>
      </c>
      <c r="Z218" t="s">
        <v>41</v>
      </c>
      <c r="AA218" t="s">
        <v>41</v>
      </c>
      <c r="AB218" t="s">
        <v>41</v>
      </c>
      <c r="AC218" t="s">
        <v>41</v>
      </c>
      <c r="AD218" t="s">
        <v>41</v>
      </c>
      <c r="AE218" t="s">
        <v>41</v>
      </c>
      <c r="AF218" t="s">
        <v>41</v>
      </c>
      <c r="AG218">
        <v>3</v>
      </c>
      <c r="AH218" t="s">
        <v>42</v>
      </c>
      <c r="AI218" t="s">
        <v>41</v>
      </c>
      <c r="AJ218" t="s">
        <v>41</v>
      </c>
      <c r="AK218" t="s">
        <v>41</v>
      </c>
      <c r="AL218" t="s">
        <v>41</v>
      </c>
      <c r="AM218" t="s">
        <v>41</v>
      </c>
    </row>
    <row r="219" spans="1:39" x14ac:dyDescent="0.25">
      <c r="A219">
        <v>248</v>
      </c>
      <c r="B219" s="1">
        <v>45103.871967592589</v>
      </c>
      <c r="C219" s="1">
        <v>45103.874976851854</v>
      </c>
      <c r="D219" t="s">
        <v>39</v>
      </c>
      <c r="F219" s="2" t="s">
        <v>265</v>
      </c>
      <c r="G219">
        <v>2</v>
      </c>
      <c r="H219">
        <v>1</v>
      </c>
      <c r="I219" t="s">
        <v>41</v>
      </c>
      <c r="J219" t="s">
        <v>42</v>
      </c>
      <c r="K219" t="s">
        <v>42</v>
      </c>
      <c r="L219" t="s">
        <v>42</v>
      </c>
      <c r="M219" t="s">
        <v>43</v>
      </c>
      <c r="N219" t="s">
        <v>42</v>
      </c>
      <c r="O219" t="s">
        <v>46</v>
      </c>
      <c r="P219">
        <v>2</v>
      </c>
      <c r="Q219" t="s">
        <v>41</v>
      </c>
      <c r="R219" t="s">
        <v>42</v>
      </c>
      <c r="S219" t="s">
        <v>43</v>
      </c>
      <c r="T219" t="s">
        <v>43</v>
      </c>
      <c r="U219" t="s">
        <v>43</v>
      </c>
      <c r="V219" t="s">
        <v>43</v>
      </c>
      <c r="W219" t="s">
        <v>42</v>
      </c>
      <c r="X219">
        <v>1</v>
      </c>
      <c r="Y219" t="s">
        <v>40</v>
      </c>
      <c r="Z219" t="s">
        <v>41</v>
      </c>
      <c r="AA219" t="s">
        <v>41</v>
      </c>
      <c r="AB219" t="s">
        <v>40</v>
      </c>
      <c r="AC219" t="s">
        <v>41</v>
      </c>
      <c r="AD219" t="s">
        <v>40</v>
      </c>
      <c r="AE219" t="s">
        <v>40</v>
      </c>
      <c r="AF219" t="s">
        <v>41</v>
      </c>
      <c r="AG219">
        <v>2</v>
      </c>
      <c r="AH219" t="s">
        <v>42</v>
      </c>
      <c r="AI219" t="s">
        <v>43</v>
      </c>
      <c r="AJ219" t="s">
        <v>43</v>
      </c>
      <c r="AK219" t="s">
        <v>43</v>
      </c>
      <c r="AL219" t="s">
        <v>42</v>
      </c>
      <c r="AM219" t="s">
        <v>42</v>
      </c>
    </row>
    <row r="220" spans="1:39" x14ac:dyDescent="0.25">
      <c r="A220">
        <v>249</v>
      </c>
      <c r="B220" s="1">
        <v>45104.337268518517</v>
      </c>
      <c r="C220" s="1">
        <v>45104.338831018518</v>
      </c>
      <c r="D220" t="s">
        <v>39</v>
      </c>
      <c r="F220" s="2" t="s">
        <v>266</v>
      </c>
      <c r="G220">
        <v>2</v>
      </c>
      <c r="H220">
        <v>1</v>
      </c>
      <c r="I220" t="s">
        <v>40</v>
      </c>
      <c r="J220" t="s">
        <v>40</v>
      </c>
      <c r="K220" t="s">
        <v>40</v>
      </c>
      <c r="L220" t="s">
        <v>40</v>
      </c>
      <c r="M220" t="s">
        <v>41</v>
      </c>
      <c r="N220" t="s">
        <v>41</v>
      </c>
      <c r="O220" t="s">
        <v>46</v>
      </c>
      <c r="P220">
        <v>3</v>
      </c>
      <c r="Q220" t="s">
        <v>42</v>
      </c>
      <c r="R220" t="s">
        <v>42</v>
      </c>
      <c r="S220" t="s">
        <v>42</v>
      </c>
      <c r="T220" t="s">
        <v>41</v>
      </c>
      <c r="U220" t="s">
        <v>42</v>
      </c>
      <c r="V220" t="s">
        <v>41</v>
      </c>
      <c r="W220" t="s">
        <v>42</v>
      </c>
      <c r="X220">
        <v>3</v>
      </c>
      <c r="Y220" t="s">
        <v>41</v>
      </c>
      <c r="Z220" t="s">
        <v>41</v>
      </c>
      <c r="AA220" t="s">
        <v>41</v>
      </c>
      <c r="AB220" t="s">
        <v>42</v>
      </c>
      <c r="AC220" t="s">
        <v>41</v>
      </c>
      <c r="AD220" t="s">
        <v>41</v>
      </c>
      <c r="AE220" t="s">
        <v>41</v>
      </c>
      <c r="AF220" t="s">
        <v>42</v>
      </c>
      <c r="AG220">
        <v>4</v>
      </c>
      <c r="AH220" t="s">
        <v>42</v>
      </c>
      <c r="AI220" t="s">
        <v>42</v>
      </c>
      <c r="AJ220" t="s">
        <v>42</v>
      </c>
      <c r="AK220" t="s">
        <v>42</v>
      </c>
      <c r="AL220" t="s">
        <v>42</v>
      </c>
      <c r="AM220" t="s">
        <v>42</v>
      </c>
    </row>
    <row r="221" spans="1:39" x14ac:dyDescent="0.25">
      <c r="A221">
        <v>250</v>
      </c>
      <c r="B221" s="1">
        <v>45104.622129629628</v>
      </c>
      <c r="C221" s="1">
        <v>45104.625185185185</v>
      </c>
      <c r="D221" t="s">
        <v>39</v>
      </c>
      <c r="F221" s="2" t="s">
        <v>267</v>
      </c>
      <c r="G221">
        <v>3</v>
      </c>
      <c r="H221">
        <v>3</v>
      </c>
      <c r="I221" t="s">
        <v>42</v>
      </c>
      <c r="J221" t="s">
        <v>42</v>
      </c>
      <c r="K221" t="s">
        <v>42</v>
      </c>
      <c r="L221" t="s">
        <v>42</v>
      </c>
      <c r="M221" t="s">
        <v>42</v>
      </c>
      <c r="N221" t="s">
        <v>42</v>
      </c>
      <c r="O221" t="s">
        <v>47</v>
      </c>
      <c r="P221">
        <v>3</v>
      </c>
      <c r="Q221" t="s">
        <v>42</v>
      </c>
      <c r="R221" t="s">
        <v>42</v>
      </c>
      <c r="S221" t="s">
        <v>42</v>
      </c>
      <c r="T221" t="s">
        <v>42</v>
      </c>
      <c r="U221" t="s">
        <v>42</v>
      </c>
      <c r="V221" t="s">
        <v>42</v>
      </c>
      <c r="W221" t="s">
        <v>42</v>
      </c>
      <c r="X221">
        <v>3</v>
      </c>
      <c r="Y221" t="s">
        <v>40</v>
      </c>
      <c r="Z221" t="s">
        <v>40</v>
      </c>
      <c r="AA221" t="s">
        <v>40</v>
      </c>
      <c r="AB221" t="s">
        <v>42</v>
      </c>
      <c r="AC221" t="s">
        <v>42</v>
      </c>
      <c r="AD221" t="s">
        <v>42</v>
      </c>
      <c r="AE221" t="s">
        <v>42</v>
      </c>
      <c r="AF221" t="s">
        <v>42</v>
      </c>
      <c r="AG221">
        <v>3</v>
      </c>
      <c r="AH221" t="s">
        <v>42</v>
      </c>
      <c r="AI221" t="s">
        <v>42</v>
      </c>
      <c r="AJ221" t="s">
        <v>42</v>
      </c>
      <c r="AK221" t="s">
        <v>42</v>
      </c>
      <c r="AL221" t="s">
        <v>42</v>
      </c>
      <c r="AM221" t="s">
        <v>42</v>
      </c>
    </row>
    <row r="222" spans="1:39" x14ac:dyDescent="0.25">
      <c r="A222">
        <v>251</v>
      </c>
      <c r="B222" s="1">
        <v>45104.644444444442</v>
      </c>
      <c r="C222" s="1">
        <v>45104.645868055559</v>
      </c>
      <c r="D222" t="s">
        <v>39</v>
      </c>
      <c r="F222" s="2" t="s">
        <v>268</v>
      </c>
      <c r="G222">
        <v>4</v>
      </c>
      <c r="H222">
        <v>4</v>
      </c>
      <c r="I222" t="s">
        <v>42</v>
      </c>
      <c r="J222" t="s">
        <v>43</v>
      </c>
      <c r="K222" t="s">
        <v>42</v>
      </c>
      <c r="L222" t="s">
        <v>43</v>
      </c>
      <c r="M222" t="s">
        <v>43</v>
      </c>
      <c r="N222" t="s">
        <v>43</v>
      </c>
      <c r="O222" t="s">
        <v>44</v>
      </c>
      <c r="P222">
        <v>4</v>
      </c>
      <c r="Q222" t="s">
        <v>43</v>
      </c>
      <c r="R222" t="s">
        <v>43</v>
      </c>
      <c r="S222" t="s">
        <v>43</v>
      </c>
      <c r="T222" t="s">
        <v>43</v>
      </c>
      <c r="U222" t="s">
        <v>43</v>
      </c>
      <c r="V222" t="s">
        <v>43</v>
      </c>
      <c r="W222" t="s">
        <v>43</v>
      </c>
      <c r="X222">
        <v>4</v>
      </c>
      <c r="Y222" t="s">
        <v>43</v>
      </c>
      <c r="Z222" t="s">
        <v>43</v>
      </c>
      <c r="AA222" t="s">
        <v>43</v>
      </c>
      <c r="AB222" t="s">
        <v>43</v>
      </c>
      <c r="AC222" t="s">
        <v>43</v>
      </c>
      <c r="AD222" t="s">
        <v>43</v>
      </c>
      <c r="AE222" t="s">
        <v>43</v>
      </c>
      <c r="AF222" t="s">
        <v>43</v>
      </c>
      <c r="AG222">
        <v>4</v>
      </c>
      <c r="AH222" t="s">
        <v>43</v>
      </c>
      <c r="AI222" t="s">
        <v>43</v>
      </c>
      <c r="AJ222" t="s">
        <v>43</v>
      </c>
      <c r="AK222" t="s">
        <v>43</v>
      </c>
      <c r="AL222" t="s">
        <v>43</v>
      </c>
      <c r="AM222" t="s">
        <v>43</v>
      </c>
    </row>
    <row r="223" spans="1:39" x14ac:dyDescent="0.25">
      <c r="A223">
        <v>252</v>
      </c>
      <c r="B223" s="1">
        <v>45104.648078703707</v>
      </c>
      <c r="C223" s="1">
        <v>45104.649444444447</v>
      </c>
      <c r="D223" t="s">
        <v>39</v>
      </c>
      <c r="F223" s="2" t="s">
        <v>269</v>
      </c>
      <c r="G223">
        <v>3</v>
      </c>
      <c r="H223">
        <v>3</v>
      </c>
      <c r="I223" t="s">
        <v>42</v>
      </c>
      <c r="J223" t="s">
        <v>42</v>
      </c>
      <c r="K223" t="s">
        <v>42</v>
      </c>
      <c r="L223" t="s">
        <v>42</v>
      </c>
      <c r="M223" t="s">
        <v>42</v>
      </c>
      <c r="N223" t="s">
        <v>42</v>
      </c>
      <c r="O223" t="s">
        <v>44</v>
      </c>
      <c r="P223">
        <v>4</v>
      </c>
      <c r="Q223" t="s">
        <v>42</v>
      </c>
      <c r="R223" t="s">
        <v>42</v>
      </c>
      <c r="S223" t="s">
        <v>42</v>
      </c>
      <c r="T223" t="s">
        <v>42</v>
      </c>
      <c r="U223" t="s">
        <v>42</v>
      </c>
      <c r="V223" t="s">
        <v>42</v>
      </c>
      <c r="W223" t="s">
        <v>42</v>
      </c>
      <c r="X223">
        <v>3</v>
      </c>
      <c r="Y223" t="s">
        <v>42</v>
      </c>
      <c r="Z223" t="s">
        <v>42</v>
      </c>
      <c r="AA223" t="s">
        <v>42</v>
      </c>
      <c r="AB223" t="s">
        <v>42</v>
      </c>
      <c r="AC223" t="s">
        <v>42</v>
      </c>
      <c r="AD223" t="s">
        <v>42</v>
      </c>
      <c r="AE223" t="s">
        <v>42</v>
      </c>
      <c r="AF223" t="s">
        <v>42</v>
      </c>
      <c r="AG223">
        <v>3</v>
      </c>
      <c r="AH223" t="s">
        <v>42</v>
      </c>
      <c r="AI223" t="s">
        <v>42</v>
      </c>
      <c r="AJ223" t="s">
        <v>42</v>
      </c>
      <c r="AK223" t="s">
        <v>42</v>
      </c>
      <c r="AL223" t="s">
        <v>42</v>
      </c>
      <c r="AM223" t="s">
        <v>42</v>
      </c>
    </row>
    <row r="224" spans="1:39" x14ac:dyDescent="0.25">
      <c r="A224">
        <v>253</v>
      </c>
      <c r="B224" s="1">
        <v>45104.711550925924</v>
      </c>
      <c r="C224" s="1">
        <v>45104.71298611111</v>
      </c>
      <c r="D224" t="s">
        <v>39</v>
      </c>
      <c r="F224" s="2" t="s">
        <v>270</v>
      </c>
      <c r="G224">
        <v>3</v>
      </c>
      <c r="H224">
        <v>3</v>
      </c>
      <c r="I224" t="s">
        <v>42</v>
      </c>
      <c r="J224" t="s">
        <v>42</v>
      </c>
      <c r="K224" t="s">
        <v>42</v>
      </c>
      <c r="L224" t="s">
        <v>42</v>
      </c>
      <c r="M224" t="s">
        <v>42</v>
      </c>
      <c r="N224" t="s">
        <v>42</v>
      </c>
      <c r="O224" t="s">
        <v>45</v>
      </c>
      <c r="P224">
        <v>3</v>
      </c>
      <c r="Q224" t="s">
        <v>42</v>
      </c>
      <c r="R224" t="s">
        <v>42</v>
      </c>
      <c r="S224" t="s">
        <v>42</v>
      </c>
      <c r="T224" t="s">
        <v>42</v>
      </c>
      <c r="U224" t="s">
        <v>42</v>
      </c>
      <c r="V224" t="s">
        <v>42</v>
      </c>
      <c r="W224" t="s">
        <v>42</v>
      </c>
      <c r="X224">
        <v>3</v>
      </c>
      <c r="Y224" t="s">
        <v>42</v>
      </c>
      <c r="Z224" t="s">
        <v>42</v>
      </c>
      <c r="AA224" t="s">
        <v>42</v>
      </c>
      <c r="AB224" t="s">
        <v>42</v>
      </c>
      <c r="AC224" t="s">
        <v>42</v>
      </c>
      <c r="AD224" t="s">
        <v>42</v>
      </c>
      <c r="AE224" t="s">
        <v>42</v>
      </c>
      <c r="AF224" t="s">
        <v>42</v>
      </c>
      <c r="AG224">
        <v>3</v>
      </c>
      <c r="AH224" t="s">
        <v>42</v>
      </c>
      <c r="AI224" t="s">
        <v>42</v>
      </c>
      <c r="AJ224" t="s">
        <v>42</v>
      </c>
      <c r="AK224" t="s">
        <v>42</v>
      </c>
      <c r="AL224" t="s">
        <v>42</v>
      </c>
      <c r="AM224" t="s">
        <v>42</v>
      </c>
    </row>
    <row r="225" spans="1:39" x14ac:dyDescent="0.25">
      <c r="A225">
        <v>255</v>
      </c>
      <c r="B225" s="1">
        <v>45094.730405092596</v>
      </c>
      <c r="C225" s="1">
        <v>45094.731435185182</v>
      </c>
      <c r="D225" t="s">
        <v>274</v>
      </c>
      <c r="E225" t="s">
        <v>275</v>
      </c>
      <c r="G225">
        <v>4</v>
      </c>
      <c r="H225">
        <v>4</v>
      </c>
      <c r="I225" t="s">
        <v>43</v>
      </c>
      <c r="J225" t="s">
        <v>43</v>
      </c>
      <c r="K225" t="s">
        <v>43</v>
      </c>
      <c r="L225" t="s">
        <v>43</v>
      </c>
      <c r="M225" t="s">
        <v>43</v>
      </c>
      <c r="N225" t="s">
        <v>43</v>
      </c>
      <c r="O225" t="s">
        <v>47</v>
      </c>
      <c r="P225">
        <v>4</v>
      </c>
      <c r="Q225" t="s">
        <v>43</v>
      </c>
      <c r="R225" t="s">
        <v>43</v>
      </c>
      <c r="S225" t="s">
        <v>43</v>
      </c>
      <c r="T225" t="s">
        <v>43</v>
      </c>
      <c r="U225" t="s">
        <v>43</v>
      </c>
      <c r="V225" t="s">
        <v>43</v>
      </c>
      <c r="W225" t="s">
        <v>43</v>
      </c>
      <c r="X225">
        <v>4</v>
      </c>
      <c r="Y225" t="s">
        <v>43</v>
      </c>
      <c r="Z225" t="s">
        <v>43</v>
      </c>
      <c r="AA225" t="s">
        <v>43</v>
      </c>
      <c r="AB225" t="s">
        <v>43</v>
      </c>
      <c r="AC225" t="s">
        <v>43</v>
      </c>
      <c r="AD225" t="s">
        <v>43</v>
      </c>
      <c r="AE225" t="s">
        <v>43</v>
      </c>
      <c r="AF225" t="s">
        <v>43</v>
      </c>
      <c r="AG225">
        <v>4</v>
      </c>
      <c r="AH225" t="s">
        <v>43</v>
      </c>
      <c r="AI225" t="s">
        <v>43</v>
      </c>
      <c r="AJ225" t="s">
        <v>43</v>
      </c>
      <c r="AK225" t="s">
        <v>43</v>
      </c>
      <c r="AL225" t="s">
        <v>43</v>
      </c>
      <c r="AM225" t="s">
        <v>43</v>
      </c>
    </row>
    <row r="226" spans="1:39" x14ac:dyDescent="0.25">
      <c r="A226">
        <v>256</v>
      </c>
      <c r="B226" s="1">
        <v>45094.793854166666</v>
      </c>
      <c r="C226" s="1">
        <v>45094.794768518521</v>
      </c>
      <c r="D226" t="s">
        <v>276</v>
      </c>
      <c r="E226" t="s">
        <v>277</v>
      </c>
      <c r="G226">
        <v>3</v>
      </c>
      <c r="H226">
        <v>3</v>
      </c>
      <c r="I226" t="s">
        <v>42</v>
      </c>
      <c r="J226" t="s">
        <v>42</v>
      </c>
      <c r="K226" t="s">
        <v>42</v>
      </c>
      <c r="L226" t="s">
        <v>42</v>
      </c>
      <c r="M226" t="s">
        <v>42</v>
      </c>
      <c r="N226" t="s">
        <v>42</v>
      </c>
      <c r="O226" t="s">
        <v>47</v>
      </c>
      <c r="P226">
        <v>3</v>
      </c>
      <c r="Q226" t="s">
        <v>42</v>
      </c>
      <c r="R226" t="s">
        <v>42</v>
      </c>
      <c r="S226" t="s">
        <v>42</v>
      </c>
      <c r="T226" t="s">
        <v>42</v>
      </c>
      <c r="U226" t="s">
        <v>42</v>
      </c>
      <c r="V226" t="s">
        <v>42</v>
      </c>
      <c r="W226" t="s">
        <v>42</v>
      </c>
      <c r="X226">
        <v>3</v>
      </c>
      <c r="Y226" t="s">
        <v>42</v>
      </c>
      <c r="Z226" t="s">
        <v>42</v>
      </c>
      <c r="AA226" t="s">
        <v>42</v>
      </c>
      <c r="AB226" t="s">
        <v>42</v>
      </c>
      <c r="AC226" t="s">
        <v>42</v>
      </c>
      <c r="AD226" t="s">
        <v>42</v>
      </c>
      <c r="AE226" t="s">
        <v>42</v>
      </c>
      <c r="AF226" t="s">
        <v>42</v>
      </c>
      <c r="AG226">
        <v>3</v>
      </c>
      <c r="AH226" t="s">
        <v>42</v>
      </c>
      <c r="AI226" t="s">
        <v>42</v>
      </c>
      <c r="AJ226" t="s">
        <v>42</v>
      </c>
      <c r="AK226" t="s">
        <v>42</v>
      </c>
      <c r="AL226" t="s">
        <v>42</v>
      </c>
      <c r="AM226" t="s">
        <v>42</v>
      </c>
    </row>
    <row r="227" spans="1:39" x14ac:dyDescent="0.25">
      <c r="A227">
        <v>257</v>
      </c>
      <c r="B227" s="1">
        <v>45094.795092592591</v>
      </c>
      <c r="C227" s="1">
        <v>45094.797777777778</v>
      </c>
      <c r="D227" t="s">
        <v>278</v>
      </c>
      <c r="E227" t="s">
        <v>279</v>
      </c>
      <c r="G227">
        <v>3</v>
      </c>
      <c r="H227">
        <v>3</v>
      </c>
      <c r="I227" t="s">
        <v>42</v>
      </c>
      <c r="J227" t="s">
        <v>42</v>
      </c>
      <c r="K227" t="s">
        <v>42</v>
      </c>
      <c r="L227" t="s">
        <v>42</v>
      </c>
      <c r="M227" t="s">
        <v>42</v>
      </c>
      <c r="N227" t="s">
        <v>42</v>
      </c>
      <c r="O227" t="s">
        <v>45</v>
      </c>
      <c r="P227">
        <v>4</v>
      </c>
      <c r="Q227" t="s">
        <v>43</v>
      </c>
      <c r="R227" t="s">
        <v>43</v>
      </c>
      <c r="S227" t="s">
        <v>43</v>
      </c>
      <c r="T227" t="s">
        <v>42</v>
      </c>
      <c r="U227" t="s">
        <v>42</v>
      </c>
      <c r="V227" t="s">
        <v>42</v>
      </c>
      <c r="W227" t="s">
        <v>43</v>
      </c>
      <c r="X227">
        <v>4</v>
      </c>
      <c r="Y227" t="s">
        <v>42</v>
      </c>
      <c r="Z227" t="s">
        <v>41</v>
      </c>
      <c r="AA227" t="s">
        <v>42</v>
      </c>
      <c r="AB227" t="s">
        <v>42</v>
      </c>
      <c r="AC227" t="s">
        <v>43</v>
      </c>
      <c r="AD227" t="s">
        <v>43</v>
      </c>
      <c r="AE227" t="s">
        <v>43</v>
      </c>
      <c r="AF227" t="s">
        <v>43</v>
      </c>
      <c r="AG227">
        <v>4</v>
      </c>
      <c r="AH227" t="s">
        <v>43</v>
      </c>
      <c r="AI227" t="s">
        <v>43</v>
      </c>
      <c r="AJ227" t="s">
        <v>43</v>
      </c>
      <c r="AK227" t="s">
        <v>43</v>
      </c>
      <c r="AL227" t="s">
        <v>43</v>
      </c>
      <c r="AM227" t="s">
        <v>43</v>
      </c>
    </row>
    <row r="228" spans="1:39" x14ac:dyDescent="0.25">
      <c r="A228">
        <v>258</v>
      </c>
      <c r="B228" s="1">
        <v>45094.79550925926</v>
      </c>
      <c r="C228" s="1">
        <v>45094.799317129633</v>
      </c>
      <c r="D228" t="s">
        <v>280</v>
      </c>
      <c r="E228" t="s">
        <v>281</v>
      </c>
      <c r="G228">
        <v>3</v>
      </c>
      <c r="H228">
        <v>3</v>
      </c>
      <c r="I228" t="s">
        <v>42</v>
      </c>
      <c r="J228" t="s">
        <v>41</v>
      </c>
      <c r="K228" t="s">
        <v>42</v>
      </c>
      <c r="L228" t="s">
        <v>42</v>
      </c>
      <c r="M228" t="s">
        <v>43</v>
      </c>
      <c r="N228" t="s">
        <v>42</v>
      </c>
      <c r="O228" t="s">
        <v>47</v>
      </c>
      <c r="P228">
        <v>3</v>
      </c>
      <c r="Q228" t="s">
        <v>42</v>
      </c>
      <c r="R228" t="s">
        <v>42</v>
      </c>
      <c r="S228" t="s">
        <v>43</v>
      </c>
      <c r="T228" t="s">
        <v>42</v>
      </c>
      <c r="U228" t="s">
        <v>42</v>
      </c>
      <c r="V228" t="s">
        <v>42</v>
      </c>
      <c r="W228" t="s">
        <v>41</v>
      </c>
      <c r="X228">
        <v>3</v>
      </c>
      <c r="Y228" t="s">
        <v>42</v>
      </c>
      <c r="Z228" t="s">
        <v>42</v>
      </c>
      <c r="AA228" t="s">
        <v>42</v>
      </c>
      <c r="AB228" t="s">
        <v>42</v>
      </c>
      <c r="AC228" t="s">
        <v>42</v>
      </c>
      <c r="AD228" t="s">
        <v>42</v>
      </c>
      <c r="AE228" t="s">
        <v>42</v>
      </c>
      <c r="AF228" t="s">
        <v>42</v>
      </c>
      <c r="AG228">
        <v>4</v>
      </c>
      <c r="AH228" t="s">
        <v>43</v>
      </c>
      <c r="AI228" t="s">
        <v>42</v>
      </c>
      <c r="AJ228" t="s">
        <v>42</v>
      </c>
      <c r="AK228" t="s">
        <v>43</v>
      </c>
      <c r="AL228" t="s">
        <v>43</v>
      </c>
      <c r="AM228" t="s">
        <v>43</v>
      </c>
    </row>
    <row r="229" spans="1:39" x14ac:dyDescent="0.25">
      <c r="A229">
        <v>259</v>
      </c>
      <c r="B229" s="1">
        <v>45094.819548611114</v>
      </c>
      <c r="C229" s="1">
        <v>45094.821226851855</v>
      </c>
      <c r="D229" t="s">
        <v>282</v>
      </c>
      <c r="E229" t="s">
        <v>283</v>
      </c>
      <c r="G229">
        <v>3</v>
      </c>
      <c r="H229">
        <v>2</v>
      </c>
      <c r="I229" t="s">
        <v>41</v>
      </c>
      <c r="J229" t="s">
        <v>42</v>
      </c>
      <c r="K229" t="s">
        <v>42</v>
      </c>
      <c r="L229" t="s">
        <v>42</v>
      </c>
      <c r="M229" t="s">
        <v>42</v>
      </c>
      <c r="N229" t="s">
        <v>41</v>
      </c>
      <c r="O229" t="s">
        <v>47</v>
      </c>
      <c r="P229">
        <v>2</v>
      </c>
      <c r="Q229" t="s">
        <v>41</v>
      </c>
      <c r="R229" t="s">
        <v>41</v>
      </c>
      <c r="S229" t="s">
        <v>41</v>
      </c>
      <c r="T229" t="s">
        <v>42</v>
      </c>
      <c r="U229" t="s">
        <v>41</v>
      </c>
      <c r="V229" t="s">
        <v>42</v>
      </c>
      <c r="W229" t="s">
        <v>42</v>
      </c>
      <c r="X229">
        <v>3</v>
      </c>
      <c r="Y229" t="s">
        <v>42</v>
      </c>
      <c r="Z229" t="s">
        <v>42</v>
      </c>
      <c r="AA229" t="s">
        <v>42</v>
      </c>
      <c r="AB229" t="s">
        <v>42</v>
      </c>
      <c r="AC229" t="s">
        <v>42</v>
      </c>
      <c r="AD229" t="s">
        <v>42</v>
      </c>
      <c r="AE229" t="s">
        <v>42</v>
      </c>
      <c r="AF229" t="s">
        <v>42</v>
      </c>
      <c r="AG229">
        <v>3</v>
      </c>
      <c r="AH229" t="s">
        <v>42</v>
      </c>
      <c r="AI229" t="s">
        <v>42</v>
      </c>
      <c r="AJ229" t="s">
        <v>42</v>
      </c>
      <c r="AK229" t="s">
        <v>42</v>
      </c>
      <c r="AL229" t="s">
        <v>42</v>
      </c>
      <c r="AM229" t="s">
        <v>42</v>
      </c>
    </row>
    <row r="230" spans="1:39" x14ac:dyDescent="0.25">
      <c r="A230">
        <v>260</v>
      </c>
      <c r="B230" s="1">
        <v>45094.820555555554</v>
      </c>
      <c r="C230" s="1">
        <v>45094.822511574072</v>
      </c>
      <c r="D230" t="s">
        <v>284</v>
      </c>
      <c r="E230" t="s">
        <v>285</v>
      </c>
      <c r="G230">
        <v>3</v>
      </c>
      <c r="H230">
        <v>1</v>
      </c>
      <c r="I230" t="s">
        <v>41</v>
      </c>
      <c r="J230" t="s">
        <v>43</v>
      </c>
      <c r="K230" t="s">
        <v>42</v>
      </c>
      <c r="L230" t="s">
        <v>42</v>
      </c>
      <c r="M230" t="s">
        <v>41</v>
      </c>
      <c r="N230" t="s">
        <v>43</v>
      </c>
      <c r="O230" t="s">
        <v>45</v>
      </c>
      <c r="P230">
        <v>4</v>
      </c>
      <c r="Q230" t="s">
        <v>43</v>
      </c>
      <c r="R230" t="s">
        <v>43</v>
      </c>
      <c r="S230" t="s">
        <v>43</v>
      </c>
      <c r="T230" t="s">
        <v>43</v>
      </c>
      <c r="U230" t="s">
        <v>43</v>
      </c>
      <c r="V230" t="s">
        <v>43</v>
      </c>
      <c r="W230" t="s">
        <v>43</v>
      </c>
      <c r="X230">
        <v>4</v>
      </c>
      <c r="Y230" t="s">
        <v>43</v>
      </c>
      <c r="Z230" t="s">
        <v>43</v>
      </c>
      <c r="AA230" t="s">
        <v>42</v>
      </c>
      <c r="AB230" t="s">
        <v>42</v>
      </c>
      <c r="AC230" t="s">
        <v>42</v>
      </c>
      <c r="AD230" t="s">
        <v>42</v>
      </c>
      <c r="AE230" t="s">
        <v>42</v>
      </c>
      <c r="AF230" t="s">
        <v>42</v>
      </c>
      <c r="AG230">
        <v>4</v>
      </c>
      <c r="AH230" t="s">
        <v>43</v>
      </c>
      <c r="AI230" t="s">
        <v>43</v>
      </c>
      <c r="AJ230" t="s">
        <v>43</v>
      </c>
      <c r="AK230" t="s">
        <v>43</v>
      </c>
      <c r="AL230" t="s">
        <v>43</v>
      </c>
      <c r="AM230" t="s">
        <v>43</v>
      </c>
    </row>
    <row r="231" spans="1:39" x14ac:dyDescent="0.25">
      <c r="A231">
        <v>261</v>
      </c>
      <c r="B231" s="1">
        <v>45094.827268518522</v>
      </c>
      <c r="C231" s="1">
        <v>45094.829340277778</v>
      </c>
      <c r="D231" t="s">
        <v>286</v>
      </c>
      <c r="E231" t="s">
        <v>287</v>
      </c>
      <c r="G231">
        <v>2</v>
      </c>
      <c r="H231">
        <v>1</v>
      </c>
      <c r="I231" t="s">
        <v>41</v>
      </c>
      <c r="J231" t="s">
        <v>42</v>
      </c>
      <c r="K231" t="s">
        <v>42</v>
      </c>
      <c r="L231" t="s">
        <v>40</v>
      </c>
      <c r="M231" t="s">
        <v>43</v>
      </c>
      <c r="N231" t="s">
        <v>42</v>
      </c>
      <c r="O231" t="s">
        <v>47</v>
      </c>
      <c r="P231">
        <v>2</v>
      </c>
      <c r="Q231" t="s">
        <v>41</v>
      </c>
      <c r="R231" t="s">
        <v>41</v>
      </c>
      <c r="S231" t="s">
        <v>41</v>
      </c>
      <c r="T231" t="s">
        <v>42</v>
      </c>
      <c r="U231" t="s">
        <v>40</v>
      </c>
      <c r="V231" t="s">
        <v>42</v>
      </c>
      <c r="W231" t="s">
        <v>42</v>
      </c>
      <c r="X231">
        <v>3</v>
      </c>
      <c r="Y231" t="s">
        <v>40</v>
      </c>
      <c r="Z231" t="s">
        <v>42</v>
      </c>
      <c r="AA231" t="s">
        <v>42</v>
      </c>
      <c r="AB231" t="s">
        <v>42</v>
      </c>
      <c r="AC231" t="s">
        <v>43</v>
      </c>
      <c r="AD231" t="s">
        <v>42</v>
      </c>
      <c r="AE231" t="s">
        <v>42</v>
      </c>
      <c r="AF231" t="s">
        <v>42</v>
      </c>
      <c r="AG231">
        <v>3</v>
      </c>
      <c r="AH231" t="s">
        <v>42</v>
      </c>
      <c r="AI231" t="s">
        <v>42</v>
      </c>
      <c r="AJ231" t="s">
        <v>42</v>
      </c>
      <c r="AK231" t="s">
        <v>42</v>
      </c>
      <c r="AL231" t="s">
        <v>42</v>
      </c>
      <c r="AM231" t="s">
        <v>42</v>
      </c>
    </row>
    <row r="232" spans="1:39" x14ac:dyDescent="0.25">
      <c r="A232">
        <v>262</v>
      </c>
      <c r="B232" s="1">
        <v>45094.883981481478</v>
      </c>
      <c r="C232" s="1">
        <v>45094.889699074076</v>
      </c>
      <c r="D232" t="s">
        <v>288</v>
      </c>
      <c r="E232" t="s">
        <v>289</v>
      </c>
      <c r="G232">
        <v>3</v>
      </c>
      <c r="H232">
        <v>3</v>
      </c>
      <c r="I232" t="s">
        <v>42</v>
      </c>
      <c r="J232" t="s">
        <v>42</v>
      </c>
      <c r="K232" t="s">
        <v>42</v>
      </c>
      <c r="L232" t="s">
        <v>42</v>
      </c>
      <c r="M232" t="s">
        <v>42</v>
      </c>
      <c r="N232" t="s">
        <v>42</v>
      </c>
      <c r="O232" t="s">
        <v>47</v>
      </c>
      <c r="P232">
        <v>3</v>
      </c>
      <c r="Q232" t="s">
        <v>42</v>
      </c>
      <c r="R232" t="s">
        <v>42</v>
      </c>
      <c r="S232" t="s">
        <v>42</v>
      </c>
      <c r="T232" t="s">
        <v>42</v>
      </c>
      <c r="U232" t="s">
        <v>42</v>
      </c>
      <c r="V232" t="s">
        <v>42</v>
      </c>
      <c r="W232" t="s">
        <v>42</v>
      </c>
      <c r="X232">
        <v>3</v>
      </c>
      <c r="Y232" t="s">
        <v>42</v>
      </c>
      <c r="Z232" t="s">
        <v>42</v>
      </c>
      <c r="AA232" t="s">
        <v>42</v>
      </c>
      <c r="AB232" t="s">
        <v>42</v>
      </c>
      <c r="AC232" t="s">
        <v>42</v>
      </c>
      <c r="AD232" t="s">
        <v>42</v>
      </c>
      <c r="AE232" t="s">
        <v>42</v>
      </c>
      <c r="AF232" t="s">
        <v>42</v>
      </c>
      <c r="AG232">
        <v>3</v>
      </c>
      <c r="AH232" t="s">
        <v>42</v>
      </c>
      <c r="AI232" t="s">
        <v>42</v>
      </c>
      <c r="AJ232" t="s">
        <v>42</v>
      </c>
      <c r="AK232" t="s">
        <v>42</v>
      </c>
      <c r="AL232" t="s">
        <v>42</v>
      </c>
      <c r="AM232" t="s">
        <v>42</v>
      </c>
    </row>
    <row r="233" spans="1:39" x14ac:dyDescent="0.25">
      <c r="A233">
        <v>263</v>
      </c>
      <c r="B233" s="1">
        <v>45094.91542824074</v>
      </c>
      <c r="C233" s="1">
        <v>45094.915879629632</v>
      </c>
      <c r="D233" t="s">
        <v>290</v>
      </c>
      <c r="E233" t="s">
        <v>291</v>
      </c>
      <c r="G233">
        <v>4</v>
      </c>
      <c r="H233">
        <v>4</v>
      </c>
      <c r="I233" t="s">
        <v>42</v>
      </c>
      <c r="J233" t="s">
        <v>42</v>
      </c>
      <c r="K233" t="s">
        <v>42</v>
      </c>
      <c r="L233" t="s">
        <v>42</v>
      </c>
      <c r="M233" t="s">
        <v>42</v>
      </c>
      <c r="N233" t="s">
        <v>42</v>
      </c>
      <c r="O233" t="s">
        <v>45</v>
      </c>
      <c r="P233">
        <v>4</v>
      </c>
      <c r="Q233" t="s">
        <v>43</v>
      </c>
      <c r="R233" t="s">
        <v>43</v>
      </c>
      <c r="S233" t="s">
        <v>43</v>
      </c>
      <c r="T233" t="s">
        <v>42</v>
      </c>
      <c r="U233" t="s">
        <v>42</v>
      </c>
      <c r="V233" t="s">
        <v>42</v>
      </c>
      <c r="W233" t="s">
        <v>43</v>
      </c>
      <c r="X233">
        <v>4</v>
      </c>
      <c r="Y233" t="s">
        <v>43</v>
      </c>
      <c r="Z233" t="s">
        <v>43</v>
      </c>
      <c r="AA233" t="s">
        <v>43</v>
      </c>
      <c r="AB233" t="s">
        <v>43</v>
      </c>
      <c r="AC233" t="s">
        <v>43</v>
      </c>
      <c r="AD233" t="s">
        <v>43</v>
      </c>
      <c r="AE233" t="s">
        <v>43</v>
      </c>
      <c r="AF233" t="s">
        <v>43</v>
      </c>
      <c r="AG233">
        <v>4</v>
      </c>
      <c r="AH233" t="s">
        <v>43</v>
      </c>
      <c r="AI233" t="s">
        <v>43</v>
      </c>
      <c r="AJ233" t="s">
        <v>43</v>
      </c>
      <c r="AK233" t="s">
        <v>43</v>
      </c>
      <c r="AL233" t="s">
        <v>43</v>
      </c>
      <c r="AM233" t="s">
        <v>43</v>
      </c>
    </row>
    <row r="234" spans="1:39" x14ac:dyDescent="0.25">
      <c r="A234">
        <v>264</v>
      </c>
      <c r="B234" s="1">
        <v>45094.936782407407</v>
      </c>
      <c r="C234" s="1">
        <v>45094.939062500001</v>
      </c>
      <c r="D234" t="s">
        <v>292</v>
      </c>
      <c r="E234" t="s">
        <v>293</v>
      </c>
      <c r="G234">
        <v>4</v>
      </c>
      <c r="H234">
        <v>4</v>
      </c>
      <c r="I234" t="s">
        <v>42</v>
      </c>
      <c r="J234" t="s">
        <v>42</v>
      </c>
      <c r="K234" t="s">
        <v>43</v>
      </c>
      <c r="L234" t="s">
        <v>43</v>
      </c>
      <c r="M234" t="s">
        <v>43</v>
      </c>
      <c r="N234" t="s">
        <v>43</v>
      </c>
      <c r="O234" t="s">
        <v>47</v>
      </c>
      <c r="P234">
        <v>4</v>
      </c>
      <c r="Q234" t="s">
        <v>43</v>
      </c>
      <c r="R234" t="s">
        <v>43</v>
      </c>
      <c r="S234" t="s">
        <v>43</v>
      </c>
      <c r="T234" t="s">
        <v>43</v>
      </c>
      <c r="U234" t="s">
        <v>43</v>
      </c>
      <c r="V234" t="s">
        <v>43</v>
      </c>
      <c r="W234" t="s">
        <v>43</v>
      </c>
      <c r="X234">
        <v>4</v>
      </c>
      <c r="Y234" t="s">
        <v>43</v>
      </c>
      <c r="Z234" t="s">
        <v>43</v>
      </c>
      <c r="AA234" t="s">
        <v>43</v>
      </c>
      <c r="AB234" t="s">
        <v>43</v>
      </c>
      <c r="AC234" t="s">
        <v>43</v>
      </c>
      <c r="AD234" t="s">
        <v>43</v>
      </c>
      <c r="AE234" t="s">
        <v>43</v>
      </c>
      <c r="AF234" t="s">
        <v>43</v>
      </c>
      <c r="AG234">
        <v>4</v>
      </c>
      <c r="AH234" t="s">
        <v>42</v>
      </c>
      <c r="AI234" t="s">
        <v>42</v>
      </c>
      <c r="AJ234" t="s">
        <v>42</v>
      </c>
      <c r="AK234" t="s">
        <v>42</v>
      </c>
      <c r="AL234" t="s">
        <v>42</v>
      </c>
      <c r="AM234" t="s">
        <v>42</v>
      </c>
    </row>
    <row r="235" spans="1:39" x14ac:dyDescent="0.25">
      <c r="A235">
        <v>265</v>
      </c>
      <c r="B235" s="1">
        <v>45094.941435185188</v>
      </c>
      <c r="C235" s="1">
        <v>45094.943831018521</v>
      </c>
      <c r="D235" t="s">
        <v>294</v>
      </c>
      <c r="E235" t="s">
        <v>295</v>
      </c>
      <c r="G235">
        <v>3</v>
      </c>
      <c r="H235">
        <v>3</v>
      </c>
      <c r="I235" t="s">
        <v>42</v>
      </c>
      <c r="J235" t="s">
        <v>43</v>
      </c>
      <c r="K235" t="s">
        <v>42</v>
      </c>
      <c r="L235" t="s">
        <v>41</v>
      </c>
      <c r="M235" t="s">
        <v>43</v>
      </c>
      <c r="N235" t="s">
        <v>42</v>
      </c>
      <c r="O235" t="s">
        <v>47</v>
      </c>
      <c r="P235">
        <v>3</v>
      </c>
      <c r="Q235" t="s">
        <v>42</v>
      </c>
      <c r="R235" t="s">
        <v>42</v>
      </c>
      <c r="S235" t="s">
        <v>42</v>
      </c>
      <c r="T235" t="s">
        <v>42</v>
      </c>
      <c r="U235" t="s">
        <v>41</v>
      </c>
      <c r="V235" t="s">
        <v>42</v>
      </c>
      <c r="W235" t="s">
        <v>41</v>
      </c>
      <c r="X235">
        <v>3</v>
      </c>
      <c r="Y235" t="s">
        <v>42</v>
      </c>
      <c r="Z235" t="s">
        <v>42</v>
      </c>
      <c r="AA235" t="s">
        <v>42</v>
      </c>
      <c r="AB235" t="s">
        <v>42</v>
      </c>
      <c r="AC235" t="s">
        <v>42</v>
      </c>
      <c r="AD235" t="s">
        <v>42</v>
      </c>
      <c r="AE235" t="s">
        <v>42</v>
      </c>
      <c r="AF235" t="s">
        <v>42</v>
      </c>
      <c r="AG235">
        <v>2</v>
      </c>
      <c r="AH235" t="s">
        <v>42</v>
      </c>
      <c r="AI235" t="s">
        <v>42</v>
      </c>
      <c r="AJ235" t="s">
        <v>42</v>
      </c>
      <c r="AK235" t="s">
        <v>41</v>
      </c>
      <c r="AL235" t="s">
        <v>42</v>
      </c>
      <c r="AM235" t="s">
        <v>41</v>
      </c>
    </row>
    <row r="236" spans="1:39" x14ac:dyDescent="0.25">
      <c r="A236">
        <v>266</v>
      </c>
      <c r="B236" s="1">
        <v>45094.944467592592</v>
      </c>
      <c r="C236" s="1">
        <v>45094.945671296293</v>
      </c>
      <c r="D236" t="s">
        <v>296</v>
      </c>
      <c r="E236" t="s">
        <v>297</v>
      </c>
      <c r="G236">
        <v>4</v>
      </c>
      <c r="H236">
        <v>4</v>
      </c>
      <c r="I236" t="s">
        <v>43</v>
      </c>
      <c r="J236" t="s">
        <v>43</v>
      </c>
      <c r="K236" t="s">
        <v>43</v>
      </c>
      <c r="L236" t="s">
        <v>43</v>
      </c>
      <c r="M236" t="s">
        <v>43</v>
      </c>
      <c r="N236" t="s">
        <v>43</v>
      </c>
      <c r="O236" t="s">
        <v>47</v>
      </c>
      <c r="P236">
        <v>4</v>
      </c>
      <c r="Q236" t="s">
        <v>43</v>
      </c>
      <c r="R236" t="s">
        <v>43</v>
      </c>
      <c r="S236" t="s">
        <v>43</v>
      </c>
      <c r="T236" t="s">
        <v>43</v>
      </c>
      <c r="U236" t="s">
        <v>43</v>
      </c>
      <c r="V236" t="s">
        <v>43</v>
      </c>
      <c r="W236" t="s">
        <v>43</v>
      </c>
      <c r="X236">
        <v>4</v>
      </c>
      <c r="Y236" t="s">
        <v>43</v>
      </c>
      <c r="Z236" t="s">
        <v>43</v>
      </c>
      <c r="AA236" t="s">
        <v>43</v>
      </c>
      <c r="AB236" t="s">
        <v>43</v>
      </c>
      <c r="AC236" t="s">
        <v>43</v>
      </c>
      <c r="AD236" t="s">
        <v>43</v>
      </c>
      <c r="AE236" t="s">
        <v>43</v>
      </c>
      <c r="AF236" t="s">
        <v>43</v>
      </c>
      <c r="AG236">
        <v>4</v>
      </c>
      <c r="AH236" t="s">
        <v>43</v>
      </c>
      <c r="AI236" t="s">
        <v>43</v>
      </c>
      <c r="AJ236" t="s">
        <v>43</v>
      </c>
      <c r="AK236" t="s">
        <v>43</v>
      </c>
      <c r="AL236" t="s">
        <v>43</v>
      </c>
      <c r="AM236" t="s">
        <v>43</v>
      </c>
    </row>
    <row r="237" spans="1:39" x14ac:dyDescent="0.25">
      <c r="A237">
        <v>267</v>
      </c>
      <c r="B237" s="1">
        <v>45095.267581018517</v>
      </c>
      <c r="C237" s="1">
        <v>45095.270798611113</v>
      </c>
      <c r="D237" t="s">
        <v>298</v>
      </c>
      <c r="E237" t="s">
        <v>299</v>
      </c>
      <c r="G237">
        <v>2</v>
      </c>
      <c r="H237">
        <v>1</v>
      </c>
      <c r="I237" t="s">
        <v>40</v>
      </c>
      <c r="J237" t="s">
        <v>42</v>
      </c>
      <c r="K237" t="s">
        <v>41</v>
      </c>
      <c r="L237" t="s">
        <v>42</v>
      </c>
      <c r="M237" t="s">
        <v>42</v>
      </c>
      <c r="N237" t="s">
        <v>42</v>
      </c>
      <c r="O237" t="s">
        <v>46</v>
      </c>
      <c r="P237">
        <v>3</v>
      </c>
      <c r="Q237" t="s">
        <v>42</v>
      </c>
      <c r="R237" t="s">
        <v>42</v>
      </c>
      <c r="S237" t="s">
        <v>42</v>
      </c>
      <c r="T237" t="s">
        <v>41</v>
      </c>
      <c r="U237" t="s">
        <v>42</v>
      </c>
      <c r="V237" t="s">
        <v>42</v>
      </c>
      <c r="W237" t="s">
        <v>42</v>
      </c>
      <c r="X237">
        <v>3</v>
      </c>
      <c r="Y237" t="s">
        <v>42</v>
      </c>
      <c r="Z237" t="s">
        <v>42</v>
      </c>
      <c r="AA237" t="s">
        <v>42</v>
      </c>
      <c r="AB237" t="s">
        <v>42</v>
      </c>
      <c r="AC237" t="s">
        <v>42</v>
      </c>
      <c r="AD237" t="s">
        <v>42</v>
      </c>
      <c r="AE237" t="s">
        <v>41</v>
      </c>
      <c r="AF237" t="s">
        <v>42</v>
      </c>
      <c r="AG237">
        <v>3</v>
      </c>
      <c r="AH237" t="s">
        <v>42</v>
      </c>
      <c r="AI237" t="s">
        <v>42</v>
      </c>
      <c r="AJ237" t="s">
        <v>42</v>
      </c>
      <c r="AK237" t="s">
        <v>41</v>
      </c>
      <c r="AL237" t="s">
        <v>42</v>
      </c>
      <c r="AM237" t="s">
        <v>42</v>
      </c>
    </row>
    <row r="238" spans="1:39" x14ac:dyDescent="0.25">
      <c r="A238">
        <v>268</v>
      </c>
      <c r="B238" s="1">
        <v>45095.279965277776</v>
      </c>
      <c r="C238" s="1">
        <v>45095.281736111108</v>
      </c>
      <c r="D238" t="s">
        <v>300</v>
      </c>
      <c r="E238" t="s">
        <v>301</v>
      </c>
      <c r="G238">
        <v>3</v>
      </c>
      <c r="H238">
        <v>4</v>
      </c>
      <c r="I238" t="s">
        <v>42</v>
      </c>
      <c r="J238" t="s">
        <v>42</v>
      </c>
      <c r="K238" t="s">
        <v>42</v>
      </c>
      <c r="L238" t="s">
        <v>42</v>
      </c>
      <c r="M238" t="s">
        <v>42</v>
      </c>
      <c r="N238" t="s">
        <v>42</v>
      </c>
      <c r="O238" t="s">
        <v>47</v>
      </c>
      <c r="P238">
        <v>4</v>
      </c>
      <c r="Q238" t="s">
        <v>42</v>
      </c>
      <c r="R238" t="s">
        <v>42</v>
      </c>
      <c r="S238" t="s">
        <v>42</v>
      </c>
      <c r="T238" t="s">
        <v>42</v>
      </c>
      <c r="U238" t="s">
        <v>42</v>
      </c>
      <c r="V238" t="s">
        <v>42</v>
      </c>
      <c r="W238" t="s">
        <v>42</v>
      </c>
      <c r="X238">
        <v>3</v>
      </c>
      <c r="Y238" t="s">
        <v>42</v>
      </c>
      <c r="Z238" t="s">
        <v>42</v>
      </c>
      <c r="AA238" t="s">
        <v>42</v>
      </c>
      <c r="AB238" t="s">
        <v>42</v>
      </c>
      <c r="AC238" t="s">
        <v>42</v>
      </c>
      <c r="AD238" t="s">
        <v>42</v>
      </c>
      <c r="AE238" t="s">
        <v>42</v>
      </c>
      <c r="AF238" t="s">
        <v>42</v>
      </c>
      <c r="AG238">
        <v>3</v>
      </c>
      <c r="AH238" t="s">
        <v>42</v>
      </c>
      <c r="AI238" t="s">
        <v>42</v>
      </c>
      <c r="AJ238" t="s">
        <v>42</v>
      </c>
      <c r="AK238" t="s">
        <v>42</v>
      </c>
      <c r="AL238" t="s">
        <v>42</v>
      </c>
      <c r="AM238" t="s">
        <v>42</v>
      </c>
    </row>
    <row r="239" spans="1:39" x14ac:dyDescent="0.25">
      <c r="A239">
        <v>269</v>
      </c>
      <c r="B239" s="1">
        <v>45095.296273148146</v>
      </c>
      <c r="C239" s="1">
        <v>45095.298587962963</v>
      </c>
      <c r="D239" t="s">
        <v>302</v>
      </c>
      <c r="E239" t="s">
        <v>303</v>
      </c>
      <c r="G239">
        <v>2</v>
      </c>
      <c r="H239">
        <v>2</v>
      </c>
      <c r="I239" t="s">
        <v>41</v>
      </c>
      <c r="J239" t="s">
        <v>41</v>
      </c>
      <c r="K239" t="s">
        <v>41</v>
      </c>
      <c r="L239" t="s">
        <v>40</v>
      </c>
      <c r="M239" t="s">
        <v>42</v>
      </c>
      <c r="N239" t="s">
        <v>40</v>
      </c>
      <c r="O239" t="s">
        <v>47</v>
      </c>
      <c r="P239">
        <v>2</v>
      </c>
      <c r="Q239" t="s">
        <v>41</v>
      </c>
      <c r="R239" t="s">
        <v>41</v>
      </c>
      <c r="S239" t="s">
        <v>42</v>
      </c>
      <c r="T239" t="s">
        <v>42</v>
      </c>
      <c r="U239" t="s">
        <v>40</v>
      </c>
      <c r="V239" t="s">
        <v>40</v>
      </c>
      <c r="W239" t="s">
        <v>41</v>
      </c>
      <c r="X239">
        <v>2</v>
      </c>
      <c r="Y239" t="s">
        <v>40</v>
      </c>
      <c r="Z239" t="s">
        <v>40</v>
      </c>
      <c r="AA239" t="s">
        <v>41</v>
      </c>
      <c r="AB239" t="s">
        <v>42</v>
      </c>
      <c r="AC239" t="s">
        <v>41</v>
      </c>
      <c r="AD239" t="s">
        <v>41</v>
      </c>
      <c r="AE239" t="s">
        <v>41</v>
      </c>
      <c r="AF239" t="s">
        <v>41</v>
      </c>
      <c r="AG239">
        <v>2</v>
      </c>
      <c r="AH239" t="s">
        <v>42</v>
      </c>
      <c r="AI239" t="s">
        <v>42</v>
      </c>
      <c r="AJ239" t="s">
        <v>42</v>
      </c>
      <c r="AK239" t="s">
        <v>42</v>
      </c>
      <c r="AL239" t="s">
        <v>42</v>
      </c>
      <c r="AM239" t="s">
        <v>41</v>
      </c>
    </row>
    <row r="240" spans="1:39" x14ac:dyDescent="0.25">
      <c r="A240">
        <v>270</v>
      </c>
      <c r="B240" s="1">
        <v>45095.298784722225</v>
      </c>
      <c r="C240" s="1">
        <v>45095.303541666668</v>
      </c>
      <c r="D240" t="s">
        <v>304</v>
      </c>
      <c r="E240" t="s">
        <v>305</v>
      </c>
      <c r="G240">
        <v>3</v>
      </c>
      <c r="H240">
        <v>3</v>
      </c>
      <c r="I240" t="s">
        <v>42</v>
      </c>
      <c r="J240" t="s">
        <v>42</v>
      </c>
      <c r="K240" t="s">
        <v>42</v>
      </c>
      <c r="L240" t="s">
        <v>42</v>
      </c>
      <c r="M240" t="s">
        <v>42</v>
      </c>
      <c r="N240" t="s">
        <v>42</v>
      </c>
      <c r="O240" t="s">
        <v>47</v>
      </c>
      <c r="P240">
        <v>3</v>
      </c>
      <c r="Q240" t="s">
        <v>42</v>
      </c>
      <c r="R240" t="s">
        <v>42</v>
      </c>
      <c r="S240" t="s">
        <v>42</v>
      </c>
      <c r="T240" t="s">
        <v>42</v>
      </c>
      <c r="U240" t="s">
        <v>42</v>
      </c>
      <c r="V240" t="s">
        <v>42</v>
      </c>
      <c r="W240" t="s">
        <v>41</v>
      </c>
      <c r="X240">
        <v>2</v>
      </c>
      <c r="Y240" t="s">
        <v>41</v>
      </c>
      <c r="Z240" t="s">
        <v>41</v>
      </c>
      <c r="AA240" t="s">
        <v>42</v>
      </c>
      <c r="AB240" t="s">
        <v>42</v>
      </c>
      <c r="AC240" t="s">
        <v>42</v>
      </c>
      <c r="AD240" t="s">
        <v>42</v>
      </c>
      <c r="AE240" t="s">
        <v>42</v>
      </c>
      <c r="AF240" t="s">
        <v>42</v>
      </c>
      <c r="AG240">
        <v>3</v>
      </c>
      <c r="AH240" t="s">
        <v>42</v>
      </c>
      <c r="AI240" t="s">
        <v>42</v>
      </c>
      <c r="AJ240" t="s">
        <v>42</v>
      </c>
      <c r="AK240" t="s">
        <v>42</v>
      </c>
      <c r="AL240" t="s">
        <v>42</v>
      </c>
      <c r="AM240" t="s">
        <v>41</v>
      </c>
    </row>
    <row r="241" spans="1:39" x14ac:dyDescent="0.25">
      <c r="A241">
        <v>271</v>
      </c>
      <c r="B241" s="1">
        <v>45095.303773148145</v>
      </c>
      <c r="C241" s="1">
        <v>45095.306168981479</v>
      </c>
      <c r="D241" t="s">
        <v>306</v>
      </c>
      <c r="E241" t="s">
        <v>307</v>
      </c>
      <c r="G241">
        <v>2</v>
      </c>
      <c r="H241">
        <v>2</v>
      </c>
      <c r="I241" t="s">
        <v>41</v>
      </c>
      <c r="J241" t="s">
        <v>42</v>
      </c>
      <c r="K241" t="s">
        <v>42</v>
      </c>
      <c r="L241" t="s">
        <v>42</v>
      </c>
      <c r="M241" t="s">
        <v>42</v>
      </c>
      <c r="N241" t="s">
        <v>42</v>
      </c>
      <c r="O241" t="s">
        <v>47</v>
      </c>
      <c r="P241">
        <v>4</v>
      </c>
      <c r="Q241" t="s">
        <v>43</v>
      </c>
      <c r="R241" t="s">
        <v>42</v>
      </c>
      <c r="S241" t="s">
        <v>42</v>
      </c>
      <c r="T241" t="s">
        <v>42</v>
      </c>
      <c r="U241" t="s">
        <v>41</v>
      </c>
      <c r="V241" t="s">
        <v>42</v>
      </c>
      <c r="W241" t="s">
        <v>41</v>
      </c>
      <c r="X241">
        <v>3</v>
      </c>
      <c r="Y241" t="s">
        <v>42</v>
      </c>
      <c r="Z241" t="s">
        <v>42</v>
      </c>
      <c r="AA241" t="s">
        <v>42</v>
      </c>
      <c r="AB241" t="s">
        <v>42</v>
      </c>
      <c r="AC241" t="s">
        <v>41</v>
      </c>
      <c r="AD241" t="s">
        <v>41</v>
      </c>
      <c r="AE241" t="s">
        <v>41</v>
      </c>
      <c r="AF241" t="s">
        <v>41</v>
      </c>
      <c r="AG241">
        <v>2</v>
      </c>
      <c r="AH241" t="s">
        <v>41</v>
      </c>
      <c r="AI241" t="s">
        <v>41</v>
      </c>
      <c r="AJ241" t="s">
        <v>41</v>
      </c>
      <c r="AK241" t="s">
        <v>42</v>
      </c>
      <c r="AL241" t="s">
        <v>42</v>
      </c>
      <c r="AM241" t="s">
        <v>42</v>
      </c>
    </row>
    <row r="242" spans="1:39" x14ac:dyDescent="0.25">
      <c r="A242">
        <v>272</v>
      </c>
      <c r="B242" s="1">
        <v>45095.309293981481</v>
      </c>
      <c r="C242" s="1">
        <v>45095.312465277777</v>
      </c>
      <c r="D242" t="s">
        <v>308</v>
      </c>
      <c r="E242" t="s">
        <v>309</v>
      </c>
      <c r="G242">
        <v>3</v>
      </c>
      <c r="H242">
        <v>3</v>
      </c>
      <c r="I242" t="s">
        <v>41</v>
      </c>
      <c r="J242" t="s">
        <v>41</v>
      </c>
      <c r="K242" t="s">
        <v>41</v>
      </c>
      <c r="L242" t="s">
        <v>42</v>
      </c>
      <c r="M242" t="s">
        <v>42</v>
      </c>
      <c r="N242" t="s">
        <v>42</v>
      </c>
      <c r="O242" t="s">
        <v>47</v>
      </c>
      <c r="P242">
        <v>3</v>
      </c>
      <c r="Q242" t="s">
        <v>42</v>
      </c>
      <c r="R242" t="s">
        <v>42</v>
      </c>
      <c r="S242" t="s">
        <v>42</v>
      </c>
      <c r="T242" t="s">
        <v>42</v>
      </c>
      <c r="U242" t="s">
        <v>42</v>
      </c>
      <c r="V242" t="s">
        <v>42</v>
      </c>
      <c r="W242" t="s">
        <v>41</v>
      </c>
      <c r="X242">
        <v>3</v>
      </c>
      <c r="Y242" t="s">
        <v>42</v>
      </c>
      <c r="Z242" t="s">
        <v>42</v>
      </c>
      <c r="AA242" t="s">
        <v>42</v>
      </c>
      <c r="AB242" t="s">
        <v>42</v>
      </c>
      <c r="AC242" t="s">
        <v>42</v>
      </c>
      <c r="AD242" t="s">
        <v>42</v>
      </c>
      <c r="AE242" t="s">
        <v>42</v>
      </c>
      <c r="AF242" t="s">
        <v>42</v>
      </c>
      <c r="AG242">
        <v>3</v>
      </c>
      <c r="AH242" t="s">
        <v>42</v>
      </c>
      <c r="AI242" t="s">
        <v>42</v>
      </c>
      <c r="AJ242" t="s">
        <v>42</v>
      </c>
      <c r="AK242" t="s">
        <v>42</v>
      </c>
      <c r="AL242" t="s">
        <v>42</v>
      </c>
      <c r="AM242" t="s">
        <v>42</v>
      </c>
    </row>
    <row r="243" spans="1:39" x14ac:dyDescent="0.25">
      <c r="A243">
        <v>273</v>
      </c>
      <c r="B243" s="1">
        <v>45095.310069444444</v>
      </c>
      <c r="C243" s="1">
        <v>45095.320370370369</v>
      </c>
      <c r="D243" t="s">
        <v>310</v>
      </c>
      <c r="E243" t="s">
        <v>311</v>
      </c>
      <c r="G243">
        <v>3</v>
      </c>
      <c r="H243">
        <v>3</v>
      </c>
      <c r="I243" t="s">
        <v>42</v>
      </c>
      <c r="J243" t="s">
        <v>43</v>
      </c>
      <c r="K243" t="s">
        <v>42</v>
      </c>
      <c r="L243" t="s">
        <v>43</v>
      </c>
      <c r="M243" t="s">
        <v>40</v>
      </c>
      <c r="N243" t="s">
        <v>41</v>
      </c>
      <c r="O243" t="s">
        <v>47</v>
      </c>
      <c r="P243">
        <v>3</v>
      </c>
      <c r="Q243" t="s">
        <v>42</v>
      </c>
      <c r="R243" t="s">
        <v>40</v>
      </c>
      <c r="S243" t="s">
        <v>43</v>
      </c>
      <c r="T243" t="s">
        <v>43</v>
      </c>
      <c r="U243" t="s">
        <v>41</v>
      </c>
      <c r="V243" t="s">
        <v>42</v>
      </c>
      <c r="W243" t="s">
        <v>40</v>
      </c>
      <c r="X243">
        <v>3</v>
      </c>
      <c r="Y243" t="s">
        <v>43</v>
      </c>
      <c r="Z243" t="s">
        <v>41</v>
      </c>
      <c r="AA243" t="s">
        <v>41</v>
      </c>
      <c r="AB243" t="s">
        <v>42</v>
      </c>
      <c r="AC243" t="s">
        <v>43</v>
      </c>
      <c r="AD243" t="s">
        <v>40</v>
      </c>
      <c r="AE243" t="s">
        <v>41</v>
      </c>
      <c r="AF243" t="s">
        <v>43</v>
      </c>
      <c r="AG243">
        <v>3</v>
      </c>
      <c r="AH243" t="s">
        <v>42</v>
      </c>
      <c r="AI243" t="s">
        <v>42</v>
      </c>
      <c r="AJ243" t="s">
        <v>42</v>
      </c>
      <c r="AK243" t="s">
        <v>41</v>
      </c>
      <c r="AL243" t="s">
        <v>40</v>
      </c>
      <c r="AM243" t="s">
        <v>41</v>
      </c>
    </row>
    <row r="244" spans="1:39" x14ac:dyDescent="0.25">
      <c r="A244">
        <v>274</v>
      </c>
      <c r="B244" s="1">
        <v>45095.317881944444</v>
      </c>
      <c r="C244" s="1">
        <v>45095.324259259258</v>
      </c>
      <c r="D244" t="s">
        <v>312</v>
      </c>
      <c r="E244" t="s">
        <v>313</v>
      </c>
      <c r="G244">
        <v>3</v>
      </c>
      <c r="H244">
        <v>2</v>
      </c>
      <c r="I244" t="s">
        <v>41</v>
      </c>
      <c r="J244" t="s">
        <v>42</v>
      </c>
      <c r="K244" t="s">
        <v>41</v>
      </c>
      <c r="L244" t="s">
        <v>41</v>
      </c>
      <c r="M244" t="s">
        <v>42</v>
      </c>
      <c r="N244" t="s">
        <v>42</v>
      </c>
      <c r="O244" t="s">
        <v>47</v>
      </c>
      <c r="P244">
        <v>2</v>
      </c>
      <c r="Q244" t="s">
        <v>41</v>
      </c>
      <c r="R244" t="s">
        <v>42</v>
      </c>
      <c r="S244" t="s">
        <v>42</v>
      </c>
      <c r="T244" t="s">
        <v>41</v>
      </c>
      <c r="U244" t="s">
        <v>40</v>
      </c>
      <c r="V244" t="s">
        <v>42</v>
      </c>
      <c r="W244" t="s">
        <v>41</v>
      </c>
      <c r="X244">
        <v>3</v>
      </c>
      <c r="Y244" t="s">
        <v>42</v>
      </c>
      <c r="Z244" t="s">
        <v>42</v>
      </c>
      <c r="AA244" t="s">
        <v>42</v>
      </c>
      <c r="AB244" t="s">
        <v>42</v>
      </c>
      <c r="AC244" t="s">
        <v>42</v>
      </c>
      <c r="AD244" t="s">
        <v>42</v>
      </c>
      <c r="AE244" t="s">
        <v>42</v>
      </c>
      <c r="AF244" t="s">
        <v>42</v>
      </c>
      <c r="AG244">
        <v>3</v>
      </c>
      <c r="AH244" t="s">
        <v>42</v>
      </c>
      <c r="AI244" t="s">
        <v>42</v>
      </c>
      <c r="AJ244" t="s">
        <v>42</v>
      </c>
      <c r="AK244" t="s">
        <v>42</v>
      </c>
      <c r="AL244" t="s">
        <v>42</v>
      </c>
      <c r="AM244" t="s">
        <v>42</v>
      </c>
    </row>
    <row r="245" spans="1:39" x14ac:dyDescent="0.25">
      <c r="A245">
        <v>275</v>
      </c>
      <c r="B245" s="1">
        <v>45095.318425925929</v>
      </c>
      <c r="C245" s="1">
        <v>45095.327199074076</v>
      </c>
      <c r="D245" t="s">
        <v>314</v>
      </c>
      <c r="E245" t="s">
        <v>315</v>
      </c>
      <c r="G245">
        <v>2</v>
      </c>
      <c r="H245">
        <v>1</v>
      </c>
      <c r="I245" t="s">
        <v>40</v>
      </c>
      <c r="J245" t="s">
        <v>42</v>
      </c>
      <c r="K245" t="s">
        <v>42</v>
      </c>
      <c r="L245" t="s">
        <v>42</v>
      </c>
      <c r="M245" t="s">
        <v>42</v>
      </c>
      <c r="N245" t="s">
        <v>43</v>
      </c>
      <c r="O245" t="s">
        <v>44</v>
      </c>
      <c r="P245">
        <v>3</v>
      </c>
      <c r="Q245" t="s">
        <v>42</v>
      </c>
      <c r="R245" t="s">
        <v>42</v>
      </c>
      <c r="S245" t="s">
        <v>42</v>
      </c>
      <c r="T245" t="s">
        <v>42</v>
      </c>
      <c r="U245" t="s">
        <v>42</v>
      </c>
      <c r="V245" t="s">
        <v>42</v>
      </c>
      <c r="W245" t="s">
        <v>42</v>
      </c>
      <c r="X245">
        <v>3</v>
      </c>
      <c r="Y245" t="s">
        <v>42</v>
      </c>
      <c r="Z245" t="s">
        <v>42</v>
      </c>
      <c r="AA245" t="s">
        <v>42</v>
      </c>
      <c r="AB245" t="s">
        <v>42</v>
      </c>
      <c r="AC245" t="s">
        <v>42</v>
      </c>
      <c r="AD245" t="s">
        <v>42</v>
      </c>
      <c r="AE245" t="s">
        <v>42</v>
      </c>
      <c r="AF245" t="s">
        <v>42</v>
      </c>
      <c r="AG245">
        <v>3</v>
      </c>
      <c r="AH245" t="s">
        <v>42</v>
      </c>
      <c r="AI245" t="s">
        <v>42</v>
      </c>
      <c r="AJ245" t="s">
        <v>42</v>
      </c>
      <c r="AK245" t="s">
        <v>42</v>
      </c>
      <c r="AL245" t="s">
        <v>42</v>
      </c>
      <c r="AM245" t="s">
        <v>42</v>
      </c>
    </row>
    <row r="246" spans="1:39" x14ac:dyDescent="0.25">
      <c r="A246">
        <v>276</v>
      </c>
      <c r="B246" s="1">
        <v>45095.357060185182</v>
      </c>
      <c r="C246" s="1">
        <v>45095.363541666666</v>
      </c>
      <c r="D246" t="s">
        <v>316</v>
      </c>
      <c r="E246" t="s">
        <v>317</v>
      </c>
      <c r="G246">
        <v>2</v>
      </c>
      <c r="H246">
        <v>3</v>
      </c>
      <c r="I246" t="s">
        <v>42</v>
      </c>
      <c r="J246" t="s">
        <v>42</v>
      </c>
      <c r="K246" t="s">
        <v>42</v>
      </c>
      <c r="L246" t="s">
        <v>42</v>
      </c>
      <c r="M246" t="s">
        <v>42</v>
      </c>
      <c r="N246" t="s">
        <v>41</v>
      </c>
      <c r="O246" t="s">
        <v>45</v>
      </c>
      <c r="P246">
        <v>2</v>
      </c>
      <c r="Q246" t="s">
        <v>41</v>
      </c>
      <c r="R246" t="s">
        <v>41</v>
      </c>
      <c r="S246" t="s">
        <v>42</v>
      </c>
      <c r="T246" t="s">
        <v>42</v>
      </c>
      <c r="U246" t="s">
        <v>42</v>
      </c>
      <c r="V246" t="s">
        <v>42</v>
      </c>
      <c r="W246" t="s">
        <v>43</v>
      </c>
      <c r="X246">
        <v>2</v>
      </c>
      <c r="Y246" t="s">
        <v>41</v>
      </c>
      <c r="Z246" t="s">
        <v>42</v>
      </c>
      <c r="AA246" t="s">
        <v>42</v>
      </c>
      <c r="AB246" t="s">
        <v>42</v>
      </c>
      <c r="AC246" t="s">
        <v>42</v>
      </c>
      <c r="AD246" t="s">
        <v>42</v>
      </c>
      <c r="AE246" t="s">
        <v>42</v>
      </c>
      <c r="AF246" t="s">
        <v>42</v>
      </c>
      <c r="AG246">
        <v>3</v>
      </c>
      <c r="AH246" t="s">
        <v>42</v>
      </c>
      <c r="AI246" t="s">
        <v>42</v>
      </c>
      <c r="AJ246" t="s">
        <v>42</v>
      </c>
      <c r="AK246" t="s">
        <v>42</v>
      </c>
      <c r="AL246" t="s">
        <v>42</v>
      </c>
      <c r="AM246" t="s">
        <v>42</v>
      </c>
    </row>
    <row r="247" spans="1:39" x14ac:dyDescent="0.25">
      <c r="A247">
        <v>277</v>
      </c>
      <c r="B247" s="1">
        <v>45095.391203703701</v>
      </c>
      <c r="C247" s="1">
        <v>45095.399074074077</v>
      </c>
      <c r="D247" t="s">
        <v>318</v>
      </c>
      <c r="E247" t="s">
        <v>319</v>
      </c>
      <c r="G247">
        <v>3</v>
      </c>
      <c r="H247">
        <v>3</v>
      </c>
      <c r="I247" t="s">
        <v>42</v>
      </c>
      <c r="J247" t="s">
        <v>43</v>
      </c>
      <c r="K247" t="s">
        <v>43</v>
      </c>
      <c r="L247" t="s">
        <v>43</v>
      </c>
      <c r="M247" t="s">
        <v>43</v>
      </c>
      <c r="N247" t="s">
        <v>42</v>
      </c>
      <c r="O247" t="s">
        <v>47</v>
      </c>
      <c r="P247">
        <v>4</v>
      </c>
      <c r="Q247" t="s">
        <v>43</v>
      </c>
      <c r="R247" t="s">
        <v>42</v>
      </c>
      <c r="S247" t="s">
        <v>43</v>
      </c>
      <c r="T247" t="s">
        <v>43</v>
      </c>
      <c r="U247" t="s">
        <v>42</v>
      </c>
      <c r="V247" t="s">
        <v>43</v>
      </c>
      <c r="W247" t="s">
        <v>43</v>
      </c>
      <c r="X247">
        <v>3</v>
      </c>
      <c r="Y247" t="s">
        <v>43</v>
      </c>
      <c r="Z247" t="s">
        <v>43</v>
      </c>
      <c r="AA247" t="s">
        <v>43</v>
      </c>
      <c r="AB247" t="s">
        <v>43</v>
      </c>
      <c r="AC247" t="s">
        <v>43</v>
      </c>
      <c r="AD247" t="s">
        <v>42</v>
      </c>
      <c r="AE247" t="s">
        <v>43</v>
      </c>
      <c r="AF247" t="s">
        <v>43</v>
      </c>
      <c r="AG247">
        <v>3</v>
      </c>
      <c r="AH247" t="s">
        <v>43</v>
      </c>
      <c r="AI247" t="s">
        <v>42</v>
      </c>
      <c r="AJ247" t="s">
        <v>42</v>
      </c>
      <c r="AK247" t="s">
        <v>43</v>
      </c>
      <c r="AL247" t="s">
        <v>42</v>
      </c>
      <c r="AM247" t="s">
        <v>42</v>
      </c>
    </row>
    <row r="248" spans="1:39" x14ac:dyDescent="0.25">
      <c r="A248">
        <v>278</v>
      </c>
      <c r="B248" s="1">
        <v>45095.41810185185</v>
      </c>
      <c r="C248" s="1">
        <v>45095.419976851852</v>
      </c>
      <c r="D248" t="s">
        <v>320</v>
      </c>
      <c r="E248" t="s">
        <v>321</v>
      </c>
      <c r="G248">
        <v>3</v>
      </c>
      <c r="H248">
        <v>3</v>
      </c>
      <c r="I248" t="s">
        <v>42</v>
      </c>
      <c r="J248" t="s">
        <v>43</v>
      </c>
      <c r="K248" t="s">
        <v>42</v>
      </c>
      <c r="L248" t="s">
        <v>43</v>
      </c>
      <c r="M248" t="s">
        <v>42</v>
      </c>
      <c r="N248" t="s">
        <v>42</v>
      </c>
      <c r="O248" t="s">
        <v>47</v>
      </c>
      <c r="P248">
        <v>3</v>
      </c>
      <c r="Q248" t="s">
        <v>43</v>
      </c>
      <c r="R248" t="s">
        <v>42</v>
      </c>
      <c r="S248" t="s">
        <v>43</v>
      </c>
      <c r="T248" t="s">
        <v>42</v>
      </c>
      <c r="U248" t="s">
        <v>42</v>
      </c>
      <c r="V248" t="s">
        <v>42</v>
      </c>
      <c r="W248" t="s">
        <v>42</v>
      </c>
      <c r="X248">
        <v>3</v>
      </c>
      <c r="Y248" t="s">
        <v>42</v>
      </c>
      <c r="Z248" t="s">
        <v>42</v>
      </c>
      <c r="AA248" t="s">
        <v>42</v>
      </c>
      <c r="AB248" t="s">
        <v>42</v>
      </c>
      <c r="AC248" t="s">
        <v>43</v>
      </c>
      <c r="AD248" t="s">
        <v>43</v>
      </c>
      <c r="AE248" t="s">
        <v>42</v>
      </c>
      <c r="AF248" t="s">
        <v>43</v>
      </c>
      <c r="AG248">
        <v>3</v>
      </c>
      <c r="AH248" t="s">
        <v>42</v>
      </c>
      <c r="AI248" t="s">
        <v>43</v>
      </c>
      <c r="AJ248" t="s">
        <v>43</v>
      </c>
      <c r="AK248" t="s">
        <v>43</v>
      </c>
      <c r="AL248" t="s">
        <v>42</v>
      </c>
      <c r="AM248" t="s">
        <v>42</v>
      </c>
    </row>
    <row r="249" spans="1:39" x14ac:dyDescent="0.25">
      <c r="A249">
        <v>279</v>
      </c>
      <c r="B249" s="1">
        <v>45095.453726851854</v>
      </c>
      <c r="C249" s="1">
        <v>45095.456250000003</v>
      </c>
      <c r="D249" t="s">
        <v>322</v>
      </c>
      <c r="E249" t="s">
        <v>323</v>
      </c>
      <c r="G249">
        <v>3</v>
      </c>
      <c r="H249">
        <v>3</v>
      </c>
      <c r="I249" t="s">
        <v>42</v>
      </c>
      <c r="J249" t="s">
        <v>42</v>
      </c>
      <c r="K249" t="s">
        <v>42</v>
      </c>
      <c r="L249" t="s">
        <v>42</v>
      </c>
      <c r="M249" t="s">
        <v>42</v>
      </c>
      <c r="N249" t="s">
        <v>42</v>
      </c>
      <c r="O249" t="s">
        <v>47</v>
      </c>
      <c r="P249">
        <v>4</v>
      </c>
      <c r="Q249" t="s">
        <v>43</v>
      </c>
      <c r="R249" t="s">
        <v>43</v>
      </c>
      <c r="S249" t="s">
        <v>42</v>
      </c>
      <c r="T249" t="s">
        <v>42</v>
      </c>
      <c r="U249" t="s">
        <v>41</v>
      </c>
      <c r="V249" t="s">
        <v>42</v>
      </c>
      <c r="W249" t="s">
        <v>41</v>
      </c>
      <c r="X249">
        <v>3</v>
      </c>
      <c r="Y249" t="s">
        <v>42</v>
      </c>
      <c r="Z249" t="s">
        <v>42</v>
      </c>
      <c r="AA249" t="s">
        <v>42</v>
      </c>
      <c r="AB249" t="s">
        <v>42</v>
      </c>
      <c r="AC249" t="s">
        <v>41</v>
      </c>
      <c r="AD249" t="s">
        <v>42</v>
      </c>
      <c r="AE249" t="s">
        <v>42</v>
      </c>
      <c r="AF249" t="s">
        <v>42</v>
      </c>
      <c r="AG249">
        <v>3</v>
      </c>
      <c r="AH249" t="s">
        <v>42</v>
      </c>
      <c r="AI249" t="s">
        <v>42</v>
      </c>
      <c r="AJ249" t="s">
        <v>42</v>
      </c>
      <c r="AK249" t="s">
        <v>42</v>
      </c>
      <c r="AL249" t="s">
        <v>42</v>
      </c>
      <c r="AM249" t="s">
        <v>42</v>
      </c>
    </row>
    <row r="250" spans="1:39" x14ac:dyDescent="0.25">
      <c r="A250">
        <v>280</v>
      </c>
      <c r="B250" s="1">
        <v>45095.456712962965</v>
      </c>
      <c r="C250" s="1">
        <v>45095.45753472222</v>
      </c>
      <c r="D250" t="s">
        <v>324</v>
      </c>
      <c r="E250" t="s">
        <v>325</v>
      </c>
      <c r="G250">
        <v>4</v>
      </c>
      <c r="H250">
        <v>4</v>
      </c>
      <c r="I250" t="s">
        <v>43</v>
      </c>
      <c r="J250" t="s">
        <v>43</v>
      </c>
      <c r="K250" t="s">
        <v>43</v>
      </c>
      <c r="L250" t="s">
        <v>43</v>
      </c>
      <c r="M250" t="s">
        <v>43</v>
      </c>
      <c r="N250" t="s">
        <v>43</v>
      </c>
      <c r="O250" t="s">
        <v>47</v>
      </c>
      <c r="P250">
        <v>4</v>
      </c>
      <c r="Q250" t="s">
        <v>43</v>
      </c>
      <c r="R250" t="s">
        <v>43</v>
      </c>
      <c r="S250" t="s">
        <v>43</v>
      </c>
      <c r="T250" t="s">
        <v>43</v>
      </c>
      <c r="U250" t="s">
        <v>43</v>
      </c>
      <c r="V250" t="s">
        <v>43</v>
      </c>
      <c r="W250" t="s">
        <v>43</v>
      </c>
      <c r="X250">
        <v>4</v>
      </c>
      <c r="Y250" t="s">
        <v>43</v>
      </c>
      <c r="Z250" t="s">
        <v>43</v>
      </c>
      <c r="AA250" t="s">
        <v>43</v>
      </c>
      <c r="AB250" t="s">
        <v>43</v>
      </c>
      <c r="AC250" t="s">
        <v>43</v>
      </c>
      <c r="AD250" t="s">
        <v>43</v>
      </c>
      <c r="AE250" t="s">
        <v>43</v>
      </c>
      <c r="AF250" t="s">
        <v>43</v>
      </c>
      <c r="AG250">
        <v>4</v>
      </c>
      <c r="AH250" t="s">
        <v>43</v>
      </c>
      <c r="AI250" t="s">
        <v>43</v>
      </c>
      <c r="AJ250" t="s">
        <v>43</v>
      </c>
      <c r="AK250" t="s">
        <v>43</v>
      </c>
      <c r="AL250" t="s">
        <v>43</v>
      </c>
      <c r="AM250" t="s">
        <v>43</v>
      </c>
    </row>
    <row r="251" spans="1:39" x14ac:dyDescent="0.25">
      <c r="A251">
        <v>281</v>
      </c>
      <c r="B251" s="1">
        <v>45095.474641203706</v>
      </c>
      <c r="C251" s="1">
        <v>45095.476620370369</v>
      </c>
      <c r="D251" t="s">
        <v>326</v>
      </c>
      <c r="E251" t="s">
        <v>327</v>
      </c>
      <c r="G251">
        <v>3</v>
      </c>
      <c r="H251">
        <v>3</v>
      </c>
      <c r="I251" t="s">
        <v>42</v>
      </c>
      <c r="J251" t="s">
        <v>42</v>
      </c>
      <c r="K251" t="s">
        <v>42</v>
      </c>
      <c r="L251" t="s">
        <v>42</v>
      </c>
      <c r="M251" t="s">
        <v>42</v>
      </c>
      <c r="N251" t="s">
        <v>42</v>
      </c>
      <c r="O251" t="s">
        <v>47</v>
      </c>
      <c r="P251">
        <v>3</v>
      </c>
      <c r="Q251" t="s">
        <v>42</v>
      </c>
      <c r="R251" t="s">
        <v>42</v>
      </c>
      <c r="S251" t="s">
        <v>42</v>
      </c>
      <c r="T251" t="s">
        <v>42</v>
      </c>
      <c r="U251" t="s">
        <v>42</v>
      </c>
      <c r="V251" t="s">
        <v>42</v>
      </c>
      <c r="W251" t="s">
        <v>42</v>
      </c>
      <c r="X251">
        <v>3</v>
      </c>
      <c r="Y251" t="s">
        <v>42</v>
      </c>
      <c r="Z251" t="s">
        <v>42</v>
      </c>
      <c r="AA251" t="s">
        <v>42</v>
      </c>
      <c r="AB251" t="s">
        <v>42</v>
      </c>
      <c r="AC251" t="s">
        <v>42</v>
      </c>
      <c r="AD251" t="s">
        <v>42</v>
      </c>
      <c r="AE251" t="s">
        <v>42</v>
      </c>
      <c r="AF251" t="s">
        <v>42</v>
      </c>
      <c r="AG251">
        <v>3</v>
      </c>
      <c r="AH251" t="s">
        <v>42</v>
      </c>
      <c r="AI251" t="s">
        <v>42</v>
      </c>
      <c r="AJ251" t="s">
        <v>42</v>
      </c>
      <c r="AK251" t="s">
        <v>42</v>
      </c>
      <c r="AL251" t="s">
        <v>42</v>
      </c>
      <c r="AM251" t="s">
        <v>42</v>
      </c>
    </row>
    <row r="252" spans="1:39" x14ac:dyDescent="0.25">
      <c r="A252">
        <v>282</v>
      </c>
      <c r="B252" s="1">
        <v>45095.699340277781</v>
      </c>
      <c r="C252" s="1">
        <v>45095.70034722222</v>
      </c>
      <c r="D252" t="s">
        <v>328</v>
      </c>
      <c r="E252" t="s">
        <v>329</v>
      </c>
      <c r="G252">
        <v>4</v>
      </c>
      <c r="H252">
        <v>4</v>
      </c>
      <c r="I252" t="s">
        <v>43</v>
      </c>
      <c r="J252" t="s">
        <v>43</v>
      </c>
      <c r="K252" t="s">
        <v>43</v>
      </c>
      <c r="L252" t="s">
        <v>43</v>
      </c>
      <c r="M252" t="s">
        <v>43</v>
      </c>
      <c r="N252" t="s">
        <v>43</v>
      </c>
      <c r="O252" t="s">
        <v>47</v>
      </c>
      <c r="P252">
        <v>4</v>
      </c>
      <c r="Q252" t="s">
        <v>43</v>
      </c>
      <c r="R252" t="s">
        <v>43</v>
      </c>
      <c r="S252" t="s">
        <v>43</v>
      </c>
      <c r="T252" t="s">
        <v>43</v>
      </c>
      <c r="U252" t="s">
        <v>43</v>
      </c>
      <c r="V252" t="s">
        <v>43</v>
      </c>
      <c r="W252" t="s">
        <v>43</v>
      </c>
      <c r="X252">
        <v>4</v>
      </c>
      <c r="Y252" t="s">
        <v>43</v>
      </c>
      <c r="Z252" t="s">
        <v>43</v>
      </c>
      <c r="AA252" t="s">
        <v>43</v>
      </c>
      <c r="AB252" t="s">
        <v>43</v>
      </c>
      <c r="AC252" t="s">
        <v>43</v>
      </c>
      <c r="AD252" t="s">
        <v>43</v>
      </c>
      <c r="AE252" t="s">
        <v>43</v>
      </c>
      <c r="AF252" t="s">
        <v>43</v>
      </c>
      <c r="AG252">
        <v>4</v>
      </c>
      <c r="AH252" t="s">
        <v>43</v>
      </c>
      <c r="AI252" t="s">
        <v>43</v>
      </c>
      <c r="AJ252" t="s">
        <v>43</v>
      </c>
      <c r="AK252" t="s">
        <v>43</v>
      </c>
      <c r="AL252" t="s">
        <v>43</v>
      </c>
      <c r="AM252" t="s">
        <v>43</v>
      </c>
    </row>
    <row r="253" spans="1:39" x14ac:dyDescent="0.25">
      <c r="A253">
        <v>283</v>
      </c>
      <c r="B253" s="1">
        <v>45095.70103009259</v>
      </c>
      <c r="C253" s="1">
        <v>45095.702094907407</v>
      </c>
      <c r="D253" t="s">
        <v>330</v>
      </c>
      <c r="E253" t="s">
        <v>331</v>
      </c>
      <c r="G253">
        <v>1</v>
      </c>
      <c r="H253">
        <v>1</v>
      </c>
      <c r="I253" t="s">
        <v>40</v>
      </c>
      <c r="J253" t="s">
        <v>40</v>
      </c>
      <c r="K253" t="s">
        <v>40</v>
      </c>
      <c r="L253" t="s">
        <v>40</v>
      </c>
      <c r="M253" t="s">
        <v>40</v>
      </c>
      <c r="N253" t="s">
        <v>40</v>
      </c>
      <c r="O253" t="s">
        <v>45</v>
      </c>
      <c r="P253">
        <v>2</v>
      </c>
      <c r="Q253" t="s">
        <v>41</v>
      </c>
      <c r="R253" t="s">
        <v>41</v>
      </c>
      <c r="S253" t="s">
        <v>41</v>
      </c>
      <c r="T253" t="s">
        <v>41</v>
      </c>
      <c r="U253" t="s">
        <v>40</v>
      </c>
      <c r="V253" t="s">
        <v>41</v>
      </c>
      <c r="W253" t="s">
        <v>40</v>
      </c>
      <c r="X253">
        <v>1</v>
      </c>
      <c r="Y253" t="s">
        <v>40</v>
      </c>
      <c r="Z253" t="s">
        <v>40</v>
      </c>
      <c r="AA253" t="s">
        <v>40</v>
      </c>
      <c r="AB253" t="s">
        <v>40</v>
      </c>
      <c r="AC253" t="s">
        <v>40</v>
      </c>
      <c r="AD253" t="s">
        <v>40</v>
      </c>
      <c r="AE253" t="s">
        <v>40</v>
      </c>
      <c r="AF253" t="s">
        <v>40</v>
      </c>
      <c r="AG253">
        <v>2</v>
      </c>
      <c r="AH253" t="s">
        <v>41</v>
      </c>
      <c r="AI253" t="s">
        <v>40</v>
      </c>
      <c r="AJ253" t="s">
        <v>41</v>
      </c>
      <c r="AK253" t="s">
        <v>40</v>
      </c>
      <c r="AL253" t="s">
        <v>42</v>
      </c>
      <c r="AM253" t="s">
        <v>42</v>
      </c>
    </row>
    <row r="254" spans="1:39" x14ac:dyDescent="0.25">
      <c r="A254">
        <v>284</v>
      </c>
      <c r="B254" s="1">
        <v>45095.700104166666</v>
      </c>
      <c r="C254" s="1">
        <v>45095.706041666665</v>
      </c>
      <c r="D254" t="s">
        <v>332</v>
      </c>
      <c r="E254" t="s">
        <v>333</v>
      </c>
      <c r="G254">
        <v>2</v>
      </c>
      <c r="H254">
        <v>2</v>
      </c>
      <c r="I254" t="s">
        <v>40</v>
      </c>
      <c r="J254" t="s">
        <v>42</v>
      </c>
      <c r="K254" t="s">
        <v>41</v>
      </c>
      <c r="L254" t="s">
        <v>42</v>
      </c>
      <c r="M254" t="s">
        <v>43</v>
      </c>
      <c r="N254" t="s">
        <v>43</v>
      </c>
      <c r="O254" t="s">
        <v>47</v>
      </c>
      <c r="P254">
        <v>3</v>
      </c>
      <c r="Q254" t="s">
        <v>42</v>
      </c>
      <c r="R254" t="s">
        <v>42</v>
      </c>
      <c r="S254" t="s">
        <v>42</v>
      </c>
      <c r="T254" t="s">
        <v>40</v>
      </c>
      <c r="U254" t="s">
        <v>41</v>
      </c>
      <c r="V254" t="s">
        <v>42</v>
      </c>
      <c r="W254" t="s">
        <v>41</v>
      </c>
      <c r="X254">
        <v>2</v>
      </c>
      <c r="Y254" t="s">
        <v>42</v>
      </c>
      <c r="Z254" t="s">
        <v>42</v>
      </c>
      <c r="AA254" t="s">
        <v>42</v>
      </c>
      <c r="AB254" t="s">
        <v>43</v>
      </c>
      <c r="AC254" t="s">
        <v>43</v>
      </c>
      <c r="AD254" t="s">
        <v>42</v>
      </c>
      <c r="AE254" t="s">
        <v>42</v>
      </c>
      <c r="AF254" t="s">
        <v>42</v>
      </c>
      <c r="AG254">
        <v>2</v>
      </c>
      <c r="AH254" t="s">
        <v>42</v>
      </c>
      <c r="AI254" t="s">
        <v>40</v>
      </c>
      <c r="AJ254" t="s">
        <v>42</v>
      </c>
      <c r="AK254" t="s">
        <v>42</v>
      </c>
      <c r="AL254" t="s">
        <v>42</v>
      </c>
      <c r="AM254" t="s">
        <v>42</v>
      </c>
    </row>
    <row r="255" spans="1:39" x14ac:dyDescent="0.25">
      <c r="A255">
        <v>285</v>
      </c>
      <c r="B255" s="1">
        <v>45095.699583333335</v>
      </c>
      <c r="C255" s="1">
        <v>45095.706226851849</v>
      </c>
      <c r="D255" t="s">
        <v>334</v>
      </c>
      <c r="E255" t="s">
        <v>335</v>
      </c>
      <c r="G255">
        <v>4</v>
      </c>
      <c r="H255">
        <v>4</v>
      </c>
      <c r="I255" t="s">
        <v>43</v>
      </c>
      <c r="J255" t="s">
        <v>43</v>
      </c>
      <c r="K255" t="s">
        <v>43</v>
      </c>
      <c r="L255" t="s">
        <v>43</v>
      </c>
      <c r="M255" t="s">
        <v>43</v>
      </c>
      <c r="N255" t="s">
        <v>43</v>
      </c>
      <c r="O255" t="s">
        <v>47</v>
      </c>
      <c r="P255">
        <v>4</v>
      </c>
      <c r="Q255" t="s">
        <v>43</v>
      </c>
      <c r="R255" t="s">
        <v>43</v>
      </c>
      <c r="S255" t="s">
        <v>43</v>
      </c>
      <c r="T255" t="s">
        <v>43</v>
      </c>
      <c r="U255" t="s">
        <v>43</v>
      </c>
      <c r="V255" t="s">
        <v>43</v>
      </c>
      <c r="W255" t="s">
        <v>43</v>
      </c>
      <c r="X255">
        <v>4</v>
      </c>
      <c r="Y255" t="s">
        <v>43</v>
      </c>
      <c r="Z255" t="s">
        <v>43</v>
      </c>
      <c r="AA255" t="s">
        <v>43</v>
      </c>
      <c r="AB255" t="s">
        <v>43</v>
      </c>
      <c r="AC255" t="s">
        <v>43</v>
      </c>
      <c r="AD255" t="s">
        <v>43</v>
      </c>
      <c r="AE255" t="s">
        <v>43</v>
      </c>
      <c r="AF255" t="s">
        <v>43</v>
      </c>
      <c r="AG255">
        <v>4</v>
      </c>
      <c r="AH255" t="s">
        <v>43</v>
      </c>
      <c r="AI255" t="s">
        <v>43</v>
      </c>
      <c r="AJ255" t="s">
        <v>43</v>
      </c>
      <c r="AK255" t="s">
        <v>43</v>
      </c>
      <c r="AL255" t="s">
        <v>43</v>
      </c>
      <c r="AM255" t="s">
        <v>43</v>
      </c>
    </row>
    <row r="256" spans="1:39" x14ac:dyDescent="0.25">
      <c r="A256">
        <v>286</v>
      </c>
      <c r="B256" s="1">
        <v>45095.709849537037</v>
      </c>
      <c r="C256" s="1">
        <v>45095.711759259262</v>
      </c>
      <c r="D256" t="s">
        <v>336</v>
      </c>
      <c r="E256" t="s">
        <v>337</v>
      </c>
      <c r="G256">
        <v>2</v>
      </c>
      <c r="H256">
        <v>2</v>
      </c>
      <c r="I256" t="s">
        <v>41</v>
      </c>
      <c r="J256" t="s">
        <v>42</v>
      </c>
      <c r="K256" t="s">
        <v>42</v>
      </c>
      <c r="L256" t="s">
        <v>42</v>
      </c>
      <c r="M256" t="s">
        <v>42</v>
      </c>
      <c r="N256" t="s">
        <v>42</v>
      </c>
      <c r="O256" t="s">
        <v>47</v>
      </c>
      <c r="P256">
        <v>3</v>
      </c>
      <c r="Q256" t="s">
        <v>42</v>
      </c>
      <c r="R256" t="s">
        <v>42</v>
      </c>
      <c r="S256" t="s">
        <v>41</v>
      </c>
      <c r="T256" t="s">
        <v>42</v>
      </c>
      <c r="U256" t="s">
        <v>41</v>
      </c>
      <c r="V256" t="s">
        <v>42</v>
      </c>
      <c r="W256" t="s">
        <v>42</v>
      </c>
      <c r="X256">
        <v>3</v>
      </c>
      <c r="Y256" t="s">
        <v>42</v>
      </c>
      <c r="Z256" t="s">
        <v>42</v>
      </c>
      <c r="AA256" t="s">
        <v>42</v>
      </c>
      <c r="AB256" t="s">
        <v>42</v>
      </c>
      <c r="AC256" t="s">
        <v>42</v>
      </c>
      <c r="AD256" t="s">
        <v>42</v>
      </c>
      <c r="AE256" t="s">
        <v>42</v>
      </c>
      <c r="AF256" t="s">
        <v>42</v>
      </c>
      <c r="AG256">
        <v>3</v>
      </c>
      <c r="AH256" t="s">
        <v>42</v>
      </c>
      <c r="AI256" t="s">
        <v>42</v>
      </c>
      <c r="AJ256" t="s">
        <v>42</v>
      </c>
      <c r="AK256" t="s">
        <v>42</v>
      </c>
      <c r="AL256" t="s">
        <v>42</v>
      </c>
      <c r="AM256" t="s">
        <v>42</v>
      </c>
    </row>
    <row r="257" spans="1:39" x14ac:dyDescent="0.25">
      <c r="A257">
        <v>287</v>
      </c>
      <c r="B257" s="1">
        <v>45095.713750000003</v>
      </c>
      <c r="C257" s="1">
        <v>45095.716087962966</v>
      </c>
      <c r="D257" t="s">
        <v>338</v>
      </c>
      <c r="E257" t="s">
        <v>339</v>
      </c>
      <c r="G257">
        <v>2</v>
      </c>
      <c r="H257">
        <v>3</v>
      </c>
      <c r="I257" t="s">
        <v>41</v>
      </c>
      <c r="J257" t="s">
        <v>42</v>
      </c>
      <c r="K257" t="s">
        <v>42</v>
      </c>
      <c r="L257" t="s">
        <v>42</v>
      </c>
      <c r="M257" t="s">
        <v>41</v>
      </c>
      <c r="N257" t="s">
        <v>42</v>
      </c>
      <c r="O257" t="s">
        <v>45</v>
      </c>
      <c r="P257">
        <v>3</v>
      </c>
      <c r="Q257" t="s">
        <v>42</v>
      </c>
      <c r="R257" t="s">
        <v>42</v>
      </c>
      <c r="S257" t="s">
        <v>41</v>
      </c>
      <c r="T257" t="s">
        <v>42</v>
      </c>
      <c r="U257" t="s">
        <v>41</v>
      </c>
      <c r="V257" t="s">
        <v>42</v>
      </c>
      <c r="W257" t="s">
        <v>42</v>
      </c>
      <c r="X257">
        <v>3</v>
      </c>
      <c r="Y257" t="s">
        <v>42</v>
      </c>
      <c r="Z257" t="s">
        <v>42</v>
      </c>
      <c r="AA257" t="s">
        <v>42</v>
      </c>
      <c r="AB257" t="s">
        <v>42</v>
      </c>
      <c r="AC257" t="s">
        <v>42</v>
      </c>
      <c r="AD257" t="s">
        <v>42</v>
      </c>
      <c r="AE257" t="s">
        <v>42</v>
      </c>
      <c r="AF257" t="s">
        <v>42</v>
      </c>
      <c r="AG257">
        <v>3</v>
      </c>
      <c r="AH257" t="s">
        <v>42</v>
      </c>
      <c r="AI257" t="s">
        <v>42</v>
      </c>
      <c r="AJ257" t="s">
        <v>42</v>
      </c>
      <c r="AK257" t="s">
        <v>42</v>
      </c>
      <c r="AL257" t="s">
        <v>42</v>
      </c>
      <c r="AM257" t="s">
        <v>42</v>
      </c>
    </row>
    <row r="258" spans="1:39" x14ac:dyDescent="0.25">
      <c r="A258">
        <v>288</v>
      </c>
      <c r="B258" s="1">
        <v>45095.715312499997</v>
      </c>
      <c r="C258" s="1">
        <v>45095.716817129629</v>
      </c>
      <c r="D258" t="s">
        <v>340</v>
      </c>
      <c r="E258" t="s">
        <v>341</v>
      </c>
      <c r="G258">
        <v>3</v>
      </c>
      <c r="H258">
        <v>2</v>
      </c>
      <c r="I258" t="s">
        <v>42</v>
      </c>
      <c r="J258" t="s">
        <v>41</v>
      </c>
      <c r="K258" t="s">
        <v>41</v>
      </c>
      <c r="L258" t="s">
        <v>42</v>
      </c>
      <c r="M258" t="s">
        <v>42</v>
      </c>
      <c r="N258" t="s">
        <v>42</v>
      </c>
      <c r="O258" t="s">
        <v>47</v>
      </c>
      <c r="P258">
        <v>3</v>
      </c>
      <c r="Q258" t="s">
        <v>42</v>
      </c>
      <c r="R258" t="s">
        <v>42</v>
      </c>
      <c r="S258" t="s">
        <v>42</v>
      </c>
      <c r="T258" t="s">
        <v>42</v>
      </c>
      <c r="U258" t="s">
        <v>42</v>
      </c>
      <c r="V258" t="s">
        <v>42</v>
      </c>
      <c r="W258" t="s">
        <v>42</v>
      </c>
      <c r="X258">
        <v>3</v>
      </c>
      <c r="Y258" t="s">
        <v>42</v>
      </c>
      <c r="Z258" t="s">
        <v>42</v>
      </c>
      <c r="AA258" t="s">
        <v>42</v>
      </c>
      <c r="AB258" t="s">
        <v>42</v>
      </c>
      <c r="AC258" t="s">
        <v>42</v>
      </c>
      <c r="AD258" t="s">
        <v>42</v>
      </c>
      <c r="AE258" t="s">
        <v>42</v>
      </c>
      <c r="AF258" t="s">
        <v>42</v>
      </c>
      <c r="AG258">
        <v>3</v>
      </c>
      <c r="AH258" t="s">
        <v>42</v>
      </c>
      <c r="AI258" t="s">
        <v>42</v>
      </c>
      <c r="AJ258" t="s">
        <v>42</v>
      </c>
      <c r="AK258" t="s">
        <v>42</v>
      </c>
      <c r="AL258" t="s">
        <v>42</v>
      </c>
      <c r="AM258" t="s">
        <v>42</v>
      </c>
    </row>
    <row r="259" spans="1:39" x14ac:dyDescent="0.25">
      <c r="A259">
        <v>289</v>
      </c>
      <c r="B259" s="1">
        <v>45095.717638888891</v>
      </c>
      <c r="C259" s="1">
        <v>45095.720543981479</v>
      </c>
      <c r="D259" t="s">
        <v>342</v>
      </c>
      <c r="E259" t="s">
        <v>343</v>
      </c>
      <c r="G259">
        <v>4</v>
      </c>
      <c r="H259">
        <v>3</v>
      </c>
      <c r="I259" t="s">
        <v>42</v>
      </c>
      <c r="J259" t="s">
        <v>43</v>
      </c>
      <c r="K259" t="s">
        <v>43</v>
      </c>
      <c r="L259" t="s">
        <v>43</v>
      </c>
      <c r="M259" t="s">
        <v>43</v>
      </c>
      <c r="N259" t="s">
        <v>43</v>
      </c>
      <c r="O259" t="s">
        <v>47</v>
      </c>
      <c r="P259">
        <v>4</v>
      </c>
      <c r="Q259" t="s">
        <v>43</v>
      </c>
      <c r="R259" t="s">
        <v>43</v>
      </c>
      <c r="S259" t="s">
        <v>43</v>
      </c>
      <c r="T259" t="s">
        <v>43</v>
      </c>
      <c r="U259" t="s">
        <v>43</v>
      </c>
      <c r="V259" t="s">
        <v>43</v>
      </c>
      <c r="W259" t="s">
        <v>43</v>
      </c>
      <c r="X259">
        <v>4</v>
      </c>
      <c r="Y259" t="s">
        <v>43</v>
      </c>
      <c r="Z259" t="s">
        <v>43</v>
      </c>
      <c r="AA259" t="s">
        <v>43</v>
      </c>
      <c r="AB259" t="s">
        <v>43</v>
      </c>
      <c r="AC259" t="s">
        <v>43</v>
      </c>
      <c r="AD259" t="s">
        <v>43</v>
      </c>
      <c r="AE259" t="s">
        <v>43</v>
      </c>
      <c r="AF259" t="s">
        <v>43</v>
      </c>
      <c r="AG259">
        <v>3</v>
      </c>
      <c r="AH259" t="s">
        <v>43</v>
      </c>
      <c r="AI259" t="s">
        <v>43</v>
      </c>
      <c r="AJ259" t="s">
        <v>43</v>
      </c>
      <c r="AK259" t="s">
        <v>42</v>
      </c>
      <c r="AL259" t="s">
        <v>43</v>
      </c>
      <c r="AM259" t="s">
        <v>42</v>
      </c>
    </row>
    <row r="260" spans="1:39" x14ac:dyDescent="0.25">
      <c r="A260">
        <v>290</v>
      </c>
      <c r="B260" s="1">
        <v>45095.719675925924</v>
      </c>
      <c r="C260" s="1">
        <v>45095.721354166664</v>
      </c>
      <c r="D260" t="s">
        <v>344</v>
      </c>
      <c r="E260" t="s">
        <v>345</v>
      </c>
      <c r="G260">
        <v>3</v>
      </c>
      <c r="H260">
        <v>3</v>
      </c>
      <c r="I260" t="s">
        <v>42</v>
      </c>
      <c r="J260" t="s">
        <v>42</v>
      </c>
      <c r="K260" t="s">
        <v>42</v>
      </c>
      <c r="L260" t="s">
        <v>42</v>
      </c>
      <c r="M260" t="s">
        <v>42</v>
      </c>
      <c r="N260" t="s">
        <v>42</v>
      </c>
      <c r="O260" t="s">
        <v>45</v>
      </c>
      <c r="P260">
        <v>3</v>
      </c>
      <c r="Q260" t="s">
        <v>42</v>
      </c>
      <c r="R260" t="s">
        <v>42</v>
      </c>
      <c r="S260" t="s">
        <v>42</v>
      </c>
      <c r="T260" t="s">
        <v>42</v>
      </c>
      <c r="U260" t="s">
        <v>42</v>
      </c>
      <c r="V260" t="s">
        <v>42</v>
      </c>
      <c r="W260" t="s">
        <v>42</v>
      </c>
      <c r="X260">
        <v>3</v>
      </c>
      <c r="Y260" t="s">
        <v>42</v>
      </c>
      <c r="Z260" t="s">
        <v>42</v>
      </c>
      <c r="AA260" t="s">
        <v>42</v>
      </c>
      <c r="AB260" t="s">
        <v>42</v>
      </c>
      <c r="AC260" t="s">
        <v>42</v>
      </c>
      <c r="AD260" t="s">
        <v>42</v>
      </c>
      <c r="AE260" t="s">
        <v>42</v>
      </c>
      <c r="AF260" t="s">
        <v>42</v>
      </c>
      <c r="AG260">
        <v>3</v>
      </c>
      <c r="AH260" t="s">
        <v>42</v>
      </c>
      <c r="AI260" t="s">
        <v>42</v>
      </c>
      <c r="AJ260" t="s">
        <v>42</v>
      </c>
      <c r="AK260" t="s">
        <v>42</v>
      </c>
      <c r="AL260" t="s">
        <v>42</v>
      </c>
      <c r="AM260" t="s">
        <v>42</v>
      </c>
    </row>
    <row r="261" spans="1:39" x14ac:dyDescent="0.25">
      <c r="A261">
        <v>291</v>
      </c>
      <c r="B261" s="1">
        <v>45095.723553240743</v>
      </c>
      <c r="C261" s="1">
        <v>45095.725497685184</v>
      </c>
      <c r="D261" t="s">
        <v>346</v>
      </c>
      <c r="E261" t="s">
        <v>347</v>
      </c>
      <c r="G261">
        <v>3</v>
      </c>
      <c r="H261">
        <v>3</v>
      </c>
      <c r="I261" t="s">
        <v>41</v>
      </c>
      <c r="J261" t="s">
        <v>42</v>
      </c>
      <c r="K261" t="s">
        <v>42</v>
      </c>
      <c r="L261" t="s">
        <v>42</v>
      </c>
      <c r="M261" t="s">
        <v>42</v>
      </c>
      <c r="N261" t="s">
        <v>41</v>
      </c>
      <c r="O261" t="s">
        <v>47</v>
      </c>
      <c r="P261">
        <v>3</v>
      </c>
      <c r="Q261" t="s">
        <v>42</v>
      </c>
      <c r="R261" t="s">
        <v>42</v>
      </c>
      <c r="S261" t="s">
        <v>42</v>
      </c>
      <c r="T261" t="s">
        <v>41</v>
      </c>
      <c r="U261" t="s">
        <v>42</v>
      </c>
      <c r="V261" t="s">
        <v>42</v>
      </c>
      <c r="W261" t="s">
        <v>41</v>
      </c>
      <c r="X261">
        <v>3</v>
      </c>
      <c r="Y261" t="s">
        <v>42</v>
      </c>
      <c r="Z261" t="s">
        <v>42</v>
      </c>
      <c r="AA261" t="s">
        <v>41</v>
      </c>
      <c r="AB261" t="s">
        <v>42</v>
      </c>
      <c r="AC261" t="s">
        <v>42</v>
      </c>
      <c r="AD261" t="s">
        <v>42</v>
      </c>
      <c r="AE261" t="s">
        <v>42</v>
      </c>
      <c r="AF261" t="s">
        <v>42</v>
      </c>
      <c r="AG261">
        <v>2</v>
      </c>
      <c r="AH261" t="s">
        <v>42</v>
      </c>
      <c r="AI261" t="s">
        <v>41</v>
      </c>
      <c r="AJ261" t="s">
        <v>42</v>
      </c>
      <c r="AK261" t="s">
        <v>42</v>
      </c>
      <c r="AL261" t="s">
        <v>41</v>
      </c>
      <c r="AM261" t="s">
        <v>41</v>
      </c>
    </row>
    <row r="262" spans="1:39" x14ac:dyDescent="0.25">
      <c r="A262">
        <v>292</v>
      </c>
      <c r="B262" s="1">
        <v>45095.710474537038</v>
      </c>
      <c r="C262" s="1">
        <v>45095.726574074077</v>
      </c>
      <c r="D262" t="s">
        <v>348</v>
      </c>
      <c r="E262" t="s">
        <v>349</v>
      </c>
      <c r="G262">
        <v>3</v>
      </c>
      <c r="H262">
        <v>4</v>
      </c>
      <c r="I262" t="s">
        <v>43</v>
      </c>
      <c r="J262" t="s">
        <v>43</v>
      </c>
      <c r="K262" t="s">
        <v>43</v>
      </c>
      <c r="L262" t="s">
        <v>43</v>
      </c>
      <c r="M262" t="s">
        <v>43</v>
      </c>
      <c r="N262" t="s">
        <v>43</v>
      </c>
      <c r="O262" t="s">
        <v>47</v>
      </c>
      <c r="P262">
        <v>4</v>
      </c>
      <c r="Q262" t="s">
        <v>43</v>
      </c>
      <c r="R262" t="s">
        <v>43</v>
      </c>
      <c r="S262" t="s">
        <v>43</v>
      </c>
      <c r="T262" t="s">
        <v>43</v>
      </c>
      <c r="U262" t="s">
        <v>43</v>
      </c>
      <c r="V262" t="s">
        <v>43</v>
      </c>
      <c r="W262" t="s">
        <v>41</v>
      </c>
      <c r="X262">
        <v>4</v>
      </c>
      <c r="Y262" t="s">
        <v>43</v>
      </c>
      <c r="Z262" t="s">
        <v>43</v>
      </c>
      <c r="AA262" t="s">
        <v>43</v>
      </c>
      <c r="AB262" t="s">
        <v>43</v>
      </c>
      <c r="AC262" t="s">
        <v>43</v>
      </c>
      <c r="AD262" t="s">
        <v>43</v>
      </c>
      <c r="AE262" t="s">
        <v>43</v>
      </c>
      <c r="AF262" t="s">
        <v>43</v>
      </c>
      <c r="AG262">
        <v>4</v>
      </c>
      <c r="AH262" t="s">
        <v>43</v>
      </c>
      <c r="AI262" t="s">
        <v>43</v>
      </c>
      <c r="AJ262" t="s">
        <v>43</v>
      </c>
      <c r="AK262" t="s">
        <v>43</v>
      </c>
      <c r="AL262" t="s">
        <v>43</v>
      </c>
      <c r="AM262" t="s">
        <v>43</v>
      </c>
    </row>
    <row r="263" spans="1:39" x14ac:dyDescent="0.25">
      <c r="A263">
        <v>293</v>
      </c>
      <c r="B263" s="1">
        <v>45095.725486111114</v>
      </c>
      <c r="C263" s="1">
        <v>45095.727164351854</v>
      </c>
      <c r="D263" t="s">
        <v>350</v>
      </c>
      <c r="E263" t="s">
        <v>351</v>
      </c>
      <c r="G263">
        <v>4</v>
      </c>
      <c r="H263">
        <v>4</v>
      </c>
      <c r="I263" t="s">
        <v>42</v>
      </c>
      <c r="J263" t="s">
        <v>43</v>
      </c>
      <c r="K263" t="s">
        <v>43</v>
      </c>
      <c r="L263" t="s">
        <v>43</v>
      </c>
      <c r="M263" t="s">
        <v>42</v>
      </c>
      <c r="N263" t="s">
        <v>42</v>
      </c>
      <c r="O263" t="s">
        <v>47</v>
      </c>
      <c r="P263">
        <v>3</v>
      </c>
      <c r="Q263" t="s">
        <v>43</v>
      </c>
      <c r="R263" t="s">
        <v>43</v>
      </c>
      <c r="S263" t="s">
        <v>43</v>
      </c>
      <c r="T263" t="s">
        <v>42</v>
      </c>
      <c r="U263" t="s">
        <v>42</v>
      </c>
      <c r="V263" t="s">
        <v>42</v>
      </c>
      <c r="W263" t="s">
        <v>43</v>
      </c>
      <c r="X263">
        <v>4</v>
      </c>
      <c r="Y263" t="s">
        <v>42</v>
      </c>
      <c r="Z263" t="s">
        <v>42</v>
      </c>
      <c r="AA263" t="s">
        <v>42</v>
      </c>
      <c r="AB263" t="s">
        <v>42</v>
      </c>
      <c r="AC263" t="s">
        <v>43</v>
      </c>
      <c r="AD263" t="s">
        <v>42</v>
      </c>
      <c r="AE263" t="s">
        <v>42</v>
      </c>
      <c r="AF263" t="s">
        <v>42</v>
      </c>
      <c r="AG263">
        <v>3</v>
      </c>
      <c r="AH263" t="s">
        <v>43</v>
      </c>
      <c r="AI263" t="s">
        <v>43</v>
      </c>
      <c r="AJ263" t="s">
        <v>43</v>
      </c>
      <c r="AK263" t="s">
        <v>43</v>
      </c>
      <c r="AL263" t="s">
        <v>42</v>
      </c>
      <c r="AM263" t="s">
        <v>43</v>
      </c>
    </row>
    <row r="264" spans="1:39" x14ac:dyDescent="0.25">
      <c r="A264">
        <v>294</v>
      </c>
      <c r="B264" s="1">
        <v>45095.70034722222</v>
      </c>
      <c r="C264" s="1">
        <v>45095.754027777781</v>
      </c>
      <c r="D264" t="s">
        <v>352</v>
      </c>
      <c r="E264" t="s">
        <v>353</v>
      </c>
      <c r="G264">
        <v>4</v>
      </c>
      <c r="H264">
        <v>4</v>
      </c>
      <c r="I264" t="s">
        <v>43</v>
      </c>
      <c r="J264" t="s">
        <v>43</v>
      </c>
      <c r="K264" t="s">
        <v>43</v>
      </c>
      <c r="L264" t="s">
        <v>43</v>
      </c>
      <c r="M264" t="s">
        <v>43</v>
      </c>
      <c r="N264" t="s">
        <v>43</v>
      </c>
      <c r="O264" t="s">
        <v>47</v>
      </c>
      <c r="P264">
        <v>3</v>
      </c>
      <c r="Q264" t="s">
        <v>43</v>
      </c>
      <c r="R264" t="s">
        <v>43</v>
      </c>
      <c r="S264" t="s">
        <v>43</v>
      </c>
      <c r="T264" t="s">
        <v>43</v>
      </c>
      <c r="U264" t="s">
        <v>42</v>
      </c>
      <c r="V264" t="s">
        <v>42</v>
      </c>
      <c r="W264" t="s">
        <v>41</v>
      </c>
      <c r="X264">
        <v>4</v>
      </c>
      <c r="Y264" t="s">
        <v>43</v>
      </c>
      <c r="Z264" t="s">
        <v>43</v>
      </c>
      <c r="AA264" t="s">
        <v>43</v>
      </c>
      <c r="AB264" t="s">
        <v>43</v>
      </c>
      <c r="AC264" t="s">
        <v>43</v>
      </c>
      <c r="AD264" t="s">
        <v>43</v>
      </c>
      <c r="AE264" t="s">
        <v>43</v>
      </c>
      <c r="AF264" t="s">
        <v>43</v>
      </c>
      <c r="AG264">
        <v>4</v>
      </c>
      <c r="AH264" t="s">
        <v>43</v>
      </c>
      <c r="AI264" t="s">
        <v>43</v>
      </c>
      <c r="AJ264" t="s">
        <v>43</v>
      </c>
      <c r="AK264" t="s">
        <v>43</v>
      </c>
      <c r="AL264" t="s">
        <v>43</v>
      </c>
      <c r="AM264" t="s">
        <v>43</v>
      </c>
    </row>
    <row r="265" spans="1:39" x14ac:dyDescent="0.25">
      <c r="A265">
        <v>295</v>
      </c>
      <c r="B265" s="1">
        <v>45095.378252314818</v>
      </c>
      <c r="C265" s="1">
        <v>45095.82576388889</v>
      </c>
      <c r="D265" t="s">
        <v>354</v>
      </c>
      <c r="E265" t="s">
        <v>355</v>
      </c>
      <c r="G265">
        <v>4</v>
      </c>
      <c r="H265">
        <v>4</v>
      </c>
      <c r="I265" t="s">
        <v>43</v>
      </c>
      <c r="J265" t="s">
        <v>43</v>
      </c>
      <c r="K265" t="s">
        <v>43</v>
      </c>
      <c r="L265" t="s">
        <v>43</v>
      </c>
      <c r="M265" t="s">
        <v>43</v>
      </c>
      <c r="N265" t="s">
        <v>43</v>
      </c>
      <c r="O265" t="s">
        <v>47</v>
      </c>
      <c r="P265">
        <v>4</v>
      </c>
      <c r="Q265" t="s">
        <v>43</v>
      </c>
      <c r="R265" t="s">
        <v>43</v>
      </c>
      <c r="S265" t="s">
        <v>43</v>
      </c>
      <c r="T265" t="s">
        <v>43</v>
      </c>
      <c r="U265" t="s">
        <v>43</v>
      </c>
      <c r="V265" t="s">
        <v>43</v>
      </c>
      <c r="W265" t="s">
        <v>43</v>
      </c>
      <c r="X265">
        <v>4</v>
      </c>
      <c r="Y265" t="s">
        <v>43</v>
      </c>
      <c r="Z265" t="s">
        <v>43</v>
      </c>
      <c r="AA265" t="s">
        <v>43</v>
      </c>
      <c r="AB265" t="s">
        <v>43</v>
      </c>
      <c r="AC265" t="s">
        <v>43</v>
      </c>
      <c r="AD265" t="s">
        <v>43</v>
      </c>
      <c r="AE265" t="s">
        <v>43</v>
      </c>
      <c r="AF265" t="s">
        <v>43</v>
      </c>
      <c r="AG265">
        <v>4</v>
      </c>
      <c r="AH265" t="s">
        <v>43</v>
      </c>
      <c r="AI265" t="s">
        <v>43</v>
      </c>
      <c r="AJ265" t="s">
        <v>43</v>
      </c>
      <c r="AK265" t="s">
        <v>43</v>
      </c>
      <c r="AL265" t="s">
        <v>43</v>
      </c>
      <c r="AM265" t="s">
        <v>43</v>
      </c>
    </row>
    <row r="266" spans="1:39" x14ac:dyDescent="0.25">
      <c r="A266">
        <v>296</v>
      </c>
      <c r="B266" s="1">
        <v>45095.916145833333</v>
      </c>
      <c r="C266" s="1">
        <v>45095.917662037034</v>
      </c>
      <c r="D266" t="s">
        <v>356</v>
      </c>
      <c r="E266" t="s">
        <v>357</v>
      </c>
      <c r="G266">
        <v>4</v>
      </c>
      <c r="H266">
        <v>4</v>
      </c>
      <c r="I266" t="s">
        <v>43</v>
      </c>
      <c r="J266" t="s">
        <v>43</v>
      </c>
      <c r="K266" t="s">
        <v>43</v>
      </c>
      <c r="L266" t="s">
        <v>43</v>
      </c>
      <c r="M266" t="s">
        <v>43</v>
      </c>
      <c r="N266" t="s">
        <v>43</v>
      </c>
      <c r="O266" t="s">
        <v>47</v>
      </c>
      <c r="P266">
        <v>4</v>
      </c>
      <c r="Q266" t="s">
        <v>43</v>
      </c>
      <c r="R266" t="s">
        <v>43</v>
      </c>
      <c r="S266" t="s">
        <v>43</v>
      </c>
      <c r="T266" t="s">
        <v>43</v>
      </c>
      <c r="U266" t="s">
        <v>43</v>
      </c>
      <c r="V266" t="s">
        <v>43</v>
      </c>
      <c r="W266" t="s">
        <v>43</v>
      </c>
      <c r="X266">
        <v>4</v>
      </c>
      <c r="Y266" t="s">
        <v>43</v>
      </c>
      <c r="Z266" t="s">
        <v>43</v>
      </c>
      <c r="AA266" t="s">
        <v>43</v>
      </c>
      <c r="AB266" t="s">
        <v>43</v>
      </c>
      <c r="AC266" t="s">
        <v>43</v>
      </c>
      <c r="AD266" t="s">
        <v>43</v>
      </c>
      <c r="AE266" t="s">
        <v>43</v>
      </c>
      <c r="AF266" t="s">
        <v>43</v>
      </c>
      <c r="AG266">
        <v>4</v>
      </c>
      <c r="AH266" t="s">
        <v>43</v>
      </c>
      <c r="AI266" t="s">
        <v>43</v>
      </c>
      <c r="AJ266" t="s">
        <v>43</v>
      </c>
      <c r="AK266" t="s">
        <v>43</v>
      </c>
      <c r="AL266" t="s">
        <v>43</v>
      </c>
      <c r="AM266" t="s">
        <v>43</v>
      </c>
    </row>
    <row r="267" spans="1:39" x14ac:dyDescent="0.25">
      <c r="A267">
        <v>297</v>
      </c>
      <c r="B267" s="1">
        <v>45096.26059027778</v>
      </c>
      <c r="C267" s="1">
        <v>45096.263078703705</v>
      </c>
      <c r="D267" t="s">
        <v>358</v>
      </c>
      <c r="E267" t="s">
        <v>359</v>
      </c>
      <c r="G267">
        <v>3</v>
      </c>
      <c r="H267">
        <v>3</v>
      </c>
      <c r="I267" t="s">
        <v>42</v>
      </c>
      <c r="J267" t="s">
        <v>43</v>
      </c>
      <c r="K267" t="s">
        <v>42</v>
      </c>
      <c r="L267" t="s">
        <v>42</v>
      </c>
      <c r="M267" t="s">
        <v>42</v>
      </c>
      <c r="N267" t="s">
        <v>43</v>
      </c>
      <c r="O267" t="s">
        <v>45</v>
      </c>
      <c r="P267">
        <v>3</v>
      </c>
      <c r="Q267" t="s">
        <v>42</v>
      </c>
      <c r="R267" t="s">
        <v>43</v>
      </c>
      <c r="S267" t="s">
        <v>41</v>
      </c>
      <c r="T267" t="s">
        <v>43</v>
      </c>
      <c r="U267" t="s">
        <v>43</v>
      </c>
      <c r="V267" t="s">
        <v>43</v>
      </c>
      <c r="W267" t="s">
        <v>43</v>
      </c>
      <c r="X267">
        <v>4</v>
      </c>
      <c r="Y267" t="s">
        <v>43</v>
      </c>
      <c r="Z267" t="s">
        <v>43</v>
      </c>
      <c r="AA267" t="s">
        <v>43</v>
      </c>
      <c r="AB267" t="s">
        <v>43</v>
      </c>
      <c r="AC267" t="s">
        <v>43</v>
      </c>
      <c r="AD267" t="s">
        <v>43</v>
      </c>
      <c r="AE267" t="s">
        <v>43</v>
      </c>
      <c r="AF267" t="s">
        <v>43</v>
      </c>
      <c r="AG267">
        <v>2</v>
      </c>
      <c r="AH267" t="s">
        <v>43</v>
      </c>
      <c r="AI267" t="s">
        <v>43</v>
      </c>
      <c r="AJ267" t="s">
        <v>42</v>
      </c>
      <c r="AK267" t="s">
        <v>42</v>
      </c>
      <c r="AL267" t="s">
        <v>43</v>
      </c>
      <c r="AM267" t="s">
        <v>42</v>
      </c>
    </row>
    <row r="268" spans="1:39" x14ac:dyDescent="0.25">
      <c r="A268">
        <v>298</v>
      </c>
      <c r="B268" s="1">
        <v>45096.282997685186</v>
      </c>
      <c r="C268" s="1">
        <v>45096.288576388892</v>
      </c>
      <c r="D268" t="s">
        <v>360</v>
      </c>
      <c r="E268" t="s">
        <v>361</v>
      </c>
      <c r="G268">
        <v>3</v>
      </c>
      <c r="H268">
        <v>3</v>
      </c>
      <c r="I268" t="s">
        <v>42</v>
      </c>
      <c r="J268" t="s">
        <v>41</v>
      </c>
      <c r="K268" t="s">
        <v>42</v>
      </c>
      <c r="L268" t="s">
        <v>42</v>
      </c>
      <c r="M268" t="s">
        <v>43</v>
      </c>
      <c r="N268" t="s">
        <v>42</v>
      </c>
      <c r="O268" t="s">
        <v>46</v>
      </c>
      <c r="P268">
        <v>3</v>
      </c>
      <c r="Q268" t="s">
        <v>43</v>
      </c>
      <c r="R268" t="s">
        <v>43</v>
      </c>
      <c r="S268" t="s">
        <v>43</v>
      </c>
      <c r="T268" t="s">
        <v>42</v>
      </c>
      <c r="U268" t="s">
        <v>42</v>
      </c>
      <c r="V268" t="s">
        <v>43</v>
      </c>
      <c r="W268" t="s">
        <v>41</v>
      </c>
      <c r="X268">
        <v>3</v>
      </c>
      <c r="Y268" t="s">
        <v>42</v>
      </c>
      <c r="Z268" t="s">
        <v>43</v>
      </c>
      <c r="AA268" t="s">
        <v>42</v>
      </c>
      <c r="AB268" t="s">
        <v>43</v>
      </c>
      <c r="AC268" t="s">
        <v>43</v>
      </c>
      <c r="AD268" t="s">
        <v>42</v>
      </c>
      <c r="AE268" t="s">
        <v>42</v>
      </c>
      <c r="AF268" t="s">
        <v>43</v>
      </c>
      <c r="AG268">
        <v>1</v>
      </c>
      <c r="AH268" t="s">
        <v>42</v>
      </c>
      <c r="AI268" t="s">
        <v>43</v>
      </c>
      <c r="AJ268" t="s">
        <v>43</v>
      </c>
      <c r="AK268" t="s">
        <v>43</v>
      </c>
      <c r="AL268" t="s">
        <v>41</v>
      </c>
      <c r="AM268" t="s">
        <v>42</v>
      </c>
    </row>
    <row r="269" spans="1:39" x14ac:dyDescent="0.25">
      <c r="A269">
        <v>299</v>
      </c>
      <c r="B269" s="1">
        <v>45096.285636574074</v>
      </c>
      <c r="C269" s="1">
        <v>45096.290509259263</v>
      </c>
      <c r="D269" t="s">
        <v>362</v>
      </c>
      <c r="E269" t="s">
        <v>363</v>
      </c>
      <c r="G269">
        <v>3</v>
      </c>
      <c r="H269">
        <v>3</v>
      </c>
      <c r="I269" t="s">
        <v>42</v>
      </c>
      <c r="J269" t="s">
        <v>42</v>
      </c>
      <c r="K269" t="s">
        <v>41</v>
      </c>
      <c r="L269" t="s">
        <v>42</v>
      </c>
      <c r="M269" t="s">
        <v>42</v>
      </c>
      <c r="N269" t="s">
        <v>42</v>
      </c>
      <c r="O269" t="s">
        <v>45</v>
      </c>
      <c r="P269">
        <v>3</v>
      </c>
      <c r="Q269" t="s">
        <v>43</v>
      </c>
      <c r="R269" t="s">
        <v>43</v>
      </c>
      <c r="S269" t="s">
        <v>41</v>
      </c>
      <c r="T269" t="s">
        <v>42</v>
      </c>
      <c r="U269" t="s">
        <v>42</v>
      </c>
      <c r="V269" t="s">
        <v>42</v>
      </c>
      <c r="W269" t="s">
        <v>42</v>
      </c>
      <c r="X269">
        <v>3</v>
      </c>
      <c r="Y269" t="s">
        <v>42</v>
      </c>
      <c r="Z269" t="s">
        <v>42</v>
      </c>
      <c r="AA269" t="s">
        <v>41</v>
      </c>
      <c r="AB269" t="s">
        <v>42</v>
      </c>
      <c r="AC269" t="s">
        <v>42</v>
      </c>
      <c r="AD269" t="s">
        <v>42</v>
      </c>
      <c r="AE269" t="s">
        <v>42</v>
      </c>
      <c r="AF269" t="s">
        <v>42</v>
      </c>
      <c r="AG269">
        <v>3</v>
      </c>
      <c r="AH269" t="s">
        <v>43</v>
      </c>
      <c r="AI269" t="s">
        <v>42</v>
      </c>
      <c r="AJ269" t="s">
        <v>42</v>
      </c>
      <c r="AK269" t="s">
        <v>42</v>
      </c>
      <c r="AL269" t="s">
        <v>43</v>
      </c>
      <c r="AM269" t="s">
        <v>42</v>
      </c>
    </row>
    <row r="270" spans="1:39" x14ac:dyDescent="0.25">
      <c r="A270">
        <v>300</v>
      </c>
      <c r="B270" s="1">
        <v>45096.337650462963</v>
      </c>
      <c r="C270" s="1">
        <v>45096.339641203704</v>
      </c>
      <c r="D270" t="s">
        <v>364</v>
      </c>
      <c r="E270" t="s">
        <v>365</v>
      </c>
      <c r="G270">
        <v>3</v>
      </c>
      <c r="H270">
        <v>3</v>
      </c>
      <c r="I270" t="s">
        <v>42</v>
      </c>
      <c r="J270" t="s">
        <v>42</v>
      </c>
      <c r="K270" t="s">
        <v>42</v>
      </c>
      <c r="L270" t="s">
        <v>42</v>
      </c>
      <c r="M270" t="s">
        <v>42</v>
      </c>
      <c r="N270" t="s">
        <v>42</v>
      </c>
      <c r="O270" t="s">
        <v>47</v>
      </c>
      <c r="P270">
        <v>3</v>
      </c>
      <c r="Q270" t="s">
        <v>42</v>
      </c>
      <c r="R270" t="s">
        <v>42</v>
      </c>
      <c r="S270" t="s">
        <v>42</v>
      </c>
      <c r="T270" t="s">
        <v>42</v>
      </c>
      <c r="U270" t="s">
        <v>42</v>
      </c>
      <c r="V270" t="s">
        <v>42</v>
      </c>
      <c r="W270" t="s">
        <v>42</v>
      </c>
      <c r="X270">
        <v>3</v>
      </c>
      <c r="Y270" t="s">
        <v>42</v>
      </c>
      <c r="Z270" t="s">
        <v>42</v>
      </c>
      <c r="AA270" t="s">
        <v>42</v>
      </c>
      <c r="AB270" t="s">
        <v>42</v>
      </c>
      <c r="AC270" t="s">
        <v>42</v>
      </c>
      <c r="AD270" t="s">
        <v>42</v>
      </c>
      <c r="AE270" t="s">
        <v>42</v>
      </c>
      <c r="AF270" t="s">
        <v>42</v>
      </c>
      <c r="AG270">
        <v>3</v>
      </c>
      <c r="AH270" t="s">
        <v>42</v>
      </c>
      <c r="AI270" t="s">
        <v>42</v>
      </c>
      <c r="AJ270" t="s">
        <v>42</v>
      </c>
      <c r="AK270" t="s">
        <v>42</v>
      </c>
      <c r="AL270" t="s">
        <v>42</v>
      </c>
      <c r="AM270" t="s">
        <v>42</v>
      </c>
    </row>
    <row r="271" spans="1:39" x14ac:dyDescent="0.25">
      <c r="A271">
        <v>301</v>
      </c>
      <c r="B271" s="1">
        <v>45096.435914351852</v>
      </c>
      <c r="C271" s="1">
        <v>45096.437256944446</v>
      </c>
      <c r="D271" t="s">
        <v>366</v>
      </c>
      <c r="E271" t="s">
        <v>367</v>
      </c>
      <c r="G271">
        <v>4</v>
      </c>
      <c r="H271">
        <v>4</v>
      </c>
      <c r="I271" t="s">
        <v>43</v>
      </c>
      <c r="J271" t="s">
        <v>43</v>
      </c>
      <c r="K271" t="s">
        <v>42</v>
      </c>
      <c r="L271" t="s">
        <v>43</v>
      </c>
      <c r="M271" t="s">
        <v>43</v>
      </c>
      <c r="N271" t="s">
        <v>43</v>
      </c>
      <c r="O271" t="s">
        <v>47</v>
      </c>
      <c r="P271">
        <v>4</v>
      </c>
      <c r="Q271" t="s">
        <v>43</v>
      </c>
      <c r="R271" t="s">
        <v>43</v>
      </c>
      <c r="S271" t="s">
        <v>43</v>
      </c>
      <c r="T271" t="s">
        <v>43</v>
      </c>
      <c r="U271" t="s">
        <v>43</v>
      </c>
      <c r="V271" t="s">
        <v>43</v>
      </c>
      <c r="W271" t="s">
        <v>43</v>
      </c>
      <c r="X271">
        <v>4</v>
      </c>
      <c r="Y271" t="s">
        <v>42</v>
      </c>
      <c r="Z271" t="s">
        <v>43</v>
      </c>
      <c r="AA271" t="s">
        <v>42</v>
      </c>
      <c r="AB271" t="s">
        <v>43</v>
      </c>
      <c r="AC271" t="s">
        <v>43</v>
      </c>
      <c r="AD271" t="s">
        <v>43</v>
      </c>
      <c r="AE271" t="s">
        <v>43</v>
      </c>
      <c r="AF271" t="s">
        <v>43</v>
      </c>
      <c r="AG271">
        <v>4</v>
      </c>
      <c r="AH271" t="s">
        <v>43</v>
      </c>
      <c r="AI271" t="s">
        <v>43</v>
      </c>
      <c r="AJ271" t="s">
        <v>43</v>
      </c>
      <c r="AK271" t="s">
        <v>43</v>
      </c>
      <c r="AL271" t="s">
        <v>43</v>
      </c>
      <c r="AM271" t="s">
        <v>43</v>
      </c>
    </row>
    <row r="272" spans="1:39" x14ac:dyDescent="0.25">
      <c r="A272">
        <v>302</v>
      </c>
      <c r="B272" s="1">
        <v>45096.482731481483</v>
      </c>
      <c r="C272" s="1">
        <v>45096.48609953704</v>
      </c>
      <c r="D272" t="s">
        <v>368</v>
      </c>
      <c r="E272" t="s">
        <v>369</v>
      </c>
      <c r="G272">
        <v>3</v>
      </c>
      <c r="H272">
        <v>3</v>
      </c>
      <c r="I272" t="s">
        <v>42</v>
      </c>
      <c r="J272" t="s">
        <v>42</v>
      </c>
      <c r="K272" t="s">
        <v>42</v>
      </c>
      <c r="L272" t="s">
        <v>42</v>
      </c>
      <c r="M272" t="s">
        <v>42</v>
      </c>
      <c r="N272" t="s">
        <v>42</v>
      </c>
      <c r="O272" t="s">
        <v>44</v>
      </c>
      <c r="P272">
        <v>3</v>
      </c>
      <c r="Q272" t="s">
        <v>42</v>
      </c>
      <c r="R272" t="s">
        <v>42</v>
      </c>
      <c r="S272" t="s">
        <v>42</v>
      </c>
      <c r="T272" t="s">
        <v>42</v>
      </c>
      <c r="U272" t="s">
        <v>42</v>
      </c>
      <c r="V272" t="s">
        <v>42</v>
      </c>
      <c r="W272" t="s">
        <v>42</v>
      </c>
      <c r="X272">
        <v>3</v>
      </c>
      <c r="Y272" t="s">
        <v>42</v>
      </c>
      <c r="Z272" t="s">
        <v>42</v>
      </c>
      <c r="AA272" t="s">
        <v>42</v>
      </c>
      <c r="AB272" t="s">
        <v>42</v>
      </c>
      <c r="AC272" t="s">
        <v>42</v>
      </c>
      <c r="AD272" t="s">
        <v>42</v>
      </c>
      <c r="AE272" t="s">
        <v>42</v>
      </c>
      <c r="AF272" t="s">
        <v>42</v>
      </c>
      <c r="AG272">
        <v>1</v>
      </c>
      <c r="AH272" t="s">
        <v>41</v>
      </c>
      <c r="AI272" t="s">
        <v>41</v>
      </c>
      <c r="AJ272" t="s">
        <v>42</v>
      </c>
      <c r="AK272" t="s">
        <v>41</v>
      </c>
      <c r="AL272" t="s">
        <v>42</v>
      </c>
      <c r="AM272" t="s">
        <v>41</v>
      </c>
    </row>
    <row r="273" spans="1:39" x14ac:dyDescent="0.25">
      <c r="A273">
        <v>303</v>
      </c>
      <c r="B273" s="1">
        <v>45097.4297337963</v>
      </c>
      <c r="C273" s="1">
        <v>45097.431469907409</v>
      </c>
      <c r="D273" t="s">
        <v>370</v>
      </c>
      <c r="E273" t="s">
        <v>371</v>
      </c>
      <c r="G273">
        <v>4</v>
      </c>
      <c r="H273">
        <v>4</v>
      </c>
      <c r="I273" t="s">
        <v>43</v>
      </c>
      <c r="J273" t="s">
        <v>43</v>
      </c>
      <c r="K273" t="s">
        <v>43</v>
      </c>
      <c r="L273" t="s">
        <v>43</v>
      </c>
      <c r="M273" t="s">
        <v>43</v>
      </c>
      <c r="N273" t="s">
        <v>43</v>
      </c>
      <c r="O273" t="s">
        <v>47</v>
      </c>
      <c r="P273">
        <v>4</v>
      </c>
      <c r="Q273" t="s">
        <v>43</v>
      </c>
      <c r="R273" t="s">
        <v>43</v>
      </c>
      <c r="S273" t="s">
        <v>43</v>
      </c>
      <c r="T273" t="s">
        <v>43</v>
      </c>
      <c r="U273" t="s">
        <v>43</v>
      </c>
      <c r="V273" t="s">
        <v>43</v>
      </c>
      <c r="W273" t="s">
        <v>41</v>
      </c>
      <c r="X273">
        <v>4</v>
      </c>
      <c r="Y273" t="s">
        <v>43</v>
      </c>
      <c r="Z273" t="s">
        <v>43</v>
      </c>
      <c r="AA273" t="s">
        <v>43</v>
      </c>
      <c r="AB273" t="s">
        <v>43</v>
      </c>
      <c r="AC273" t="s">
        <v>43</v>
      </c>
      <c r="AD273" t="s">
        <v>43</v>
      </c>
      <c r="AE273" t="s">
        <v>43</v>
      </c>
      <c r="AF273" t="s">
        <v>43</v>
      </c>
      <c r="AG273">
        <v>4</v>
      </c>
      <c r="AH273" t="s">
        <v>43</v>
      </c>
      <c r="AI273" t="s">
        <v>43</v>
      </c>
      <c r="AJ273" t="s">
        <v>43</v>
      </c>
      <c r="AK273" t="s">
        <v>43</v>
      </c>
      <c r="AL273" t="s">
        <v>43</v>
      </c>
      <c r="AM273" t="s">
        <v>43</v>
      </c>
    </row>
    <row r="274" spans="1:39" x14ac:dyDescent="0.25">
      <c r="A274">
        <v>304</v>
      </c>
      <c r="B274" s="1">
        <v>45097.446655092594</v>
      </c>
      <c r="C274" s="1">
        <v>45097.44871527778</v>
      </c>
      <c r="D274" t="s">
        <v>372</v>
      </c>
      <c r="E274" t="s">
        <v>373</v>
      </c>
      <c r="G274">
        <v>3</v>
      </c>
      <c r="H274">
        <v>3</v>
      </c>
      <c r="I274" t="s">
        <v>42</v>
      </c>
      <c r="J274" t="s">
        <v>42</v>
      </c>
      <c r="K274" t="s">
        <v>42</v>
      </c>
      <c r="L274" t="s">
        <v>42</v>
      </c>
      <c r="M274" t="s">
        <v>40</v>
      </c>
      <c r="N274" t="s">
        <v>42</v>
      </c>
      <c r="O274" t="s">
        <v>47</v>
      </c>
      <c r="P274">
        <v>3</v>
      </c>
      <c r="Q274" t="s">
        <v>42</v>
      </c>
      <c r="R274" t="s">
        <v>42</v>
      </c>
      <c r="S274" t="s">
        <v>42</v>
      </c>
      <c r="T274" t="s">
        <v>42</v>
      </c>
      <c r="U274" t="s">
        <v>42</v>
      </c>
      <c r="V274" t="s">
        <v>42</v>
      </c>
      <c r="W274" t="s">
        <v>42</v>
      </c>
      <c r="X274">
        <v>3</v>
      </c>
      <c r="Y274" t="s">
        <v>42</v>
      </c>
      <c r="Z274" t="s">
        <v>42</v>
      </c>
      <c r="AA274" t="s">
        <v>42</v>
      </c>
      <c r="AB274" t="s">
        <v>42</v>
      </c>
      <c r="AC274" t="s">
        <v>42</v>
      </c>
      <c r="AD274" t="s">
        <v>42</v>
      </c>
      <c r="AE274" t="s">
        <v>42</v>
      </c>
      <c r="AF274" t="s">
        <v>42</v>
      </c>
      <c r="AG274">
        <v>3</v>
      </c>
      <c r="AH274" t="s">
        <v>42</v>
      </c>
      <c r="AI274" t="s">
        <v>42</v>
      </c>
      <c r="AJ274" t="s">
        <v>42</v>
      </c>
      <c r="AK274" t="s">
        <v>42</v>
      </c>
      <c r="AL274" t="s">
        <v>42</v>
      </c>
      <c r="AM274" t="s">
        <v>42</v>
      </c>
    </row>
    <row r="275" spans="1:39" x14ac:dyDescent="0.25">
      <c r="A275">
        <v>305</v>
      </c>
      <c r="B275" s="1">
        <v>45097.475428240738</v>
      </c>
      <c r="C275" s="1">
        <v>45097.476944444446</v>
      </c>
      <c r="D275" t="s">
        <v>374</v>
      </c>
      <c r="E275" t="s">
        <v>375</v>
      </c>
      <c r="G275">
        <v>4</v>
      </c>
      <c r="H275">
        <v>4</v>
      </c>
      <c r="I275" t="s">
        <v>43</v>
      </c>
      <c r="J275" t="s">
        <v>43</v>
      </c>
      <c r="K275" t="s">
        <v>43</v>
      </c>
      <c r="L275" t="s">
        <v>43</v>
      </c>
      <c r="M275" t="s">
        <v>43</v>
      </c>
      <c r="N275" t="s">
        <v>43</v>
      </c>
      <c r="O275" t="s">
        <v>47</v>
      </c>
      <c r="P275">
        <v>4</v>
      </c>
      <c r="Q275" t="s">
        <v>43</v>
      </c>
      <c r="R275" t="s">
        <v>43</v>
      </c>
      <c r="S275" t="s">
        <v>43</v>
      </c>
      <c r="T275" t="s">
        <v>43</v>
      </c>
      <c r="U275" t="s">
        <v>43</v>
      </c>
      <c r="V275" t="s">
        <v>43</v>
      </c>
      <c r="W275" t="s">
        <v>43</v>
      </c>
      <c r="X275">
        <v>4</v>
      </c>
      <c r="Y275" t="s">
        <v>43</v>
      </c>
      <c r="Z275" t="s">
        <v>43</v>
      </c>
      <c r="AA275" t="s">
        <v>43</v>
      </c>
      <c r="AB275" t="s">
        <v>43</v>
      </c>
      <c r="AC275" t="s">
        <v>42</v>
      </c>
      <c r="AD275" t="s">
        <v>42</v>
      </c>
      <c r="AE275" t="s">
        <v>42</v>
      </c>
      <c r="AF275" t="s">
        <v>42</v>
      </c>
      <c r="AG275">
        <v>4</v>
      </c>
      <c r="AH275" t="s">
        <v>42</v>
      </c>
      <c r="AI275" t="s">
        <v>43</v>
      </c>
      <c r="AJ275" t="s">
        <v>43</v>
      </c>
      <c r="AK275" t="s">
        <v>42</v>
      </c>
      <c r="AL275" t="s">
        <v>43</v>
      </c>
      <c r="AM275" t="s">
        <v>42</v>
      </c>
    </row>
    <row r="276" spans="1:39" x14ac:dyDescent="0.25">
      <c r="A276">
        <v>306</v>
      </c>
      <c r="B276" s="1">
        <v>45097.484085648146</v>
      </c>
      <c r="C276" s="1">
        <v>45097.485300925924</v>
      </c>
      <c r="D276" t="s">
        <v>376</v>
      </c>
      <c r="E276" t="s">
        <v>377</v>
      </c>
      <c r="G276">
        <v>4</v>
      </c>
      <c r="H276">
        <v>4</v>
      </c>
      <c r="I276" t="s">
        <v>43</v>
      </c>
      <c r="J276" t="s">
        <v>43</v>
      </c>
      <c r="K276" t="s">
        <v>43</v>
      </c>
      <c r="L276" t="s">
        <v>43</v>
      </c>
      <c r="M276" t="s">
        <v>43</v>
      </c>
      <c r="N276" t="s">
        <v>43</v>
      </c>
      <c r="O276" t="s">
        <v>47</v>
      </c>
      <c r="P276">
        <v>4</v>
      </c>
      <c r="Q276" t="s">
        <v>43</v>
      </c>
      <c r="R276" t="s">
        <v>43</v>
      </c>
      <c r="S276" t="s">
        <v>43</v>
      </c>
      <c r="T276" t="s">
        <v>43</v>
      </c>
      <c r="U276" t="s">
        <v>43</v>
      </c>
      <c r="V276" t="s">
        <v>43</v>
      </c>
      <c r="W276" t="s">
        <v>43</v>
      </c>
      <c r="X276">
        <v>4</v>
      </c>
      <c r="Y276" t="s">
        <v>43</v>
      </c>
      <c r="Z276" t="s">
        <v>43</v>
      </c>
      <c r="AA276" t="s">
        <v>43</v>
      </c>
      <c r="AB276" t="s">
        <v>43</v>
      </c>
      <c r="AC276" t="s">
        <v>43</v>
      </c>
      <c r="AD276" t="s">
        <v>43</v>
      </c>
      <c r="AE276" t="s">
        <v>43</v>
      </c>
      <c r="AF276" t="s">
        <v>43</v>
      </c>
      <c r="AG276">
        <v>4</v>
      </c>
      <c r="AH276" t="s">
        <v>43</v>
      </c>
      <c r="AI276" t="s">
        <v>43</v>
      </c>
      <c r="AJ276" t="s">
        <v>43</v>
      </c>
      <c r="AK276" t="s">
        <v>43</v>
      </c>
      <c r="AL276" t="s">
        <v>43</v>
      </c>
      <c r="AM276" t="s">
        <v>43</v>
      </c>
    </row>
    <row r="277" spans="1:39" x14ac:dyDescent="0.25">
      <c r="A277">
        <v>307</v>
      </c>
      <c r="B277" s="1">
        <v>45097.785613425927</v>
      </c>
      <c r="C277" s="1">
        <v>45097.786944444444</v>
      </c>
      <c r="D277" t="s">
        <v>378</v>
      </c>
      <c r="E277" t="s">
        <v>379</v>
      </c>
      <c r="G277">
        <v>4</v>
      </c>
      <c r="H277">
        <v>4</v>
      </c>
      <c r="I277" t="s">
        <v>42</v>
      </c>
      <c r="J277" t="s">
        <v>42</v>
      </c>
      <c r="K277" t="s">
        <v>42</v>
      </c>
      <c r="L277" t="s">
        <v>42</v>
      </c>
      <c r="M277" t="s">
        <v>42</v>
      </c>
      <c r="N277" t="s">
        <v>42</v>
      </c>
      <c r="O277" t="s">
        <v>44</v>
      </c>
      <c r="P277">
        <v>4</v>
      </c>
      <c r="Q277" t="s">
        <v>42</v>
      </c>
      <c r="R277" t="s">
        <v>42</v>
      </c>
      <c r="S277" t="s">
        <v>42</v>
      </c>
      <c r="T277" t="s">
        <v>42</v>
      </c>
      <c r="U277" t="s">
        <v>42</v>
      </c>
      <c r="V277" t="s">
        <v>42</v>
      </c>
      <c r="W277" t="s">
        <v>42</v>
      </c>
      <c r="X277">
        <v>3</v>
      </c>
      <c r="Y277" t="s">
        <v>41</v>
      </c>
      <c r="Z277" t="s">
        <v>41</v>
      </c>
      <c r="AA277" t="s">
        <v>42</v>
      </c>
      <c r="AB277" t="s">
        <v>42</v>
      </c>
      <c r="AC277" t="s">
        <v>42</v>
      </c>
      <c r="AD277" t="s">
        <v>42</v>
      </c>
      <c r="AE277" t="s">
        <v>42</v>
      </c>
      <c r="AF277" t="s">
        <v>42</v>
      </c>
      <c r="AG277">
        <v>3</v>
      </c>
      <c r="AH277" t="s">
        <v>42</v>
      </c>
      <c r="AI277" t="s">
        <v>42</v>
      </c>
      <c r="AJ277" t="s">
        <v>42</v>
      </c>
      <c r="AK277" t="s">
        <v>42</v>
      </c>
      <c r="AL277" t="s">
        <v>42</v>
      </c>
      <c r="AM277" t="s">
        <v>42</v>
      </c>
    </row>
    <row r="278" spans="1:39" x14ac:dyDescent="0.25">
      <c r="A278">
        <v>308</v>
      </c>
      <c r="B278" s="1">
        <v>45097.786076388889</v>
      </c>
      <c r="C278" s="1">
        <v>45097.787060185183</v>
      </c>
      <c r="D278" t="s">
        <v>380</v>
      </c>
      <c r="E278" t="s">
        <v>381</v>
      </c>
      <c r="G278">
        <v>1</v>
      </c>
      <c r="H278">
        <v>1</v>
      </c>
      <c r="I278" t="s">
        <v>40</v>
      </c>
      <c r="J278" t="s">
        <v>40</v>
      </c>
      <c r="K278" t="s">
        <v>40</v>
      </c>
      <c r="L278" t="s">
        <v>40</v>
      </c>
      <c r="M278" t="s">
        <v>40</v>
      </c>
      <c r="N278" t="s">
        <v>40</v>
      </c>
      <c r="O278" t="s">
        <v>45</v>
      </c>
      <c r="P278">
        <v>1</v>
      </c>
      <c r="Q278" t="s">
        <v>40</v>
      </c>
      <c r="R278" t="s">
        <v>40</v>
      </c>
      <c r="S278" t="s">
        <v>40</v>
      </c>
      <c r="T278" t="s">
        <v>40</v>
      </c>
      <c r="U278" t="s">
        <v>40</v>
      </c>
      <c r="V278" t="s">
        <v>40</v>
      </c>
      <c r="W278" t="s">
        <v>40</v>
      </c>
      <c r="X278">
        <v>1</v>
      </c>
      <c r="Y278" t="s">
        <v>40</v>
      </c>
      <c r="Z278" t="s">
        <v>40</v>
      </c>
      <c r="AA278" t="s">
        <v>40</v>
      </c>
      <c r="AB278" t="s">
        <v>40</v>
      </c>
      <c r="AC278" t="s">
        <v>40</v>
      </c>
      <c r="AD278" t="s">
        <v>40</v>
      </c>
      <c r="AE278" t="s">
        <v>40</v>
      </c>
      <c r="AF278" t="s">
        <v>40</v>
      </c>
      <c r="AG278">
        <v>2</v>
      </c>
      <c r="AH278" t="s">
        <v>41</v>
      </c>
      <c r="AI278" t="s">
        <v>41</v>
      </c>
      <c r="AJ278" t="s">
        <v>41</v>
      </c>
      <c r="AK278" t="s">
        <v>41</v>
      </c>
      <c r="AL278" t="s">
        <v>41</v>
      </c>
      <c r="AM278" t="s">
        <v>41</v>
      </c>
    </row>
    <row r="279" spans="1:39" x14ac:dyDescent="0.25">
      <c r="A279">
        <v>309</v>
      </c>
      <c r="B279" s="1">
        <v>45097.786863425928</v>
      </c>
      <c r="C279" s="1">
        <v>45097.787847222222</v>
      </c>
      <c r="D279" t="s">
        <v>382</v>
      </c>
      <c r="E279" t="s">
        <v>383</v>
      </c>
      <c r="G279">
        <v>2</v>
      </c>
      <c r="H279">
        <v>1</v>
      </c>
      <c r="I279" t="s">
        <v>40</v>
      </c>
      <c r="J279" t="s">
        <v>40</v>
      </c>
      <c r="K279" t="s">
        <v>40</v>
      </c>
      <c r="L279" t="s">
        <v>40</v>
      </c>
      <c r="M279" t="s">
        <v>40</v>
      </c>
      <c r="N279" t="s">
        <v>40</v>
      </c>
      <c r="O279" t="s">
        <v>45</v>
      </c>
      <c r="P279">
        <v>2</v>
      </c>
      <c r="Q279" t="s">
        <v>42</v>
      </c>
      <c r="R279" t="s">
        <v>42</v>
      </c>
      <c r="S279" t="s">
        <v>42</v>
      </c>
      <c r="T279" t="s">
        <v>41</v>
      </c>
      <c r="U279" t="s">
        <v>42</v>
      </c>
      <c r="V279" t="s">
        <v>42</v>
      </c>
      <c r="W279" t="s">
        <v>42</v>
      </c>
      <c r="X279">
        <v>1</v>
      </c>
      <c r="Y279" t="s">
        <v>40</v>
      </c>
      <c r="Z279" t="s">
        <v>40</v>
      </c>
      <c r="AA279" t="s">
        <v>42</v>
      </c>
      <c r="AB279" t="s">
        <v>42</v>
      </c>
      <c r="AC279" t="s">
        <v>42</v>
      </c>
      <c r="AD279" t="s">
        <v>42</v>
      </c>
      <c r="AE279" t="s">
        <v>42</v>
      </c>
      <c r="AF279" t="s">
        <v>42</v>
      </c>
      <c r="AG279">
        <v>3</v>
      </c>
      <c r="AH279" t="s">
        <v>42</v>
      </c>
      <c r="AI279" t="s">
        <v>42</v>
      </c>
      <c r="AJ279" t="s">
        <v>42</v>
      </c>
      <c r="AK279" t="s">
        <v>42</v>
      </c>
      <c r="AL279" t="s">
        <v>42</v>
      </c>
      <c r="AM279" t="s">
        <v>42</v>
      </c>
    </row>
    <row r="280" spans="1:39" x14ac:dyDescent="0.25">
      <c r="A280">
        <v>310</v>
      </c>
      <c r="B280" s="1">
        <v>45097.78628472222</v>
      </c>
      <c r="C280" s="1">
        <v>45097.78800925926</v>
      </c>
      <c r="D280" t="s">
        <v>384</v>
      </c>
      <c r="E280" t="s">
        <v>385</v>
      </c>
      <c r="G280">
        <v>3</v>
      </c>
      <c r="H280">
        <v>2</v>
      </c>
      <c r="I280" t="s">
        <v>41</v>
      </c>
      <c r="J280" t="s">
        <v>43</v>
      </c>
      <c r="K280" t="s">
        <v>43</v>
      </c>
      <c r="L280" t="s">
        <v>43</v>
      </c>
      <c r="M280" t="s">
        <v>43</v>
      </c>
      <c r="N280" t="s">
        <v>43</v>
      </c>
      <c r="O280" t="s">
        <v>44</v>
      </c>
      <c r="P280">
        <v>4</v>
      </c>
      <c r="Q280" t="s">
        <v>43</v>
      </c>
      <c r="R280" t="s">
        <v>43</v>
      </c>
      <c r="S280" t="s">
        <v>43</v>
      </c>
      <c r="T280" t="s">
        <v>43</v>
      </c>
      <c r="U280" t="s">
        <v>43</v>
      </c>
      <c r="V280" t="s">
        <v>43</v>
      </c>
      <c r="W280" t="s">
        <v>43</v>
      </c>
      <c r="X280">
        <v>3</v>
      </c>
      <c r="Y280" t="s">
        <v>42</v>
      </c>
      <c r="Z280" t="s">
        <v>43</v>
      </c>
      <c r="AA280" t="s">
        <v>41</v>
      </c>
      <c r="AB280" t="s">
        <v>43</v>
      </c>
      <c r="AC280" t="s">
        <v>43</v>
      </c>
      <c r="AD280" t="s">
        <v>43</v>
      </c>
      <c r="AE280" t="s">
        <v>43</v>
      </c>
      <c r="AF280" t="s">
        <v>43</v>
      </c>
      <c r="AG280">
        <v>4</v>
      </c>
      <c r="AH280" t="s">
        <v>43</v>
      </c>
      <c r="AI280" t="s">
        <v>43</v>
      </c>
      <c r="AJ280" t="s">
        <v>43</v>
      </c>
      <c r="AK280" t="s">
        <v>43</v>
      </c>
      <c r="AL280" t="s">
        <v>43</v>
      </c>
      <c r="AM280" t="s">
        <v>43</v>
      </c>
    </row>
    <row r="281" spans="1:39" x14ac:dyDescent="0.25">
      <c r="A281">
        <v>311</v>
      </c>
      <c r="B281" s="1">
        <v>45097.787997685184</v>
      </c>
      <c r="C281" s="1">
        <v>45097.789606481485</v>
      </c>
      <c r="D281" t="s">
        <v>386</v>
      </c>
      <c r="E281" t="s">
        <v>387</v>
      </c>
      <c r="G281">
        <v>3</v>
      </c>
      <c r="H281">
        <v>3</v>
      </c>
      <c r="I281" t="s">
        <v>41</v>
      </c>
      <c r="J281" t="s">
        <v>41</v>
      </c>
      <c r="K281" t="s">
        <v>42</v>
      </c>
      <c r="L281" t="s">
        <v>42</v>
      </c>
      <c r="M281" t="s">
        <v>41</v>
      </c>
      <c r="N281" t="s">
        <v>41</v>
      </c>
      <c r="O281" t="s">
        <v>44</v>
      </c>
      <c r="P281">
        <v>3</v>
      </c>
      <c r="Q281" t="s">
        <v>42</v>
      </c>
      <c r="R281" t="s">
        <v>41</v>
      </c>
      <c r="S281" t="s">
        <v>42</v>
      </c>
      <c r="T281" t="s">
        <v>42</v>
      </c>
      <c r="U281" t="s">
        <v>41</v>
      </c>
      <c r="V281" t="s">
        <v>42</v>
      </c>
      <c r="W281" t="s">
        <v>42</v>
      </c>
      <c r="X281">
        <v>3</v>
      </c>
      <c r="Y281" t="s">
        <v>42</v>
      </c>
      <c r="Z281" t="s">
        <v>42</v>
      </c>
      <c r="AA281" t="s">
        <v>42</v>
      </c>
      <c r="AB281" t="s">
        <v>42</v>
      </c>
      <c r="AC281" t="s">
        <v>42</v>
      </c>
      <c r="AD281" t="s">
        <v>42</v>
      </c>
      <c r="AE281" t="s">
        <v>42</v>
      </c>
      <c r="AF281" t="s">
        <v>42</v>
      </c>
      <c r="AG281">
        <v>3</v>
      </c>
      <c r="AH281" t="s">
        <v>42</v>
      </c>
      <c r="AI281" t="s">
        <v>42</v>
      </c>
      <c r="AJ281" t="s">
        <v>41</v>
      </c>
      <c r="AK281" t="s">
        <v>41</v>
      </c>
      <c r="AL281" t="s">
        <v>41</v>
      </c>
      <c r="AM281" t="s">
        <v>42</v>
      </c>
    </row>
    <row r="282" spans="1:39" x14ac:dyDescent="0.25">
      <c r="A282">
        <v>312</v>
      </c>
      <c r="B282" s="1">
        <v>45097.785763888889</v>
      </c>
      <c r="C282" s="1">
        <v>45097.793888888889</v>
      </c>
      <c r="D282" t="s">
        <v>388</v>
      </c>
      <c r="E282" t="s">
        <v>389</v>
      </c>
      <c r="G282">
        <v>4</v>
      </c>
      <c r="H282">
        <v>3</v>
      </c>
      <c r="I282" t="s">
        <v>42</v>
      </c>
      <c r="J282" t="s">
        <v>42</v>
      </c>
      <c r="K282" t="s">
        <v>42</v>
      </c>
      <c r="L282" t="s">
        <v>42</v>
      </c>
      <c r="M282" t="s">
        <v>41</v>
      </c>
      <c r="N282" t="s">
        <v>42</v>
      </c>
      <c r="O282" t="s">
        <v>47</v>
      </c>
      <c r="P282">
        <v>3</v>
      </c>
      <c r="Q282" t="s">
        <v>42</v>
      </c>
      <c r="R282" t="s">
        <v>42</v>
      </c>
      <c r="S282" t="s">
        <v>42</v>
      </c>
      <c r="T282" t="s">
        <v>41</v>
      </c>
      <c r="U282" t="s">
        <v>42</v>
      </c>
      <c r="V282" t="s">
        <v>42</v>
      </c>
      <c r="W282" t="s">
        <v>41</v>
      </c>
      <c r="X282">
        <v>3</v>
      </c>
      <c r="Y282" t="s">
        <v>42</v>
      </c>
      <c r="Z282" t="s">
        <v>42</v>
      </c>
      <c r="AA282" t="s">
        <v>42</v>
      </c>
      <c r="AB282" t="s">
        <v>42</v>
      </c>
      <c r="AC282" t="s">
        <v>42</v>
      </c>
      <c r="AD282" t="s">
        <v>42</v>
      </c>
      <c r="AE282" t="s">
        <v>42</v>
      </c>
      <c r="AF282" t="s">
        <v>42</v>
      </c>
      <c r="AG282">
        <v>3</v>
      </c>
      <c r="AH282" t="s">
        <v>42</v>
      </c>
      <c r="AI282" t="s">
        <v>42</v>
      </c>
      <c r="AJ282" t="s">
        <v>42</v>
      </c>
      <c r="AK282" t="s">
        <v>42</v>
      </c>
      <c r="AL282" t="s">
        <v>42</v>
      </c>
      <c r="AM282" t="s">
        <v>42</v>
      </c>
    </row>
    <row r="283" spans="1:39" x14ac:dyDescent="0.25">
      <c r="A283">
        <v>313</v>
      </c>
      <c r="B283" s="1">
        <v>45097.793692129628</v>
      </c>
      <c r="C283" s="1">
        <v>45097.795706018522</v>
      </c>
      <c r="D283" t="s">
        <v>390</v>
      </c>
      <c r="E283" t="s">
        <v>391</v>
      </c>
      <c r="G283">
        <v>4</v>
      </c>
      <c r="H283">
        <v>4</v>
      </c>
      <c r="I283" t="s">
        <v>43</v>
      </c>
      <c r="J283" t="s">
        <v>43</v>
      </c>
      <c r="K283" t="s">
        <v>43</v>
      </c>
      <c r="L283" t="s">
        <v>43</v>
      </c>
      <c r="M283" t="s">
        <v>43</v>
      </c>
      <c r="N283" t="s">
        <v>43</v>
      </c>
      <c r="O283" t="s">
        <v>47</v>
      </c>
      <c r="P283">
        <v>4</v>
      </c>
      <c r="Q283" t="s">
        <v>43</v>
      </c>
      <c r="R283" t="s">
        <v>43</v>
      </c>
      <c r="S283" t="s">
        <v>43</v>
      </c>
      <c r="T283" t="s">
        <v>43</v>
      </c>
      <c r="U283" t="s">
        <v>43</v>
      </c>
      <c r="V283" t="s">
        <v>43</v>
      </c>
      <c r="W283" t="s">
        <v>43</v>
      </c>
      <c r="X283">
        <v>4</v>
      </c>
      <c r="Y283" t="s">
        <v>42</v>
      </c>
      <c r="Z283" t="s">
        <v>42</v>
      </c>
      <c r="AA283" t="s">
        <v>43</v>
      </c>
      <c r="AB283" t="s">
        <v>43</v>
      </c>
      <c r="AC283" t="s">
        <v>43</v>
      </c>
      <c r="AD283" t="s">
        <v>43</v>
      </c>
      <c r="AE283" t="s">
        <v>43</v>
      </c>
      <c r="AF283" t="s">
        <v>43</v>
      </c>
      <c r="AG283">
        <v>4</v>
      </c>
      <c r="AH283" t="s">
        <v>43</v>
      </c>
      <c r="AI283" t="s">
        <v>43</v>
      </c>
      <c r="AJ283" t="s">
        <v>43</v>
      </c>
      <c r="AK283" t="s">
        <v>43</v>
      </c>
      <c r="AL283" t="s">
        <v>43</v>
      </c>
      <c r="AM283" t="s">
        <v>43</v>
      </c>
    </row>
    <row r="284" spans="1:39" x14ac:dyDescent="0.25">
      <c r="A284">
        <v>314</v>
      </c>
      <c r="B284" s="1">
        <v>45097.7968287037</v>
      </c>
      <c r="C284" s="1">
        <v>45097.799097222225</v>
      </c>
      <c r="D284" t="s">
        <v>392</v>
      </c>
      <c r="E284" t="s">
        <v>393</v>
      </c>
      <c r="G284">
        <v>3</v>
      </c>
      <c r="H284">
        <v>2</v>
      </c>
      <c r="I284" t="s">
        <v>41</v>
      </c>
      <c r="J284" t="s">
        <v>42</v>
      </c>
      <c r="K284" t="s">
        <v>42</v>
      </c>
      <c r="L284" t="s">
        <v>42</v>
      </c>
      <c r="M284" t="s">
        <v>43</v>
      </c>
      <c r="N284" t="s">
        <v>42</v>
      </c>
      <c r="O284" t="s">
        <v>44</v>
      </c>
      <c r="P284">
        <v>3</v>
      </c>
      <c r="Q284" t="s">
        <v>42</v>
      </c>
      <c r="R284" t="s">
        <v>42</v>
      </c>
      <c r="S284" t="s">
        <v>42</v>
      </c>
      <c r="T284" t="s">
        <v>42</v>
      </c>
      <c r="U284" t="s">
        <v>42</v>
      </c>
      <c r="V284" t="s">
        <v>42</v>
      </c>
      <c r="W284" t="s">
        <v>42</v>
      </c>
      <c r="X284">
        <v>3</v>
      </c>
      <c r="Y284" t="s">
        <v>42</v>
      </c>
      <c r="Z284" t="s">
        <v>42</v>
      </c>
      <c r="AA284" t="s">
        <v>42</v>
      </c>
      <c r="AB284" t="s">
        <v>42</v>
      </c>
      <c r="AC284" t="s">
        <v>42</v>
      </c>
      <c r="AD284" t="s">
        <v>42</v>
      </c>
      <c r="AE284" t="s">
        <v>42</v>
      </c>
      <c r="AF284" t="s">
        <v>42</v>
      </c>
      <c r="AG284">
        <v>3</v>
      </c>
      <c r="AH284" t="s">
        <v>42</v>
      </c>
      <c r="AI284" t="s">
        <v>42</v>
      </c>
      <c r="AJ284" t="s">
        <v>42</v>
      </c>
      <c r="AK284" t="s">
        <v>42</v>
      </c>
      <c r="AL284" t="s">
        <v>42</v>
      </c>
      <c r="AM284" t="s">
        <v>42</v>
      </c>
    </row>
    <row r="285" spans="1:39" x14ac:dyDescent="0.25">
      <c r="A285">
        <v>315</v>
      </c>
      <c r="B285" s="1">
        <v>45097.869305555556</v>
      </c>
      <c r="C285" s="1">
        <v>45097.870312500003</v>
      </c>
      <c r="D285" t="s">
        <v>394</v>
      </c>
      <c r="E285" t="s">
        <v>395</v>
      </c>
      <c r="G285">
        <v>3</v>
      </c>
      <c r="H285">
        <v>3</v>
      </c>
      <c r="I285" t="s">
        <v>42</v>
      </c>
      <c r="J285" t="s">
        <v>42</v>
      </c>
      <c r="K285" t="s">
        <v>42</v>
      </c>
      <c r="L285" t="s">
        <v>42</v>
      </c>
      <c r="M285" t="s">
        <v>43</v>
      </c>
      <c r="N285" t="s">
        <v>42</v>
      </c>
      <c r="O285" t="s">
        <v>47</v>
      </c>
      <c r="P285">
        <v>3</v>
      </c>
      <c r="Q285" t="s">
        <v>42</v>
      </c>
      <c r="R285" t="s">
        <v>42</v>
      </c>
      <c r="S285" t="s">
        <v>42</v>
      </c>
      <c r="T285" t="s">
        <v>41</v>
      </c>
      <c r="U285" t="s">
        <v>42</v>
      </c>
      <c r="V285" t="s">
        <v>42</v>
      </c>
      <c r="W285" t="s">
        <v>42</v>
      </c>
      <c r="X285">
        <v>3</v>
      </c>
      <c r="Y285" t="s">
        <v>41</v>
      </c>
      <c r="Z285" t="s">
        <v>42</v>
      </c>
      <c r="AA285" t="s">
        <v>42</v>
      </c>
      <c r="AB285" t="s">
        <v>42</v>
      </c>
      <c r="AC285" t="s">
        <v>42</v>
      </c>
      <c r="AD285" t="s">
        <v>41</v>
      </c>
      <c r="AE285" t="s">
        <v>42</v>
      </c>
      <c r="AF285" t="s">
        <v>41</v>
      </c>
      <c r="AG285">
        <v>2</v>
      </c>
      <c r="AH285" t="s">
        <v>42</v>
      </c>
      <c r="AI285" t="s">
        <v>42</v>
      </c>
      <c r="AJ285" t="s">
        <v>42</v>
      </c>
      <c r="AK285" t="s">
        <v>42</v>
      </c>
      <c r="AL285" t="s">
        <v>40</v>
      </c>
      <c r="AM285" t="s">
        <v>42</v>
      </c>
    </row>
    <row r="286" spans="1:39" x14ac:dyDescent="0.25">
      <c r="A286">
        <v>316</v>
      </c>
      <c r="B286" s="1">
        <v>45097.969768518517</v>
      </c>
      <c r="C286" s="1">
        <v>45097.971365740741</v>
      </c>
      <c r="D286" t="s">
        <v>396</v>
      </c>
      <c r="E286" t="s">
        <v>397</v>
      </c>
      <c r="G286">
        <v>3</v>
      </c>
      <c r="H286">
        <v>1</v>
      </c>
      <c r="I286" t="s">
        <v>40</v>
      </c>
      <c r="J286" t="s">
        <v>42</v>
      </c>
      <c r="K286" t="s">
        <v>42</v>
      </c>
      <c r="L286" t="s">
        <v>42</v>
      </c>
      <c r="M286" t="s">
        <v>42</v>
      </c>
      <c r="N286" t="s">
        <v>40</v>
      </c>
      <c r="O286" t="s">
        <v>47</v>
      </c>
      <c r="P286">
        <v>3</v>
      </c>
      <c r="Q286" t="s">
        <v>42</v>
      </c>
      <c r="R286" t="s">
        <v>42</v>
      </c>
      <c r="S286" t="s">
        <v>42</v>
      </c>
      <c r="T286" t="s">
        <v>42</v>
      </c>
      <c r="U286" t="s">
        <v>42</v>
      </c>
      <c r="V286" t="s">
        <v>42</v>
      </c>
      <c r="W286" t="s">
        <v>42</v>
      </c>
      <c r="X286">
        <v>3</v>
      </c>
      <c r="Y286" t="s">
        <v>42</v>
      </c>
      <c r="AA286" t="s">
        <v>42</v>
      </c>
      <c r="AB286" t="s">
        <v>42</v>
      </c>
      <c r="AC286" t="s">
        <v>42</v>
      </c>
      <c r="AD286" t="s">
        <v>42</v>
      </c>
      <c r="AE286" t="s">
        <v>42</v>
      </c>
      <c r="AF286" t="s">
        <v>42</v>
      </c>
      <c r="AG286">
        <v>4</v>
      </c>
      <c r="AH286" t="s">
        <v>42</v>
      </c>
      <c r="AI286" t="s">
        <v>42</v>
      </c>
      <c r="AJ286" t="s">
        <v>42</v>
      </c>
      <c r="AK286" t="s">
        <v>42</v>
      </c>
      <c r="AL286" t="s">
        <v>42</v>
      </c>
      <c r="AM286" t="s">
        <v>42</v>
      </c>
    </row>
    <row r="287" spans="1:39" x14ac:dyDescent="0.25">
      <c r="A287">
        <v>317</v>
      </c>
      <c r="B287" s="1">
        <v>45101.662141203706</v>
      </c>
      <c r="C287" s="1">
        <v>45101.663402777776</v>
      </c>
      <c r="D287" t="s">
        <v>398</v>
      </c>
      <c r="E287" t="s">
        <v>399</v>
      </c>
      <c r="G287">
        <v>4</v>
      </c>
      <c r="H287">
        <v>4</v>
      </c>
      <c r="I287" t="s">
        <v>43</v>
      </c>
      <c r="J287" t="s">
        <v>43</v>
      </c>
      <c r="K287" t="s">
        <v>43</v>
      </c>
      <c r="L287" t="s">
        <v>43</v>
      </c>
      <c r="M287" t="s">
        <v>43</v>
      </c>
      <c r="N287" t="s">
        <v>43</v>
      </c>
      <c r="O287" t="s">
        <v>47</v>
      </c>
      <c r="P287">
        <v>4</v>
      </c>
      <c r="Q287" t="s">
        <v>43</v>
      </c>
      <c r="R287" t="s">
        <v>43</v>
      </c>
      <c r="S287" t="s">
        <v>43</v>
      </c>
      <c r="T287" t="s">
        <v>43</v>
      </c>
      <c r="U287" t="s">
        <v>43</v>
      </c>
      <c r="V287" t="s">
        <v>43</v>
      </c>
      <c r="W287" t="s">
        <v>43</v>
      </c>
      <c r="X287">
        <v>4</v>
      </c>
      <c r="Y287" t="s">
        <v>43</v>
      </c>
      <c r="Z287" t="s">
        <v>43</v>
      </c>
      <c r="AA287" t="s">
        <v>43</v>
      </c>
      <c r="AB287" t="s">
        <v>43</v>
      </c>
      <c r="AC287" t="s">
        <v>43</v>
      </c>
      <c r="AD287" t="s">
        <v>43</v>
      </c>
      <c r="AE287" t="s">
        <v>43</v>
      </c>
      <c r="AF287" t="s">
        <v>43</v>
      </c>
      <c r="AG287">
        <v>3</v>
      </c>
      <c r="AH287" t="s">
        <v>43</v>
      </c>
      <c r="AI287" t="s">
        <v>43</v>
      </c>
      <c r="AJ287" t="s">
        <v>43</v>
      </c>
      <c r="AK287" t="s">
        <v>43</v>
      </c>
      <c r="AL287" t="s">
        <v>43</v>
      </c>
      <c r="AM287" t="s">
        <v>43</v>
      </c>
    </row>
    <row r="288" spans="1:39" x14ac:dyDescent="0.25">
      <c r="A288">
        <v>318</v>
      </c>
      <c r="B288" s="1">
        <v>45101.794490740744</v>
      </c>
      <c r="C288" s="1">
        <v>45101.796064814815</v>
      </c>
      <c r="D288" t="s">
        <v>400</v>
      </c>
      <c r="E288" t="s">
        <v>401</v>
      </c>
      <c r="G288">
        <v>2</v>
      </c>
      <c r="H288">
        <v>2</v>
      </c>
      <c r="I288" t="s">
        <v>41</v>
      </c>
      <c r="J288" t="s">
        <v>42</v>
      </c>
      <c r="K288" t="s">
        <v>42</v>
      </c>
      <c r="L288" t="s">
        <v>42</v>
      </c>
      <c r="M288" t="s">
        <v>42</v>
      </c>
      <c r="N288" t="s">
        <v>42</v>
      </c>
      <c r="O288" t="s">
        <v>45</v>
      </c>
      <c r="P288">
        <v>2</v>
      </c>
      <c r="Q288" t="s">
        <v>42</v>
      </c>
      <c r="R288" t="s">
        <v>42</v>
      </c>
      <c r="S288" t="s">
        <v>42</v>
      </c>
      <c r="T288" t="s">
        <v>42</v>
      </c>
      <c r="U288" t="s">
        <v>42</v>
      </c>
      <c r="V288" t="s">
        <v>42</v>
      </c>
      <c r="W288" t="s">
        <v>42</v>
      </c>
      <c r="X288">
        <v>3</v>
      </c>
      <c r="Y288" t="s">
        <v>42</v>
      </c>
      <c r="Z288" t="s">
        <v>41</v>
      </c>
      <c r="AA288" t="s">
        <v>41</v>
      </c>
      <c r="AB288" t="s">
        <v>42</v>
      </c>
      <c r="AC288" t="s">
        <v>42</v>
      </c>
      <c r="AD288" t="s">
        <v>42</v>
      </c>
      <c r="AE288" t="s">
        <v>41</v>
      </c>
      <c r="AF288" t="s">
        <v>42</v>
      </c>
      <c r="AG288">
        <v>3</v>
      </c>
      <c r="AH288" t="s">
        <v>42</v>
      </c>
      <c r="AI288" t="s">
        <v>42</v>
      </c>
      <c r="AJ288" t="s">
        <v>42</v>
      </c>
      <c r="AK288" t="s">
        <v>42</v>
      </c>
      <c r="AL288" t="s">
        <v>41</v>
      </c>
      <c r="AM288" t="s">
        <v>42</v>
      </c>
    </row>
    <row r="289" spans="1:39" x14ac:dyDescent="0.25">
      <c r="A289">
        <v>319</v>
      </c>
      <c r="B289" s="1">
        <v>45101.797847222224</v>
      </c>
      <c r="C289" s="1">
        <v>45101.799166666664</v>
      </c>
      <c r="D289" t="s">
        <v>402</v>
      </c>
      <c r="E289" t="s">
        <v>403</v>
      </c>
      <c r="G289">
        <v>4</v>
      </c>
      <c r="H289">
        <v>4</v>
      </c>
      <c r="I289" t="s">
        <v>43</v>
      </c>
      <c r="J289" t="s">
        <v>43</v>
      </c>
      <c r="K289" t="s">
        <v>43</v>
      </c>
      <c r="L289" t="s">
        <v>43</v>
      </c>
      <c r="M289" t="s">
        <v>43</v>
      </c>
      <c r="N289" t="s">
        <v>43</v>
      </c>
      <c r="O289" t="s">
        <v>47</v>
      </c>
      <c r="P289">
        <v>4</v>
      </c>
      <c r="Q289" t="s">
        <v>43</v>
      </c>
      <c r="R289" t="s">
        <v>43</v>
      </c>
      <c r="S289" t="s">
        <v>43</v>
      </c>
      <c r="T289" t="s">
        <v>43</v>
      </c>
      <c r="U289" t="s">
        <v>43</v>
      </c>
      <c r="V289" t="s">
        <v>43</v>
      </c>
      <c r="W289" t="s">
        <v>43</v>
      </c>
      <c r="X289">
        <v>4</v>
      </c>
      <c r="Y289" t="s">
        <v>43</v>
      </c>
      <c r="Z289" t="s">
        <v>43</v>
      </c>
      <c r="AA289" t="s">
        <v>43</v>
      </c>
      <c r="AB289" t="s">
        <v>43</v>
      </c>
      <c r="AC289" t="s">
        <v>43</v>
      </c>
      <c r="AD289" t="s">
        <v>43</v>
      </c>
      <c r="AE289" t="s">
        <v>43</v>
      </c>
      <c r="AF289" t="s">
        <v>43</v>
      </c>
      <c r="AG289">
        <v>4</v>
      </c>
      <c r="AH289" t="s">
        <v>43</v>
      </c>
      <c r="AI289" t="s">
        <v>43</v>
      </c>
      <c r="AJ289" t="s">
        <v>43</v>
      </c>
      <c r="AK289" t="s">
        <v>43</v>
      </c>
      <c r="AL289" t="s">
        <v>43</v>
      </c>
      <c r="AM289" t="s">
        <v>43</v>
      </c>
    </row>
    <row r="290" spans="1:39" x14ac:dyDescent="0.25">
      <c r="A290">
        <v>320</v>
      </c>
      <c r="B290" s="1">
        <v>45101.803113425929</v>
      </c>
      <c r="C290" s="1">
        <v>45101.80363425926</v>
      </c>
      <c r="D290" t="s">
        <v>404</v>
      </c>
      <c r="E290" t="s">
        <v>405</v>
      </c>
      <c r="G290">
        <v>3</v>
      </c>
      <c r="H290">
        <v>3</v>
      </c>
      <c r="I290" t="s">
        <v>42</v>
      </c>
      <c r="J290" t="s">
        <v>42</v>
      </c>
      <c r="K290" t="s">
        <v>42</v>
      </c>
      <c r="L290" t="s">
        <v>42</v>
      </c>
      <c r="M290" t="s">
        <v>42</v>
      </c>
      <c r="N290" t="s">
        <v>42</v>
      </c>
      <c r="O290" t="s">
        <v>44</v>
      </c>
      <c r="P290">
        <v>3</v>
      </c>
      <c r="Q290" t="s">
        <v>42</v>
      </c>
      <c r="R290" t="s">
        <v>42</v>
      </c>
      <c r="S290" t="s">
        <v>42</v>
      </c>
      <c r="T290" t="s">
        <v>42</v>
      </c>
      <c r="U290" t="s">
        <v>42</v>
      </c>
      <c r="V290" t="s">
        <v>42</v>
      </c>
      <c r="W290" t="s">
        <v>42</v>
      </c>
      <c r="X290">
        <v>3</v>
      </c>
      <c r="Y290" t="s">
        <v>42</v>
      </c>
      <c r="Z290" t="s">
        <v>42</v>
      </c>
      <c r="AA290" t="s">
        <v>42</v>
      </c>
      <c r="AB290" t="s">
        <v>42</v>
      </c>
      <c r="AC290" t="s">
        <v>42</v>
      </c>
      <c r="AD290" t="s">
        <v>42</v>
      </c>
      <c r="AE290" t="s">
        <v>42</v>
      </c>
      <c r="AF290" t="s">
        <v>42</v>
      </c>
      <c r="AG290">
        <v>3</v>
      </c>
      <c r="AH290" t="s">
        <v>42</v>
      </c>
      <c r="AI290" t="s">
        <v>42</v>
      </c>
      <c r="AJ290" t="s">
        <v>42</v>
      </c>
      <c r="AK290" t="s">
        <v>42</v>
      </c>
      <c r="AL290" t="s">
        <v>42</v>
      </c>
      <c r="AM290" t="s">
        <v>42</v>
      </c>
    </row>
    <row r="291" spans="1:39" x14ac:dyDescent="0.25">
      <c r="A291">
        <v>321</v>
      </c>
      <c r="B291" s="1">
        <v>45101.804016203707</v>
      </c>
      <c r="C291" s="1">
        <v>45101.805763888886</v>
      </c>
      <c r="D291" t="s">
        <v>406</v>
      </c>
      <c r="E291" t="s">
        <v>407</v>
      </c>
      <c r="G291">
        <v>4</v>
      </c>
      <c r="H291">
        <v>4</v>
      </c>
      <c r="I291" t="s">
        <v>43</v>
      </c>
      <c r="J291" t="s">
        <v>42</v>
      </c>
      <c r="K291" t="s">
        <v>43</v>
      </c>
      <c r="L291" t="s">
        <v>43</v>
      </c>
      <c r="M291" t="s">
        <v>43</v>
      </c>
      <c r="N291" t="s">
        <v>43</v>
      </c>
      <c r="O291" t="s">
        <v>46</v>
      </c>
      <c r="P291">
        <v>4</v>
      </c>
      <c r="Q291" t="s">
        <v>43</v>
      </c>
      <c r="R291" t="s">
        <v>43</v>
      </c>
      <c r="S291" t="s">
        <v>43</v>
      </c>
      <c r="T291" t="s">
        <v>43</v>
      </c>
      <c r="U291" t="s">
        <v>43</v>
      </c>
      <c r="V291" t="s">
        <v>43</v>
      </c>
      <c r="W291" t="s">
        <v>43</v>
      </c>
      <c r="X291">
        <v>4</v>
      </c>
      <c r="Y291" t="s">
        <v>43</v>
      </c>
      <c r="Z291" t="s">
        <v>43</v>
      </c>
      <c r="AA291" t="s">
        <v>43</v>
      </c>
      <c r="AB291" t="s">
        <v>43</v>
      </c>
      <c r="AC291" t="s">
        <v>43</v>
      </c>
      <c r="AD291" t="s">
        <v>43</v>
      </c>
      <c r="AE291" t="s">
        <v>43</v>
      </c>
      <c r="AF291" t="s">
        <v>43</v>
      </c>
      <c r="AG291">
        <v>4</v>
      </c>
      <c r="AH291" t="s">
        <v>43</v>
      </c>
      <c r="AI291" t="s">
        <v>43</v>
      </c>
      <c r="AJ291" t="s">
        <v>43</v>
      </c>
      <c r="AK291" t="s">
        <v>43</v>
      </c>
      <c r="AL291" t="s">
        <v>43</v>
      </c>
      <c r="AM291" t="s">
        <v>43</v>
      </c>
    </row>
    <row r="292" spans="1:39" x14ac:dyDescent="0.25">
      <c r="A292">
        <v>322</v>
      </c>
      <c r="B292" s="1">
        <v>45101.806886574072</v>
      </c>
      <c r="C292" s="1">
        <v>45101.808564814812</v>
      </c>
      <c r="D292" t="s">
        <v>408</v>
      </c>
      <c r="E292" t="s">
        <v>409</v>
      </c>
      <c r="G292">
        <v>3</v>
      </c>
      <c r="H292">
        <v>3</v>
      </c>
      <c r="I292" t="s">
        <v>42</v>
      </c>
      <c r="J292" t="s">
        <v>42</v>
      </c>
      <c r="K292" t="s">
        <v>42</v>
      </c>
      <c r="L292" t="s">
        <v>42</v>
      </c>
      <c r="M292" t="s">
        <v>42</v>
      </c>
      <c r="N292" t="s">
        <v>42</v>
      </c>
      <c r="O292" t="s">
        <v>47</v>
      </c>
      <c r="P292">
        <v>3</v>
      </c>
      <c r="Q292" t="s">
        <v>42</v>
      </c>
      <c r="R292" t="s">
        <v>42</v>
      </c>
      <c r="S292" t="s">
        <v>42</v>
      </c>
      <c r="T292" t="s">
        <v>42</v>
      </c>
      <c r="U292" t="s">
        <v>42</v>
      </c>
      <c r="V292" t="s">
        <v>42</v>
      </c>
      <c r="W292" t="s">
        <v>42</v>
      </c>
      <c r="X292">
        <v>3</v>
      </c>
      <c r="Y292" t="s">
        <v>42</v>
      </c>
      <c r="Z292" t="s">
        <v>42</v>
      </c>
      <c r="AA292" t="s">
        <v>42</v>
      </c>
      <c r="AB292" t="s">
        <v>42</v>
      </c>
      <c r="AC292" t="s">
        <v>42</v>
      </c>
      <c r="AD292" t="s">
        <v>42</v>
      </c>
      <c r="AE292" t="s">
        <v>42</v>
      </c>
      <c r="AF292" t="s">
        <v>42</v>
      </c>
      <c r="AG292">
        <v>3</v>
      </c>
      <c r="AH292" t="s">
        <v>41</v>
      </c>
      <c r="AI292" t="s">
        <v>41</v>
      </c>
      <c r="AJ292" t="s">
        <v>41</v>
      </c>
      <c r="AK292" t="s">
        <v>41</v>
      </c>
      <c r="AL292" t="s">
        <v>41</v>
      </c>
      <c r="AM292" t="s">
        <v>41</v>
      </c>
    </row>
    <row r="293" spans="1:39" x14ac:dyDescent="0.25">
      <c r="A293">
        <v>323</v>
      </c>
      <c r="B293" s="1">
        <v>45101.806076388886</v>
      </c>
      <c r="C293" s="1">
        <v>45101.808703703704</v>
      </c>
      <c r="D293" t="s">
        <v>410</v>
      </c>
      <c r="E293" t="s">
        <v>411</v>
      </c>
      <c r="G293">
        <v>4</v>
      </c>
      <c r="H293">
        <v>4</v>
      </c>
      <c r="I293" t="s">
        <v>43</v>
      </c>
      <c r="J293" t="s">
        <v>43</v>
      </c>
      <c r="K293" t="s">
        <v>42</v>
      </c>
      <c r="L293" t="s">
        <v>42</v>
      </c>
      <c r="M293" t="s">
        <v>43</v>
      </c>
      <c r="N293" t="s">
        <v>43</v>
      </c>
      <c r="O293" t="s">
        <v>47</v>
      </c>
      <c r="P293">
        <v>4</v>
      </c>
      <c r="Q293" t="s">
        <v>43</v>
      </c>
      <c r="R293" t="s">
        <v>43</v>
      </c>
      <c r="S293" t="s">
        <v>43</v>
      </c>
      <c r="T293" t="s">
        <v>43</v>
      </c>
      <c r="U293" t="s">
        <v>42</v>
      </c>
      <c r="V293" t="s">
        <v>43</v>
      </c>
      <c r="W293" t="s">
        <v>43</v>
      </c>
      <c r="X293">
        <v>4</v>
      </c>
      <c r="Y293" t="s">
        <v>43</v>
      </c>
      <c r="Z293" t="s">
        <v>43</v>
      </c>
      <c r="AA293" t="s">
        <v>42</v>
      </c>
      <c r="AB293" t="s">
        <v>42</v>
      </c>
      <c r="AC293" t="s">
        <v>43</v>
      </c>
      <c r="AD293" t="s">
        <v>42</v>
      </c>
      <c r="AE293" t="s">
        <v>42</v>
      </c>
      <c r="AF293" t="s">
        <v>42</v>
      </c>
      <c r="AG293">
        <v>4</v>
      </c>
      <c r="AH293" t="s">
        <v>43</v>
      </c>
      <c r="AI293" t="s">
        <v>43</v>
      </c>
      <c r="AJ293" t="s">
        <v>42</v>
      </c>
      <c r="AK293" t="s">
        <v>42</v>
      </c>
      <c r="AL293" t="s">
        <v>43</v>
      </c>
      <c r="AM293" t="s">
        <v>42</v>
      </c>
    </row>
    <row r="294" spans="1:39" x14ac:dyDescent="0.25">
      <c r="A294">
        <v>324</v>
      </c>
      <c r="B294" s="1">
        <v>45101.816805555558</v>
      </c>
      <c r="C294" s="1">
        <v>45101.818298611113</v>
      </c>
      <c r="D294" t="s">
        <v>412</v>
      </c>
      <c r="E294" t="s">
        <v>413</v>
      </c>
      <c r="G294">
        <v>2</v>
      </c>
      <c r="H294">
        <v>3</v>
      </c>
      <c r="I294" t="s">
        <v>41</v>
      </c>
      <c r="J294" t="s">
        <v>42</v>
      </c>
      <c r="K294" t="s">
        <v>42</v>
      </c>
      <c r="L294" t="s">
        <v>42</v>
      </c>
      <c r="M294" t="s">
        <v>42</v>
      </c>
      <c r="N294" t="s">
        <v>42</v>
      </c>
      <c r="O294" t="s">
        <v>45</v>
      </c>
      <c r="P294">
        <v>2</v>
      </c>
      <c r="Q294" t="s">
        <v>41</v>
      </c>
      <c r="R294" t="s">
        <v>41</v>
      </c>
      <c r="S294" t="s">
        <v>42</v>
      </c>
      <c r="T294" t="s">
        <v>42</v>
      </c>
      <c r="U294" t="s">
        <v>42</v>
      </c>
      <c r="V294" t="s">
        <v>42</v>
      </c>
      <c r="W294" t="s">
        <v>41</v>
      </c>
      <c r="X294">
        <v>3</v>
      </c>
      <c r="Y294" t="s">
        <v>42</v>
      </c>
      <c r="Z294" t="s">
        <v>42</v>
      </c>
      <c r="AA294" t="s">
        <v>42</v>
      </c>
      <c r="AB294" t="s">
        <v>42</v>
      </c>
      <c r="AC294" t="s">
        <v>42</v>
      </c>
      <c r="AD294" t="s">
        <v>42</v>
      </c>
      <c r="AE294" t="s">
        <v>42</v>
      </c>
      <c r="AF294" t="s">
        <v>42</v>
      </c>
      <c r="AG294">
        <v>3</v>
      </c>
      <c r="AH294" t="s">
        <v>42</v>
      </c>
      <c r="AI294" t="s">
        <v>42</v>
      </c>
      <c r="AJ294" t="s">
        <v>42</v>
      </c>
      <c r="AK294" t="s">
        <v>42</v>
      </c>
      <c r="AL294" t="s">
        <v>42</v>
      </c>
      <c r="AM294" t="s">
        <v>42</v>
      </c>
    </row>
    <row r="295" spans="1:39" x14ac:dyDescent="0.25">
      <c r="A295">
        <v>325</v>
      </c>
      <c r="B295" s="1">
        <v>45101.833009259259</v>
      </c>
      <c r="C295" s="1">
        <v>45101.834386574075</v>
      </c>
      <c r="D295" t="s">
        <v>414</v>
      </c>
      <c r="E295" t="s">
        <v>415</v>
      </c>
      <c r="G295">
        <v>4</v>
      </c>
      <c r="H295">
        <v>4</v>
      </c>
      <c r="I295" t="s">
        <v>43</v>
      </c>
      <c r="J295" t="s">
        <v>43</v>
      </c>
      <c r="K295" t="s">
        <v>43</v>
      </c>
      <c r="L295" t="s">
        <v>43</v>
      </c>
      <c r="M295" t="s">
        <v>43</v>
      </c>
      <c r="N295" t="s">
        <v>43</v>
      </c>
      <c r="O295" t="s">
        <v>47</v>
      </c>
      <c r="P295">
        <v>4</v>
      </c>
      <c r="Q295" t="s">
        <v>43</v>
      </c>
      <c r="R295" t="s">
        <v>43</v>
      </c>
      <c r="S295" t="s">
        <v>43</v>
      </c>
      <c r="T295" t="s">
        <v>43</v>
      </c>
      <c r="U295" t="s">
        <v>43</v>
      </c>
      <c r="V295" t="s">
        <v>43</v>
      </c>
      <c r="W295" t="s">
        <v>43</v>
      </c>
      <c r="X295">
        <v>4</v>
      </c>
      <c r="Y295" t="s">
        <v>43</v>
      </c>
      <c r="Z295" t="s">
        <v>43</v>
      </c>
      <c r="AA295" t="s">
        <v>43</v>
      </c>
      <c r="AB295" t="s">
        <v>43</v>
      </c>
      <c r="AC295" t="s">
        <v>43</v>
      </c>
      <c r="AD295" t="s">
        <v>43</v>
      </c>
      <c r="AE295" t="s">
        <v>43</v>
      </c>
      <c r="AF295" t="s">
        <v>43</v>
      </c>
      <c r="AG295">
        <v>4</v>
      </c>
      <c r="AH295" t="s">
        <v>43</v>
      </c>
      <c r="AI295" t="s">
        <v>43</v>
      </c>
      <c r="AJ295" t="s">
        <v>43</v>
      </c>
      <c r="AK295" t="s">
        <v>43</v>
      </c>
      <c r="AL295" t="s">
        <v>43</v>
      </c>
      <c r="AM295" t="s">
        <v>43</v>
      </c>
    </row>
    <row r="296" spans="1:39" x14ac:dyDescent="0.25">
      <c r="A296">
        <v>326</v>
      </c>
      <c r="B296" s="1">
        <v>45101.851053240738</v>
      </c>
      <c r="C296" s="1">
        <v>45101.853483796294</v>
      </c>
      <c r="D296" t="s">
        <v>416</v>
      </c>
      <c r="E296" t="s">
        <v>417</v>
      </c>
      <c r="G296">
        <v>4</v>
      </c>
      <c r="H296">
        <v>4</v>
      </c>
      <c r="I296" t="s">
        <v>43</v>
      </c>
      <c r="J296" t="s">
        <v>43</v>
      </c>
      <c r="K296" t="s">
        <v>43</v>
      </c>
      <c r="L296" t="s">
        <v>43</v>
      </c>
      <c r="M296" t="s">
        <v>43</v>
      </c>
      <c r="N296" t="s">
        <v>43</v>
      </c>
      <c r="O296" t="s">
        <v>47</v>
      </c>
      <c r="P296">
        <v>4</v>
      </c>
      <c r="Q296" t="s">
        <v>43</v>
      </c>
      <c r="R296" t="s">
        <v>43</v>
      </c>
      <c r="S296" t="s">
        <v>43</v>
      </c>
      <c r="T296" t="s">
        <v>43</v>
      </c>
      <c r="U296" t="s">
        <v>43</v>
      </c>
      <c r="V296" t="s">
        <v>43</v>
      </c>
      <c r="W296" t="s">
        <v>43</v>
      </c>
      <c r="X296">
        <v>4</v>
      </c>
      <c r="Y296" t="s">
        <v>43</v>
      </c>
      <c r="Z296" t="s">
        <v>43</v>
      </c>
      <c r="AA296" t="s">
        <v>43</v>
      </c>
      <c r="AB296" t="s">
        <v>43</v>
      </c>
      <c r="AC296" t="s">
        <v>43</v>
      </c>
      <c r="AD296" t="s">
        <v>43</v>
      </c>
      <c r="AE296" t="s">
        <v>43</v>
      </c>
      <c r="AF296" t="s">
        <v>43</v>
      </c>
      <c r="AG296">
        <v>4</v>
      </c>
      <c r="AH296" t="s">
        <v>43</v>
      </c>
      <c r="AI296" t="s">
        <v>43</v>
      </c>
      <c r="AJ296" t="s">
        <v>43</v>
      </c>
      <c r="AK296" t="s">
        <v>43</v>
      </c>
      <c r="AL296" t="s">
        <v>43</v>
      </c>
      <c r="AM296" t="s">
        <v>43</v>
      </c>
    </row>
    <row r="297" spans="1:39" x14ac:dyDescent="0.25">
      <c r="A297">
        <v>327</v>
      </c>
      <c r="B297" s="1">
        <v>45101.84920138889</v>
      </c>
      <c r="C297" s="1">
        <v>45101.854895833334</v>
      </c>
      <c r="D297" t="s">
        <v>418</v>
      </c>
      <c r="E297" t="s">
        <v>419</v>
      </c>
      <c r="G297">
        <v>3</v>
      </c>
      <c r="H297">
        <v>2</v>
      </c>
      <c r="I297" t="s">
        <v>41</v>
      </c>
      <c r="J297" t="s">
        <v>41</v>
      </c>
      <c r="K297" t="s">
        <v>42</v>
      </c>
      <c r="L297" t="s">
        <v>42</v>
      </c>
      <c r="M297" t="s">
        <v>41</v>
      </c>
      <c r="N297" t="s">
        <v>42</v>
      </c>
      <c r="O297" t="s">
        <v>45</v>
      </c>
      <c r="P297">
        <v>3</v>
      </c>
      <c r="Q297" t="s">
        <v>42</v>
      </c>
      <c r="R297" t="s">
        <v>41</v>
      </c>
      <c r="S297" t="s">
        <v>42</v>
      </c>
      <c r="T297" t="s">
        <v>41</v>
      </c>
      <c r="U297" t="s">
        <v>41</v>
      </c>
      <c r="V297" t="s">
        <v>42</v>
      </c>
      <c r="W297" t="s">
        <v>41</v>
      </c>
      <c r="X297">
        <v>2</v>
      </c>
      <c r="Y297" t="s">
        <v>41</v>
      </c>
      <c r="Z297" t="s">
        <v>41</v>
      </c>
      <c r="AA297" t="s">
        <v>41</v>
      </c>
      <c r="AB297" t="s">
        <v>42</v>
      </c>
      <c r="AC297" t="s">
        <v>42</v>
      </c>
      <c r="AD297" t="s">
        <v>41</v>
      </c>
      <c r="AE297" t="s">
        <v>41</v>
      </c>
      <c r="AF297" t="s">
        <v>42</v>
      </c>
      <c r="AG297">
        <v>3</v>
      </c>
      <c r="AH297" t="s">
        <v>42</v>
      </c>
      <c r="AI297" t="s">
        <v>42</v>
      </c>
      <c r="AJ297" t="s">
        <v>42</v>
      </c>
      <c r="AK297" t="s">
        <v>42</v>
      </c>
      <c r="AL297" t="s">
        <v>42</v>
      </c>
      <c r="AM297" t="s">
        <v>41</v>
      </c>
    </row>
    <row r="298" spans="1:39" x14ac:dyDescent="0.25">
      <c r="A298">
        <v>328</v>
      </c>
      <c r="B298" s="1">
        <v>45101.858993055554</v>
      </c>
      <c r="C298" s="1">
        <v>45101.86440972222</v>
      </c>
      <c r="D298" t="s">
        <v>420</v>
      </c>
      <c r="E298" t="s">
        <v>421</v>
      </c>
      <c r="G298">
        <v>3</v>
      </c>
      <c r="H298">
        <v>3</v>
      </c>
      <c r="I298" t="s">
        <v>41</v>
      </c>
      <c r="J298" t="s">
        <v>42</v>
      </c>
      <c r="K298" t="s">
        <v>42</v>
      </c>
      <c r="L298" t="s">
        <v>42</v>
      </c>
      <c r="M298" t="s">
        <v>41</v>
      </c>
      <c r="N298" t="s">
        <v>42</v>
      </c>
      <c r="O298" t="s">
        <v>47</v>
      </c>
      <c r="P298">
        <v>3</v>
      </c>
      <c r="Q298" t="s">
        <v>42</v>
      </c>
      <c r="R298" t="s">
        <v>42</v>
      </c>
      <c r="S298" t="s">
        <v>42</v>
      </c>
      <c r="T298" t="s">
        <v>42</v>
      </c>
      <c r="U298" t="s">
        <v>42</v>
      </c>
      <c r="V298" t="s">
        <v>42</v>
      </c>
      <c r="W298" t="s">
        <v>42</v>
      </c>
      <c r="X298">
        <v>3</v>
      </c>
      <c r="Y298" t="s">
        <v>42</v>
      </c>
      <c r="Z298" t="s">
        <v>42</v>
      </c>
      <c r="AA298" t="s">
        <v>42</v>
      </c>
      <c r="AB298" t="s">
        <v>42</v>
      </c>
      <c r="AC298" t="s">
        <v>42</v>
      </c>
      <c r="AD298" t="s">
        <v>42</v>
      </c>
      <c r="AE298" t="s">
        <v>42</v>
      </c>
      <c r="AF298" t="s">
        <v>42</v>
      </c>
      <c r="AG298">
        <v>3</v>
      </c>
      <c r="AH298" t="s">
        <v>42</v>
      </c>
      <c r="AI298" t="s">
        <v>42</v>
      </c>
      <c r="AJ298" t="s">
        <v>42</v>
      </c>
      <c r="AK298" t="s">
        <v>42</v>
      </c>
      <c r="AL298" t="s">
        <v>42</v>
      </c>
      <c r="AM298" t="s">
        <v>42</v>
      </c>
    </row>
    <row r="299" spans="1:39" x14ac:dyDescent="0.25">
      <c r="A299">
        <v>329</v>
      </c>
      <c r="B299" s="1">
        <v>45101.954594907409</v>
      </c>
      <c r="C299" s="1">
        <v>45101.957696759258</v>
      </c>
      <c r="D299" t="s">
        <v>422</v>
      </c>
      <c r="E299" t="s">
        <v>423</v>
      </c>
      <c r="G299">
        <v>3</v>
      </c>
      <c r="H299">
        <v>3</v>
      </c>
      <c r="I299" t="s">
        <v>42</v>
      </c>
      <c r="J299" t="s">
        <v>42</v>
      </c>
      <c r="K299" t="s">
        <v>42</v>
      </c>
      <c r="L299" t="s">
        <v>42</v>
      </c>
      <c r="M299" t="s">
        <v>42</v>
      </c>
      <c r="N299" t="s">
        <v>42</v>
      </c>
      <c r="O299" t="s">
        <v>47</v>
      </c>
      <c r="P299">
        <v>3</v>
      </c>
      <c r="Q299" t="s">
        <v>42</v>
      </c>
      <c r="R299" t="s">
        <v>42</v>
      </c>
      <c r="S299" t="s">
        <v>42</v>
      </c>
      <c r="T299" t="s">
        <v>42</v>
      </c>
      <c r="U299" t="s">
        <v>42</v>
      </c>
      <c r="V299" t="s">
        <v>42</v>
      </c>
      <c r="W299" t="s">
        <v>42</v>
      </c>
      <c r="X299">
        <v>3</v>
      </c>
      <c r="Y299" t="s">
        <v>42</v>
      </c>
      <c r="Z299" t="s">
        <v>42</v>
      </c>
      <c r="AA299" t="s">
        <v>42</v>
      </c>
      <c r="AB299" t="s">
        <v>42</v>
      </c>
      <c r="AC299" t="s">
        <v>42</v>
      </c>
      <c r="AD299" t="s">
        <v>42</v>
      </c>
      <c r="AE299" t="s">
        <v>42</v>
      </c>
      <c r="AF299" t="s">
        <v>42</v>
      </c>
      <c r="AG299">
        <v>3</v>
      </c>
      <c r="AH299" t="s">
        <v>42</v>
      </c>
      <c r="AI299" t="s">
        <v>42</v>
      </c>
      <c r="AJ299" t="s">
        <v>42</v>
      </c>
      <c r="AK299" t="s">
        <v>42</v>
      </c>
      <c r="AL299" t="s">
        <v>42</v>
      </c>
      <c r="AM299" t="s">
        <v>42</v>
      </c>
    </row>
    <row r="300" spans="1:39" x14ac:dyDescent="0.25">
      <c r="A300">
        <v>330</v>
      </c>
      <c r="B300" s="1">
        <v>45102.010821759257</v>
      </c>
      <c r="C300" s="1">
        <v>45102.013171296298</v>
      </c>
      <c r="D300" t="s">
        <v>424</v>
      </c>
      <c r="E300" t="s">
        <v>425</v>
      </c>
      <c r="G300">
        <v>3</v>
      </c>
      <c r="H300">
        <v>3</v>
      </c>
      <c r="I300" t="s">
        <v>42</v>
      </c>
      <c r="J300" t="s">
        <v>42</v>
      </c>
      <c r="K300" t="s">
        <v>42</v>
      </c>
      <c r="L300" t="s">
        <v>42</v>
      </c>
      <c r="M300" t="s">
        <v>43</v>
      </c>
      <c r="N300" t="s">
        <v>43</v>
      </c>
      <c r="O300" t="s">
        <v>46</v>
      </c>
      <c r="P300">
        <v>3</v>
      </c>
      <c r="Q300" t="s">
        <v>43</v>
      </c>
      <c r="R300" t="s">
        <v>43</v>
      </c>
      <c r="S300" t="s">
        <v>42</v>
      </c>
      <c r="T300" t="s">
        <v>42</v>
      </c>
      <c r="U300" t="s">
        <v>43</v>
      </c>
      <c r="V300" t="s">
        <v>43</v>
      </c>
      <c r="W300" t="s">
        <v>43</v>
      </c>
      <c r="X300">
        <v>3</v>
      </c>
      <c r="Y300" t="s">
        <v>42</v>
      </c>
      <c r="Z300" t="s">
        <v>42</v>
      </c>
      <c r="AA300" t="s">
        <v>42</v>
      </c>
      <c r="AB300" t="s">
        <v>43</v>
      </c>
      <c r="AC300" t="s">
        <v>42</v>
      </c>
      <c r="AD300" t="s">
        <v>42</v>
      </c>
      <c r="AE300" t="s">
        <v>42</v>
      </c>
      <c r="AF300" t="s">
        <v>42</v>
      </c>
      <c r="AG300">
        <v>3</v>
      </c>
      <c r="AH300" t="s">
        <v>43</v>
      </c>
      <c r="AI300" t="s">
        <v>43</v>
      </c>
      <c r="AJ300" t="s">
        <v>43</v>
      </c>
      <c r="AK300" t="s">
        <v>42</v>
      </c>
      <c r="AL300" t="s">
        <v>43</v>
      </c>
      <c r="AM300" t="s">
        <v>42</v>
      </c>
    </row>
    <row r="301" spans="1:39" x14ac:dyDescent="0.25">
      <c r="A301">
        <v>331</v>
      </c>
      <c r="B301" s="1">
        <v>45102.025185185186</v>
      </c>
      <c r="C301" s="1">
        <v>45102.026909722219</v>
      </c>
      <c r="D301" t="s">
        <v>426</v>
      </c>
      <c r="E301" t="s">
        <v>427</v>
      </c>
      <c r="G301">
        <v>4</v>
      </c>
      <c r="H301">
        <v>4</v>
      </c>
      <c r="I301" t="s">
        <v>42</v>
      </c>
      <c r="J301" t="s">
        <v>43</v>
      </c>
      <c r="K301" t="s">
        <v>43</v>
      </c>
      <c r="L301" t="s">
        <v>43</v>
      </c>
      <c r="M301" t="s">
        <v>43</v>
      </c>
      <c r="N301" t="s">
        <v>43</v>
      </c>
      <c r="O301" t="s">
        <v>47</v>
      </c>
      <c r="P301">
        <v>4</v>
      </c>
      <c r="Q301" t="s">
        <v>43</v>
      </c>
      <c r="R301" t="s">
        <v>43</v>
      </c>
      <c r="S301" t="s">
        <v>43</v>
      </c>
      <c r="T301" t="s">
        <v>43</v>
      </c>
      <c r="U301" t="s">
        <v>42</v>
      </c>
      <c r="V301" t="s">
        <v>43</v>
      </c>
      <c r="W301" t="s">
        <v>42</v>
      </c>
      <c r="X301">
        <v>4</v>
      </c>
      <c r="Y301" t="s">
        <v>43</v>
      </c>
      <c r="Z301" t="s">
        <v>43</v>
      </c>
      <c r="AA301" t="s">
        <v>42</v>
      </c>
      <c r="AB301" t="s">
        <v>43</v>
      </c>
      <c r="AC301" t="s">
        <v>43</v>
      </c>
      <c r="AD301" t="s">
        <v>43</v>
      </c>
      <c r="AE301" t="s">
        <v>43</v>
      </c>
      <c r="AF301" t="s">
        <v>43</v>
      </c>
      <c r="AG301">
        <v>4</v>
      </c>
      <c r="AH301" t="s">
        <v>43</v>
      </c>
      <c r="AI301" t="s">
        <v>43</v>
      </c>
      <c r="AJ301" t="s">
        <v>43</v>
      </c>
      <c r="AK301" t="s">
        <v>43</v>
      </c>
      <c r="AL301" t="s">
        <v>43</v>
      </c>
      <c r="AM301" t="s">
        <v>43</v>
      </c>
    </row>
    <row r="302" spans="1:39" x14ac:dyDescent="0.25">
      <c r="A302">
        <v>332</v>
      </c>
      <c r="B302" s="1">
        <v>45102.274050925924</v>
      </c>
      <c r="C302" s="1">
        <v>45102.275682870371</v>
      </c>
      <c r="D302" t="s">
        <v>428</v>
      </c>
      <c r="E302" t="s">
        <v>429</v>
      </c>
      <c r="G302">
        <v>3</v>
      </c>
      <c r="H302">
        <v>2</v>
      </c>
      <c r="I302" t="s">
        <v>42</v>
      </c>
      <c r="J302" t="s">
        <v>42</v>
      </c>
      <c r="K302" t="s">
        <v>42</v>
      </c>
      <c r="L302" t="s">
        <v>42</v>
      </c>
      <c r="M302" t="s">
        <v>41</v>
      </c>
      <c r="N302" t="s">
        <v>41</v>
      </c>
      <c r="O302" t="s">
        <v>46</v>
      </c>
      <c r="P302">
        <v>2</v>
      </c>
      <c r="Q302" t="s">
        <v>42</v>
      </c>
      <c r="R302" t="s">
        <v>42</v>
      </c>
      <c r="S302" t="s">
        <v>42</v>
      </c>
      <c r="T302" t="s">
        <v>42</v>
      </c>
      <c r="U302" t="s">
        <v>42</v>
      </c>
      <c r="V302" t="s">
        <v>43</v>
      </c>
      <c r="W302" t="s">
        <v>42</v>
      </c>
      <c r="X302">
        <v>3</v>
      </c>
      <c r="Y302" t="s">
        <v>42</v>
      </c>
      <c r="Z302" t="s">
        <v>42</v>
      </c>
      <c r="AA302" t="s">
        <v>42</v>
      </c>
      <c r="AB302" t="s">
        <v>42</v>
      </c>
      <c r="AC302" t="s">
        <v>43</v>
      </c>
      <c r="AD302" t="s">
        <v>42</v>
      </c>
      <c r="AE302" t="s">
        <v>43</v>
      </c>
      <c r="AF302" t="s">
        <v>42</v>
      </c>
      <c r="AG302">
        <v>3</v>
      </c>
      <c r="AH302" t="s">
        <v>42</v>
      </c>
      <c r="AI302" t="s">
        <v>42</v>
      </c>
      <c r="AJ302" t="s">
        <v>42</v>
      </c>
      <c r="AK302" t="s">
        <v>42</v>
      </c>
      <c r="AL302" t="s">
        <v>42</v>
      </c>
      <c r="AM302" t="s">
        <v>42</v>
      </c>
    </row>
    <row r="303" spans="1:39" x14ac:dyDescent="0.25">
      <c r="A303">
        <v>333</v>
      </c>
      <c r="B303" s="1">
        <v>45102.300393518519</v>
      </c>
      <c r="C303" s="1">
        <v>45102.303263888891</v>
      </c>
      <c r="D303" t="s">
        <v>430</v>
      </c>
      <c r="E303" t="s">
        <v>431</v>
      </c>
      <c r="G303">
        <v>3</v>
      </c>
      <c r="H303">
        <v>3</v>
      </c>
      <c r="I303" t="s">
        <v>42</v>
      </c>
      <c r="J303" t="s">
        <v>43</v>
      </c>
      <c r="K303" t="s">
        <v>42</v>
      </c>
      <c r="L303" t="s">
        <v>42</v>
      </c>
      <c r="M303" t="s">
        <v>42</v>
      </c>
      <c r="N303" t="s">
        <v>42</v>
      </c>
      <c r="O303" t="s">
        <v>47</v>
      </c>
      <c r="P303">
        <v>4</v>
      </c>
      <c r="Q303" t="s">
        <v>43</v>
      </c>
      <c r="R303" t="s">
        <v>43</v>
      </c>
      <c r="S303" t="s">
        <v>42</v>
      </c>
      <c r="T303" t="s">
        <v>42</v>
      </c>
      <c r="U303" t="s">
        <v>42</v>
      </c>
      <c r="V303" t="s">
        <v>42</v>
      </c>
      <c r="W303" t="s">
        <v>42</v>
      </c>
      <c r="X303">
        <v>3</v>
      </c>
      <c r="Y303" t="s">
        <v>42</v>
      </c>
      <c r="Z303" t="s">
        <v>42</v>
      </c>
      <c r="AA303" t="s">
        <v>42</v>
      </c>
      <c r="AB303" t="s">
        <v>43</v>
      </c>
      <c r="AC303" t="s">
        <v>43</v>
      </c>
      <c r="AD303" t="s">
        <v>43</v>
      </c>
      <c r="AE303" t="s">
        <v>43</v>
      </c>
      <c r="AF303" t="s">
        <v>43</v>
      </c>
      <c r="AG303">
        <v>4</v>
      </c>
      <c r="AH303" t="s">
        <v>43</v>
      </c>
      <c r="AI303" t="s">
        <v>42</v>
      </c>
      <c r="AJ303" t="s">
        <v>41</v>
      </c>
      <c r="AK303" t="s">
        <v>42</v>
      </c>
      <c r="AL303" t="s">
        <v>42</v>
      </c>
      <c r="AM303" t="s">
        <v>42</v>
      </c>
    </row>
    <row r="304" spans="1:39" x14ac:dyDescent="0.25">
      <c r="A304">
        <v>334</v>
      </c>
      <c r="B304" s="1">
        <v>45101.794328703705</v>
      </c>
      <c r="C304" s="1">
        <v>45102.310752314814</v>
      </c>
      <c r="D304" t="s">
        <v>432</v>
      </c>
      <c r="E304" t="s">
        <v>433</v>
      </c>
      <c r="G304">
        <v>4</v>
      </c>
      <c r="H304">
        <v>4</v>
      </c>
      <c r="I304" t="s">
        <v>43</v>
      </c>
      <c r="J304" t="s">
        <v>43</v>
      </c>
      <c r="K304" t="s">
        <v>43</v>
      </c>
      <c r="L304" t="s">
        <v>43</v>
      </c>
      <c r="M304" t="s">
        <v>43</v>
      </c>
      <c r="N304" t="s">
        <v>43</v>
      </c>
      <c r="O304" t="s">
        <v>47</v>
      </c>
      <c r="P304">
        <v>4</v>
      </c>
      <c r="Q304" t="s">
        <v>43</v>
      </c>
      <c r="R304" t="s">
        <v>43</v>
      </c>
      <c r="S304" t="s">
        <v>43</v>
      </c>
      <c r="T304" t="s">
        <v>43</v>
      </c>
      <c r="U304" t="s">
        <v>43</v>
      </c>
      <c r="V304" t="s">
        <v>43</v>
      </c>
      <c r="W304" t="s">
        <v>43</v>
      </c>
      <c r="X304">
        <v>4</v>
      </c>
      <c r="Y304" t="s">
        <v>43</v>
      </c>
      <c r="Z304" t="s">
        <v>43</v>
      </c>
      <c r="AA304" t="s">
        <v>43</v>
      </c>
      <c r="AB304" t="s">
        <v>43</v>
      </c>
      <c r="AC304" t="s">
        <v>43</v>
      </c>
      <c r="AD304" t="s">
        <v>43</v>
      </c>
      <c r="AE304" t="s">
        <v>43</v>
      </c>
      <c r="AF304" t="s">
        <v>43</v>
      </c>
      <c r="AG304">
        <v>4</v>
      </c>
      <c r="AH304" t="s">
        <v>43</v>
      </c>
      <c r="AI304" t="s">
        <v>43</v>
      </c>
      <c r="AJ304" t="s">
        <v>43</v>
      </c>
      <c r="AK304" t="s">
        <v>43</v>
      </c>
      <c r="AL304" t="s">
        <v>43</v>
      </c>
      <c r="AM304" t="s">
        <v>43</v>
      </c>
    </row>
    <row r="305" spans="1:39" x14ac:dyDescent="0.25">
      <c r="A305">
        <v>335</v>
      </c>
      <c r="B305" s="1">
        <v>45102.322141203702</v>
      </c>
      <c r="C305" s="1">
        <v>45102.322696759256</v>
      </c>
      <c r="D305" t="s">
        <v>434</v>
      </c>
      <c r="E305" t="s">
        <v>435</v>
      </c>
      <c r="G305">
        <v>4</v>
      </c>
      <c r="H305">
        <v>4</v>
      </c>
      <c r="I305" t="s">
        <v>43</v>
      </c>
      <c r="J305" t="s">
        <v>43</v>
      </c>
      <c r="K305" t="s">
        <v>43</v>
      </c>
      <c r="L305" t="s">
        <v>43</v>
      </c>
      <c r="M305" t="s">
        <v>43</v>
      </c>
      <c r="N305" t="s">
        <v>43</v>
      </c>
      <c r="O305" t="s">
        <v>47</v>
      </c>
      <c r="P305">
        <v>4</v>
      </c>
      <c r="Q305" t="s">
        <v>43</v>
      </c>
      <c r="R305" t="s">
        <v>43</v>
      </c>
      <c r="S305" t="s">
        <v>43</v>
      </c>
      <c r="T305" t="s">
        <v>43</v>
      </c>
      <c r="U305" t="s">
        <v>43</v>
      </c>
      <c r="V305" t="s">
        <v>43</v>
      </c>
      <c r="W305" t="s">
        <v>43</v>
      </c>
      <c r="X305">
        <v>4</v>
      </c>
      <c r="Y305" t="s">
        <v>43</v>
      </c>
      <c r="Z305" t="s">
        <v>43</v>
      </c>
      <c r="AA305" t="s">
        <v>43</v>
      </c>
      <c r="AB305" t="s">
        <v>43</v>
      </c>
      <c r="AC305" t="s">
        <v>43</v>
      </c>
      <c r="AD305" t="s">
        <v>43</v>
      </c>
      <c r="AE305" t="s">
        <v>43</v>
      </c>
      <c r="AF305" t="s">
        <v>43</v>
      </c>
      <c r="AG305">
        <v>4</v>
      </c>
      <c r="AH305" t="s">
        <v>43</v>
      </c>
      <c r="AI305" t="s">
        <v>43</v>
      </c>
      <c r="AJ305" t="s">
        <v>43</v>
      </c>
      <c r="AK305" t="s">
        <v>43</v>
      </c>
      <c r="AL305" t="s">
        <v>43</v>
      </c>
      <c r="AM305" t="s">
        <v>43</v>
      </c>
    </row>
    <row r="306" spans="1:39" x14ac:dyDescent="0.25">
      <c r="A306">
        <v>336</v>
      </c>
      <c r="B306" s="1">
        <v>45102.314502314817</v>
      </c>
      <c r="C306" s="1">
        <v>45102.33017361111</v>
      </c>
      <c r="D306" t="s">
        <v>436</v>
      </c>
      <c r="E306" t="s">
        <v>437</v>
      </c>
      <c r="G306">
        <v>3</v>
      </c>
      <c r="H306">
        <v>3</v>
      </c>
      <c r="I306" t="s">
        <v>42</v>
      </c>
      <c r="J306" t="s">
        <v>42</v>
      </c>
      <c r="K306" t="s">
        <v>42</v>
      </c>
      <c r="L306" t="s">
        <v>42</v>
      </c>
      <c r="M306" t="s">
        <v>42</v>
      </c>
      <c r="N306" t="s">
        <v>42</v>
      </c>
      <c r="O306" t="s">
        <v>45</v>
      </c>
      <c r="P306">
        <v>3</v>
      </c>
      <c r="Q306" t="s">
        <v>42</v>
      </c>
      <c r="R306" t="s">
        <v>43</v>
      </c>
      <c r="S306" t="s">
        <v>43</v>
      </c>
      <c r="T306" t="s">
        <v>42</v>
      </c>
      <c r="U306" t="s">
        <v>42</v>
      </c>
      <c r="V306" t="s">
        <v>42</v>
      </c>
      <c r="W306" t="s">
        <v>42</v>
      </c>
      <c r="X306">
        <v>3</v>
      </c>
      <c r="Y306" t="s">
        <v>42</v>
      </c>
      <c r="Z306" t="s">
        <v>42</v>
      </c>
      <c r="AA306" t="s">
        <v>42</v>
      </c>
      <c r="AB306" t="s">
        <v>42</v>
      </c>
      <c r="AC306" t="s">
        <v>42</v>
      </c>
      <c r="AD306" t="s">
        <v>42</v>
      </c>
      <c r="AE306" t="s">
        <v>41</v>
      </c>
      <c r="AF306" t="s">
        <v>42</v>
      </c>
      <c r="AG306">
        <v>3</v>
      </c>
      <c r="AH306" t="s">
        <v>42</v>
      </c>
      <c r="AI306" t="s">
        <v>42</v>
      </c>
      <c r="AJ306" t="s">
        <v>42</v>
      </c>
      <c r="AK306" t="s">
        <v>42</v>
      </c>
      <c r="AL306" t="s">
        <v>42</v>
      </c>
      <c r="AM306" t="s">
        <v>42</v>
      </c>
    </row>
    <row r="307" spans="1:39" x14ac:dyDescent="0.25">
      <c r="A307">
        <v>337</v>
      </c>
      <c r="B307" s="1">
        <v>45102.301307870373</v>
      </c>
      <c r="C307" s="1">
        <v>45102.331643518519</v>
      </c>
      <c r="D307" t="s">
        <v>438</v>
      </c>
      <c r="E307" t="s">
        <v>439</v>
      </c>
      <c r="G307">
        <v>3</v>
      </c>
      <c r="H307">
        <v>3</v>
      </c>
      <c r="I307" t="s">
        <v>42</v>
      </c>
      <c r="J307" t="s">
        <v>42</v>
      </c>
      <c r="K307" t="s">
        <v>42</v>
      </c>
      <c r="L307" t="s">
        <v>42</v>
      </c>
      <c r="M307" t="s">
        <v>42</v>
      </c>
      <c r="N307" t="s">
        <v>42</v>
      </c>
      <c r="O307" t="s">
        <v>47</v>
      </c>
      <c r="P307">
        <v>3</v>
      </c>
      <c r="Q307" t="s">
        <v>42</v>
      </c>
      <c r="R307" t="s">
        <v>42</v>
      </c>
      <c r="S307" t="s">
        <v>42</v>
      </c>
      <c r="T307" t="s">
        <v>42</v>
      </c>
      <c r="U307" t="s">
        <v>42</v>
      </c>
      <c r="V307" t="s">
        <v>42</v>
      </c>
      <c r="W307" t="s">
        <v>42</v>
      </c>
      <c r="X307">
        <v>3</v>
      </c>
      <c r="Y307" t="s">
        <v>42</v>
      </c>
      <c r="Z307" t="s">
        <v>42</v>
      </c>
      <c r="AA307" t="s">
        <v>42</v>
      </c>
      <c r="AB307" t="s">
        <v>42</v>
      </c>
      <c r="AC307" t="s">
        <v>42</v>
      </c>
      <c r="AD307" t="s">
        <v>42</v>
      </c>
      <c r="AE307" t="s">
        <v>42</v>
      </c>
      <c r="AF307" t="s">
        <v>42</v>
      </c>
      <c r="AG307">
        <v>3</v>
      </c>
      <c r="AH307" t="s">
        <v>42</v>
      </c>
      <c r="AI307" t="s">
        <v>42</v>
      </c>
      <c r="AJ307" t="s">
        <v>42</v>
      </c>
      <c r="AK307" t="s">
        <v>42</v>
      </c>
      <c r="AL307" t="s">
        <v>42</v>
      </c>
      <c r="AM307" t="s">
        <v>42</v>
      </c>
    </row>
    <row r="308" spans="1:39" x14ac:dyDescent="0.25">
      <c r="A308">
        <v>338</v>
      </c>
      <c r="B308" s="1">
        <v>45102.331574074073</v>
      </c>
      <c r="C308" s="1">
        <v>45102.332615740743</v>
      </c>
      <c r="D308" t="s">
        <v>440</v>
      </c>
      <c r="E308" t="s">
        <v>441</v>
      </c>
      <c r="G308">
        <v>4</v>
      </c>
      <c r="H308">
        <v>4</v>
      </c>
      <c r="I308" t="s">
        <v>43</v>
      </c>
      <c r="J308" t="s">
        <v>43</v>
      </c>
      <c r="K308" t="s">
        <v>43</v>
      </c>
      <c r="L308" t="s">
        <v>43</v>
      </c>
      <c r="M308" t="s">
        <v>43</v>
      </c>
      <c r="N308" t="s">
        <v>43</v>
      </c>
      <c r="O308" t="s">
        <v>47</v>
      </c>
      <c r="P308">
        <v>4</v>
      </c>
      <c r="Q308" t="s">
        <v>43</v>
      </c>
      <c r="R308" t="s">
        <v>43</v>
      </c>
      <c r="S308" t="s">
        <v>43</v>
      </c>
      <c r="T308" t="s">
        <v>43</v>
      </c>
      <c r="U308" t="s">
        <v>43</v>
      </c>
      <c r="V308" t="s">
        <v>43</v>
      </c>
      <c r="W308" t="s">
        <v>43</v>
      </c>
      <c r="X308">
        <v>4</v>
      </c>
      <c r="Y308" t="s">
        <v>43</v>
      </c>
      <c r="Z308" t="s">
        <v>43</v>
      </c>
      <c r="AA308" t="s">
        <v>43</v>
      </c>
      <c r="AB308" t="s">
        <v>43</v>
      </c>
      <c r="AC308" t="s">
        <v>43</v>
      </c>
      <c r="AD308" t="s">
        <v>43</v>
      </c>
      <c r="AE308" t="s">
        <v>43</v>
      </c>
      <c r="AF308" t="s">
        <v>43</v>
      </c>
      <c r="AG308">
        <v>4</v>
      </c>
      <c r="AH308" t="s">
        <v>43</v>
      </c>
      <c r="AI308" t="s">
        <v>43</v>
      </c>
      <c r="AJ308" t="s">
        <v>43</v>
      </c>
      <c r="AK308" t="s">
        <v>43</v>
      </c>
      <c r="AL308" t="s">
        <v>43</v>
      </c>
      <c r="AM308" t="s">
        <v>43</v>
      </c>
    </row>
    <row r="309" spans="1:39" x14ac:dyDescent="0.25">
      <c r="A309">
        <v>339</v>
      </c>
      <c r="B309" s="1">
        <v>45102.344907407409</v>
      </c>
      <c r="C309" s="1">
        <v>45102.348969907405</v>
      </c>
      <c r="D309" t="s">
        <v>442</v>
      </c>
      <c r="E309" t="s">
        <v>443</v>
      </c>
      <c r="G309">
        <v>4</v>
      </c>
      <c r="H309">
        <v>4</v>
      </c>
      <c r="I309" t="s">
        <v>43</v>
      </c>
      <c r="J309" t="s">
        <v>43</v>
      </c>
      <c r="K309" t="s">
        <v>43</v>
      </c>
      <c r="L309" t="s">
        <v>43</v>
      </c>
      <c r="M309" t="s">
        <v>43</v>
      </c>
      <c r="N309" t="s">
        <v>43</v>
      </c>
      <c r="O309" t="s">
        <v>47</v>
      </c>
      <c r="P309">
        <v>4</v>
      </c>
      <c r="Q309" t="s">
        <v>43</v>
      </c>
      <c r="R309" t="s">
        <v>43</v>
      </c>
      <c r="S309" t="s">
        <v>43</v>
      </c>
      <c r="T309" t="s">
        <v>43</v>
      </c>
      <c r="U309" t="s">
        <v>43</v>
      </c>
      <c r="V309" t="s">
        <v>43</v>
      </c>
      <c r="W309" t="s">
        <v>43</v>
      </c>
      <c r="X309">
        <v>4</v>
      </c>
      <c r="Y309" t="s">
        <v>43</v>
      </c>
      <c r="Z309" t="s">
        <v>43</v>
      </c>
      <c r="AA309" t="s">
        <v>43</v>
      </c>
      <c r="AB309" t="s">
        <v>43</v>
      </c>
      <c r="AC309" t="s">
        <v>43</v>
      </c>
      <c r="AD309" t="s">
        <v>43</v>
      </c>
      <c r="AE309" t="s">
        <v>43</v>
      </c>
      <c r="AF309" t="s">
        <v>43</v>
      </c>
      <c r="AG309">
        <v>4</v>
      </c>
      <c r="AH309" t="s">
        <v>43</v>
      </c>
      <c r="AI309" t="s">
        <v>43</v>
      </c>
      <c r="AJ309" t="s">
        <v>43</v>
      </c>
      <c r="AK309" t="s">
        <v>43</v>
      </c>
      <c r="AL309" t="s">
        <v>43</v>
      </c>
      <c r="AM309" t="s">
        <v>43</v>
      </c>
    </row>
    <row r="310" spans="1:39" x14ac:dyDescent="0.25">
      <c r="A310">
        <v>340</v>
      </c>
      <c r="B310" s="1">
        <v>45102.339803240742</v>
      </c>
      <c r="C310" s="1">
        <v>45102.354444444441</v>
      </c>
      <c r="D310" t="s">
        <v>444</v>
      </c>
      <c r="E310" t="s">
        <v>445</v>
      </c>
      <c r="G310">
        <v>4</v>
      </c>
      <c r="H310">
        <v>4</v>
      </c>
      <c r="I310" t="s">
        <v>42</v>
      </c>
      <c r="J310" t="s">
        <v>42</v>
      </c>
      <c r="K310" t="s">
        <v>43</v>
      </c>
      <c r="L310" t="s">
        <v>43</v>
      </c>
      <c r="M310" t="s">
        <v>43</v>
      </c>
      <c r="N310" t="s">
        <v>43</v>
      </c>
      <c r="O310" t="s">
        <v>45</v>
      </c>
      <c r="P310">
        <v>4</v>
      </c>
      <c r="Q310" t="s">
        <v>43</v>
      </c>
      <c r="R310" t="s">
        <v>43</v>
      </c>
      <c r="S310" t="s">
        <v>43</v>
      </c>
      <c r="T310" t="s">
        <v>43</v>
      </c>
      <c r="U310" t="s">
        <v>43</v>
      </c>
      <c r="V310" t="s">
        <v>43</v>
      </c>
      <c r="W310" t="s">
        <v>43</v>
      </c>
      <c r="X310">
        <v>4</v>
      </c>
      <c r="Y310" t="s">
        <v>43</v>
      </c>
      <c r="Z310" t="s">
        <v>43</v>
      </c>
      <c r="AA310" t="s">
        <v>42</v>
      </c>
      <c r="AB310" t="s">
        <v>43</v>
      </c>
      <c r="AC310" t="s">
        <v>43</v>
      </c>
      <c r="AD310" t="s">
        <v>43</v>
      </c>
      <c r="AE310" t="s">
        <v>43</v>
      </c>
      <c r="AF310" t="s">
        <v>43</v>
      </c>
      <c r="AG310">
        <v>4</v>
      </c>
      <c r="AH310" t="s">
        <v>43</v>
      </c>
      <c r="AI310" t="s">
        <v>43</v>
      </c>
      <c r="AJ310" t="s">
        <v>43</v>
      </c>
      <c r="AK310" t="s">
        <v>43</v>
      </c>
      <c r="AL310" t="s">
        <v>43</v>
      </c>
      <c r="AM310" t="s">
        <v>43</v>
      </c>
    </row>
    <row r="311" spans="1:39" x14ac:dyDescent="0.25">
      <c r="A311">
        <v>341</v>
      </c>
      <c r="B311" s="1">
        <v>45102.372453703705</v>
      </c>
      <c r="C311" s="1">
        <v>45102.374224537038</v>
      </c>
      <c r="D311" t="s">
        <v>446</v>
      </c>
      <c r="E311" t="s">
        <v>447</v>
      </c>
      <c r="G311">
        <v>3</v>
      </c>
      <c r="H311">
        <v>3</v>
      </c>
      <c r="I311" t="s">
        <v>42</v>
      </c>
      <c r="J311" t="s">
        <v>42</v>
      </c>
      <c r="K311" t="s">
        <v>42</v>
      </c>
      <c r="L311" t="s">
        <v>42</v>
      </c>
      <c r="M311" t="s">
        <v>42</v>
      </c>
      <c r="N311" t="s">
        <v>42</v>
      </c>
      <c r="O311" t="s">
        <v>45</v>
      </c>
      <c r="P311">
        <v>3</v>
      </c>
      <c r="Q311" t="s">
        <v>42</v>
      </c>
      <c r="R311" t="s">
        <v>42</v>
      </c>
      <c r="S311" t="s">
        <v>42</v>
      </c>
      <c r="T311" t="s">
        <v>42</v>
      </c>
      <c r="U311" t="s">
        <v>42</v>
      </c>
      <c r="V311" t="s">
        <v>42</v>
      </c>
      <c r="W311" t="s">
        <v>42</v>
      </c>
      <c r="X311">
        <v>3</v>
      </c>
      <c r="Y311" t="s">
        <v>42</v>
      </c>
      <c r="Z311" t="s">
        <v>42</v>
      </c>
      <c r="AA311" t="s">
        <v>42</v>
      </c>
      <c r="AB311" t="s">
        <v>42</v>
      </c>
      <c r="AC311" t="s">
        <v>42</v>
      </c>
      <c r="AD311" t="s">
        <v>42</v>
      </c>
      <c r="AE311" t="s">
        <v>42</v>
      </c>
      <c r="AF311" t="s">
        <v>42</v>
      </c>
      <c r="AG311">
        <v>3</v>
      </c>
      <c r="AH311" t="s">
        <v>42</v>
      </c>
      <c r="AI311" t="s">
        <v>42</v>
      </c>
      <c r="AJ311" t="s">
        <v>42</v>
      </c>
      <c r="AK311" t="s">
        <v>42</v>
      </c>
      <c r="AL311" t="s">
        <v>42</v>
      </c>
      <c r="AM311" t="s">
        <v>42</v>
      </c>
    </row>
    <row r="312" spans="1:39" x14ac:dyDescent="0.25">
      <c r="A312">
        <v>342</v>
      </c>
      <c r="B312" s="1">
        <v>45102.37672453704</v>
      </c>
      <c r="C312" s="1">
        <v>45102.380231481482</v>
      </c>
      <c r="D312" t="s">
        <v>448</v>
      </c>
      <c r="E312" t="s">
        <v>449</v>
      </c>
      <c r="G312">
        <v>3</v>
      </c>
      <c r="H312">
        <v>2</v>
      </c>
      <c r="I312" t="s">
        <v>41</v>
      </c>
      <c r="J312" t="s">
        <v>43</v>
      </c>
      <c r="K312" t="s">
        <v>42</v>
      </c>
      <c r="L312" t="s">
        <v>43</v>
      </c>
      <c r="M312" t="s">
        <v>40</v>
      </c>
      <c r="N312" t="s">
        <v>42</v>
      </c>
      <c r="O312" t="s">
        <v>44</v>
      </c>
      <c r="P312">
        <v>3</v>
      </c>
      <c r="Q312" t="s">
        <v>42</v>
      </c>
      <c r="R312" t="s">
        <v>41</v>
      </c>
      <c r="S312" t="s">
        <v>43</v>
      </c>
      <c r="T312" t="s">
        <v>43</v>
      </c>
      <c r="U312" t="s">
        <v>42</v>
      </c>
      <c r="V312" t="s">
        <v>42</v>
      </c>
      <c r="W312" t="s">
        <v>43</v>
      </c>
      <c r="X312">
        <v>3</v>
      </c>
      <c r="Y312" t="s">
        <v>42</v>
      </c>
      <c r="Z312" t="s">
        <v>42</v>
      </c>
      <c r="AA312" t="s">
        <v>42</v>
      </c>
      <c r="AB312" t="s">
        <v>42</v>
      </c>
      <c r="AC312" t="s">
        <v>42</v>
      </c>
      <c r="AD312" t="s">
        <v>42</v>
      </c>
      <c r="AE312" t="s">
        <v>42</v>
      </c>
      <c r="AF312" t="s">
        <v>42</v>
      </c>
      <c r="AG312">
        <v>3</v>
      </c>
      <c r="AH312" t="s">
        <v>42</v>
      </c>
      <c r="AI312" t="s">
        <v>42</v>
      </c>
      <c r="AJ312" t="s">
        <v>42</v>
      </c>
      <c r="AK312" t="s">
        <v>42</v>
      </c>
      <c r="AL312" t="s">
        <v>42</v>
      </c>
      <c r="AM312" t="s">
        <v>42</v>
      </c>
    </row>
    <row r="313" spans="1:39" x14ac:dyDescent="0.25">
      <c r="A313">
        <v>343</v>
      </c>
      <c r="B313" s="1">
        <v>45102.403460648151</v>
      </c>
      <c r="C313" s="1">
        <v>45102.40519675926</v>
      </c>
      <c r="D313" t="s">
        <v>450</v>
      </c>
      <c r="E313" t="s">
        <v>451</v>
      </c>
      <c r="G313">
        <v>3</v>
      </c>
      <c r="H313">
        <v>1</v>
      </c>
      <c r="I313" t="s">
        <v>40</v>
      </c>
      <c r="J313" t="s">
        <v>41</v>
      </c>
      <c r="K313" t="s">
        <v>40</v>
      </c>
      <c r="L313" t="s">
        <v>40</v>
      </c>
      <c r="M313" t="s">
        <v>41</v>
      </c>
      <c r="N313" t="s">
        <v>42</v>
      </c>
      <c r="O313" t="s">
        <v>47</v>
      </c>
      <c r="P313">
        <v>3</v>
      </c>
      <c r="Q313" t="s">
        <v>43</v>
      </c>
      <c r="R313" t="s">
        <v>41</v>
      </c>
      <c r="S313" t="s">
        <v>41</v>
      </c>
      <c r="T313" t="s">
        <v>40</v>
      </c>
      <c r="U313" t="s">
        <v>40</v>
      </c>
      <c r="V313" t="s">
        <v>41</v>
      </c>
      <c r="W313" t="s">
        <v>40</v>
      </c>
      <c r="X313">
        <v>1</v>
      </c>
      <c r="Y313" t="s">
        <v>40</v>
      </c>
      <c r="Z313" t="s">
        <v>40</v>
      </c>
      <c r="AA313" t="s">
        <v>40</v>
      </c>
      <c r="AB313" t="s">
        <v>40</v>
      </c>
      <c r="AC313" t="s">
        <v>40</v>
      </c>
      <c r="AD313" t="s">
        <v>40</v>
      </c>
      <c r="AE313" t="s">
        <v>40</v>
      </c>
      <c r="AF313" t="s">
        <v>40</v>
      </c>
      <c r="AG313">
        <v>2</v>
      </c>
      <c r="AH313" t="s">
        <v>41</v>
      </c>
      <c r="AI313" t="s">
        <v>41</v>
      </c>
      <c r="AJ313" t="s">
        <v>41</v>
      </c>
      <c r="AK313" t="s">
        <v>40</v>
      </c>
      <c r="AL313" t="s">
        <v>40</v>
      </c>
      <c r="AM313" t="s">
        <v>40</v>
      </c>
    </row>
    <row r="314" spans="1:39" x14ac:dyDescent="0.25">
      <c r="A314">
        <v>344</v>
      </c>
      <c r="B314" s="1">
        <v>45102.406770833331</v>
      </c>
      <c r="C314" s="1">
        <v>45102.409131944441</v>
      </c>
      <c r="D314" t="s">
        <v>452</v>
      </c>
      <c r="E314" t="s">
        <v>453</v>
      </c>
      <c r="G314">
        <v>4</v>
      </c>
      <c r="H314">
        <v>4</v>
      </c>
      <c r="I314" t="s">
        <v>43</v>
      </c>
      <c r="J314" t="s">
        <v>42</v>
      </c>
      <c r="K314" t="s">
        <v>42</v>
      </c>
      <c r="L314" t="s">
        <v>42</v>
      </c>
      <c r="M314" t="s">
        <v>41</v>
      </c>
      <c r="N314" t="s">
        <v>42</v>
      </c>
      <c r="O314" t="s">
        <v>47</v>
      </c>
      <c r="P314">
        <v>4</v>
      </c>
      <c r="Q314" t="s">
        <v>43</v>
      </c>
      <c r="R314" t="s">
        <v>43</v>
      </c>
      <c r="S314" t="s">
        <v>43</v>
      </c>
      <c r="T314" t="s">
        <v>43</v>
      </c>
      <c r="U314" t="s">
        <v>43</v>
      </c>
      <c r="V314" t="s">
        <v>43</v>
      </c>
      <c r="W314" t="s">
        <v>43</v>
      </c>
      <c r="X314">
        <v>4</v>
      </c>
      <c r="Y314" t="s">
        <v>43</v>
      </c>
      <c r="Z314" t="s">
        <v>43</v>
      </c>
      <c r="AA314" t="s">
        <v>42</v>
      </c>
      <c r="AB314" t="s">
        <v>43</v>
      </c>
      <c r="AC314" t="s">
        <v>43</v>
      </c>
      <c r="AD314" t="s">
        <v>43</v>
      </c>
      <c r="AE314" t="s">
        <v>43</v>
      </c>
      <c r="AF314" t="s">
        <v>43</v>
      </c>
      <c r="AG314">
        <v>4</v>
      </c>
      <c r="AH314" t="s">
        <v>43</v>
      </c>
      <c r="AI314" t="s">
        <v>43</v>
      </c>
      <c r="AJ314" t="s">
        <v>43</v>
      </c>
      <c r="AK314" t="s">
        <v>42</v>
      </c>
      <c r="AL314" t="s">
        <v>43</v>
      </c>
      <c r="AM314" t="s">
        <v>42</v>
      </c>
    </row>
    <row r="315" spans="1:39" x14ac:dyDescent="0.25">
      <c r="A315">
        <v>345</v>
      </c>
      <c r="B315" s="1">
        <v>45102.406736111108</v>
      </c>
      <c r="C315" s="1">
        <v>45102.410046296296</v>
      </c>
      <c r="D315" t="s">
        <v>454</v>
      </c>
      <c r="E315" t="s">
        <v>455</v>
      </c>
      <c r="G315">
        <v>3</v>
      </c>
      <c r="H315">
        <v>3</v>
      </c>
      <c r="I315" t="s">
        <v>42</v>
      </c>
      <c r="J315" t="s">
        <v>43</v>
      </c>
      <c r="K315" t="s">
        <v>43</v>
      </c>
      <c r="L315" t="s">
        <v>43</v>
      </c>
      <c r="M315" t="s">
        <v>43</v>
      </c>
      <c r="N315" t="s">
        <v>43</v>
      </c>
      <c r="O315" t="s">
        <v>47</v>
      </c>
      <c r="P315">
        <v>4</v>
      </c>
      <c r="Q315" t="s">
        <v>42</v>
      </c>
      <c r="R315" t="s">
        <v>42</v>
      </c>
      <c r="S315" t="s">
        <v>42</v>
      </c>
      <c r="T315" t="s">
        <v>41</v>
      </c>
      <c r="U315" t="s">
        <v>42</v>
      </c>
      <c r="V315" t="s">
        <v>42</v>
      </c>
      <c r="W315" t="s">
        <v>42</v>
      </c>
      <c r="X315">
        <v>3</v>
      </c>
      <c r="Y315" t="s">
        <v>42</v>
      </c>
      <c r="Z315" t="s">
        <v>42</v>
      </c>
      <c r="AA315" t="s">
        <v>42</v>
      </c>
      <c r="AB315" t="s">
        <v>42</v>
      </c>
      <c r="AC315" t="s">
        <v>42</v>
      </c>
      <c r="AD315" t="s">
        <v>42</v>
      </c>
      <c r="AE315" t="s">
        <v>42</v>
      </c>
      <c r="AF315" t="s">
        <v>42</v>
      </c>
      <c r="AG315">
        <v>3</v>
      </c>
      <c r="AH315" t="s">
        <v>42</v>
      </c>
      <c r="AI315" t="s">
        <v>41</v>
      </c>
      <c r="AJ315" t="s">
        <v>42</v>
      </c>
      <c r="AK315" t="s">
        <v>41</v>
      </c>
      <c r="AL315" t="s">
        <v>42</v>
      </c>
      <c r="AM315" t="s">
        <v>42</v>
      </c>
    </row>
    <row r="316" spans="1:39" x14ac:dyDescent="0.25">
      <c r="A316">
        <v>346</v>
      </c>
      <c r="B316" s="1">
        <v>45102.448611111111</v>
      </c>
      <c r="C316" s="1">
        <v>45102.44939814815</v>
      </c>
      <c r="D316" t="s">
        <v>456</v>
      </c>
      <c r="E316" t="s">
        <v>457</v>
      </c>
      <c r="G316">
        <v>4</v>
      </c>
      <c r="H316">
        <v>4</v>
      </c>
      <c r="I316" t="s">
        <v>43</v>
      </c>
      <c r="J316" t="s">
        <v>43</v>
      </c>
      <c r="K316" t="s">
        <v>43</v>
      </c>
      <c r="L316" t="s">
        <v>43</v>
      </c>
      <c r="M316" t="s">
        <v>43</v>
      </c>
      <c r="N316" t="s">
        <v>43</v>
      </c>
      <c r="O316" t="s">
        <v>47</v>
      </c>
      <c r="P316">
        <v>4</v>
      </c>
      <c r="Q316" t="s">
        <v>43</v>
      </c>
      <c r="R316" t="s">
        <v>43</v>
      </c>
      <c r="S316" t="s">
        <v>43</v>
      </c>
      <c r="T316" t="s">
        <v>43</v>
      </c>
      <c r="U316" t="s">
        <v>43</v>
      </c>
      <c r="V316" t="s">
        <v>43</v>
      </c>
      <c r="W316" t="s">
        <v>43</v>
      </c>
      <c r="X316">
        <v>4</v>
      </c>
      <c r="Y316" t="s">
        <v>43</v>
      </c>
      <c r="Z316" t="s">
        <v>43</v>
      </c>
      <c r="AA316" t="s">
        <v>43</v>
      </c>
      <c r="AB316" t="s">
        <v>43</v>
      </c>
      <c r="AC316" t="s">
        <v>43</v>
      </c>
      <c r="AD316" t="s">
        <v>43</v>
      </c>
      <c r="AE316" t="s">
        <v>43</v>
      </c>
      <c r="AF316" t="s">
        <v>43</v>
      </c>
      <c r="AG316">
        <v>4</v>
      </c>
      <c r="AH316" t="s">
        <v>43</v>
      </c>
      <c r="AI316" t="s">
        <v>43</v>
      </c>
      <c r="AJ316" t="s">
        <v>43</v>
      </c>
      <c r="AK316" t="s">
        <v>43</v>
      </c>
      <c r="AL316" t="s">
        <v>43</v>
      </c>
      <c r="AM316" t="s">
        <v>43</v>
      </c>
    </row>
    <row r="317" spans="1:39" x14ac:dyDescent="0.25">
      <c r="A317">
        <v>347</v>
      </c>
      <c r="B317" s="1">
        <v>45102.451423611114</v>
      </c>
      <c r="C317" s="1">
        <v>45102.45208333333</v>
      </c>
      <c r="D317" t="s">
        <v>458</v>
      </c>
      <c r="E317" t="s">
        <v>459</v>
      </c>
      <c r="G317">
        <v>4</v>
      </c>
      <c r="H317">
        <v>4</v>
      </c>
      <c r="I317" t="s">
        <v>43</v>
      </c>
      <c r="J317" t="s">
        <v>43</v>
      </c>
      <c r="K317" t="s">
        <v>43</v>
      </c>
      <c r="L317" t="s">
        <v>43</v>
      </c>
      <c r="M317" t="s">
        <v>43</v>
      </c>
      <c r="N317" t="s">
        <v>43</v>
      </c>
      <c r="O317" t="s">
        <v>47</v>
      </c>
      <c r="P317">
        <v>4</v>
      </c>
      <c r="Q317" t="s">
        <v>43</v>
      </c>
      <c r="R317" t="s">
        <v>43</v>
      </c>
      <c r="S317" t="s">
        <v>43</v>
      </c>
      <c r="T317" t="s">
        <v>43</v>
      </c>
      <c r="U317" t="s">
        <v>43</v>
      </c>
      <c r="V317" t="s">
        <v>43</v>
      </c>
      <c r="W317" t="s">
        <v>43</v>
      </c>
      <c r="X317">
        <v>4</v>
      </c>
      <c r="Y317" t="s">
        <v>43</v>
      </c>
      <c r="Z317" t="s">
        <v>43</v>
      </c>
      <c r="AA317" t="s">
        <v>43</v>
      </c>
      <c r="AB317" t="s">
        <v>43</v>
      </c>
      <c r="AC317" t="s">
        <v>43</v>
      </c>
      <c r="AD317" t="s">
        <v>43</v>
      </c>
      <c r="AE317" t="s">
        <v>43</v>
      </c>
      <c r="AF317" t="s">
        <v>43</v>
      </c>
      <c r="AG317">
        <v>4</v>
      </c>
      <c r="AH317" t="s">
        <v>43</v>
      </c>
      <c r="AI317" t="s">
        <v>43</v>
      </c>
      <c r="AJ317" t="s">
        <v>43</v>
      </c>
      <c r="AK317" t="s">
        <v>43</v>
      </c>
      <c r="AL317" t="s">
        <v>43</v>
      </c>
      <c r="AM317" t="s">
        <v>43</v>
      </c>
    </row>
    <row r="318" spans="1:39" x14ac:dyDescent="0.25">
      <c r="A318">
        <v>348</v>
      </c>
      <c r="B318" s="1">
        <v>45102.457789351851</v>
      </c>
      <c r="C318" s="1">
        <v>45102.458379629628</v>
      </c>
      <c r="D318" t="s">
        <v>460</v>
      </c>
      <c r="E318" t="s">
        <v>461</v>
      </c>
      <c r="G318">
        <v>3</v>
      </c>
      <c r="H318">
        <v>3</v>
      </c>
      <c r="I318" t="s">
        <v>42</v>
      </c>
      <c r="J318" t="s">
        <v>42</v>
      </c>
      <c r="K318" t="s">
        <v>42</v>
      </c>
      <c r="L318" t="s">
        <v>42</v>
      </c>
      <c r="M318" t="s">
        <v>42</v>
      </c>
      <c r="N318" t="s">
        <v>42</v>
      </c>
      <c r="O318" t="s">
        <v>45</v>
      </c>
      <c r="P318">
        <v>3</v>
      </c>
      <c r="Q318" t="s">
        <v>42</v>
      </c>
      <c r="R318" t="s">
        <v>42</v>
      </c>
      <c r="S318" t="s">
        <v>42</v>
      </c>
      <c r="T318" t="s">
        <v>42</v>
      </c>
      <c r="U318" t="s">
        <v>42</v>
      </c>
      <c r="V318" t="s">
        <v>42</v>
      </c>
      <c r="W318" t="s">
        <v>42</v>
      </c>
      <c r="X318">
        <v>3</v>
      </c>
      <c r="Y318" t="s">
        <v>42</v>
      </c>
      <c r="Z318" t="s">
        <v>42</v>
      </c>
      <c r="AA318" t="s">
        <v>42</v>
      </c>
      <c r="AB318" t="s">
        <v>42</v>
      </c>
      <c r="AC318" t="s">
        <v>42</v>
      </c>
      <c r="AD318" t="s">
        <v>42</v>
      </c>
      <c r="AE318" t="s">
        <v>42</v>
      </c>
      <c r="AF318" t="s">
        <v>42</v>
      </c>
      <c r="AG318">
        <v>3</v>
      </c>
      <c r="AH318" t="s">
        <v>42</v>
      </c>
      <c r="AI318" t="s">
        <v>42</v>
      </c>
      <c r="AJ318" t="s">
        <v>42</v>
      </c>
      <c r="AK318" t="s">
        <v>42</v>
      </c>
      <c r="AL318" t="s">
        <v>42</v>
      </c>
      <c r="AM318" t="s">
        <v>42</v>
      </c>
    </row>
    <row r="319" spans="1:39" x14ac:dyDescent="0.25">
      <c r="A319">
        <v>349</v>
      </c>
      <c r="B319" s="1">
        <v>45102.478692129633</v>
      </c>
      <c r="C319" s="1">
        <v>45102.506585648145</v>
      </c>
      <c r="D319" t="s">
        <v>462</v>
      </c>
      <c r="E319" t="s">
        <v>463</v>
      </c>
      <c r="G319">
        <v>4</v>
      </c>
      <c r="H319">
        <v>4</v>
      </c>
      <c r="I319" t="s">
        <v>43</v>
      </c>
      <c r="J319" t="s">
        <v>42</v>
      </c>
      <c r="K319" t="s">
        <v>42</v>
      </c>
      <c r="L319" t="s">
        <v>42</v>
      </c>
      <c r="M319" t="s">
        <v>42</v>
      </c>
      <c r="N319" t="s">
        <v>42</v>
      </c>
      <c r="O319" t="s">
        <v>47</v>
      </c>
      <c r="P319">
        <v>4</v>
      </c>
      <c r="Q319" t="s">
        <v>42</v>
      </c>
      <c r="R319" t="s">
        <v>42</v>
      </c>
      <c r="S319" t="s">
        <v>42</v>
      </c>
      <c r="T319" t="s">
        <v>42</v>
      </c>
      <c r="U319" t="s">
        <v>42</v>
      </c>
      <c r="V319" t="s">
        <v>42</v>
      </c>
      <c r="W319" t="s">
        <v>42</v>
      </c>
      <c r="X319">
        <v>4</v>
      </c>
      <c r="Y319" t="s">
        <v>42</v>
      </c>
      <c r="Z319" t="s">
        <v>42</v>
      </c>
      <c r="AA319" t="s">
        <v>42</v>
      </c>
      <c r="AB319" t="s">
        <v>42</v>
      </c>
      <c r="AC319" t="s">
        <v>42</v>
      </c>
      <c r="AD319" t="s">
        <v>42</v>
      </c>
      <c r="AE319" t="s">
        <v>42</v>
      </c>
      <c r="AF319" t="s">
        <v>42</v>
      </c>
      <c r="AG319">
        <v>3</v>
      </c>
      <c r="AH319" t="s">
        <v>42</v>
      </c>
      <c r="AI319" t="s">
        <v>42</v>
      </c>
      <c r="AJ319" t="s">
        <v>42</v>
      </c>
      <c r="AK319" t="s">
        <v>42</v>
      </c>
      <c r="AL319" t="s">
        <v>42</v>
      </c>
      <c r="AM319" t="s">
        <v>42</v>
      </c>
    </row>
    <row r="320" spans="1:39" x14ac:dyDescent="0.25">
      <c r="A320">
        <v>350</v>
      </c>
      <c r="B320" s="1">
        <v>45102.589120370372</v>
      </c>
      <c r="C320" s="1">
        <v>45102.59101851852</v>
      </c>
      <c r="D320" t="s">
        <v>464</v>
      </c>
      <c r="E320" t="s">
        <v>465</v>
      </c>
      <c r="G320">
        <v>4</v>
      </c>
      <c r="H320">
        <v>4</v>
      </c>
      <c r="I320" t="s">
        <v>43</v>
      </c>
      <c r="J320" t="s">
        <v>43</v>
      </c>
      <c r="K320" t="s">
        <v>43</v>
      </c>
      <c r="L320" t="s">
        <v>43</v>
      </c>
      <c r="M320" t="s">
        <v>43</v>
      </c>
      <c r="N320" t="s">
        <v>43</v>
      </c>
      <c r="O320" t="s">
        <v>47</v>
      </c>
      <c r="P320">
        <v>4</v>
      </c>
      <c r="Q320" t="s">
        <v>43</v>
      </c>
      <c r="R320" t="s">
        <v>43</v>
      </c>
      <c r="S320" t="s">
        <v>43</v>
      </c>
      <c r="T320" t="s">
        <v>43</v>
      </c>
      <c r="U320" t="s">
        <v>43</v>
      </c>
      <c r="V320" t="s">
        <v>43</v>
      </c>
      <c r="W320" t="s">
        <v>43</v>
      </c>
      <c r="X320">
        <v>4</v>
      </c>
      <c r="Y320" t="s">
        <v>43</v>
      </c>
      <c r="Z320" t="s">
        <v>43</v>
      </c>
      <c r="AA320" t="s">
        <v>43</v>
      </c>
      <c r="AB320" t="s">
        <v>43</v>
      </c>
      <c r="AC320" t="s">
        <v>43</v>
      </c>
      <c r="AD320" t="s">
        <v>43</v>
      </c>
      <c r="AE320" t="s">
        <v>43</v>
      </c>
      <c r="AF320" t="s">
        <v>43</v>
      </c>
      <c r="AG320">
        <v>4</v>
      </c>
      <c r="AH320" t="s">
        <v>43</v>
      </c>
      <c r="AI320" t="s">
        <v>43</v>
      </c>
      <c r="AJ320" t="s">
        <v>43</v>
      </c>
      <c r="AK320" t="s">
        <v>43</v>
      </c>
      <c r="AL320" t="s">
        <v>43</v>
      </c>
      <c r="AM320" t="s">
        <v>43</v>
      </c>
    </row>
    <row r="321" spans="1:39" x14ac:dyDescent="0.25">
      <c r="A321">
        <v>351</v>
      </c>
      <c r="B321" s="1">
        <v>45102.614282407405</v>
      </c>
      <c r="C321" s="1">
        <v>45102.615532407406</v>
      </c>
      <c r="D321" t="s">
        <v>466</v>
      </c>
      <c r="E321" t="s">
        <v>467</v>
      </c>
      <c r="G321">
        <v>3</v>
      </c>
      <c r="H321">
        <v>3</v>
      </c>
      <c r="I321" t="s">
        <v>42</v>
      </c>
      <c r="J321" t="s">
        <v>42</v>
      </c>
      <c r="K321" t="s">
        <v>42</v>
      </c>
      <c r="L321" t="s">
        <v>42</v>
      </c>
      <c r="M321" t="s">
        <v>42</v>
      </c>
      <c r="N321" t="s">
        <v>42</v>
      </c>
      <c r="O321" t="s">
        <v>47</v>
      </c>
      <c r="P321">
        <v>4</v>
      </c>
      <c r="Q321" t="s">
        <v>43</v>
      </c>
      <c r="R321" t="s">
        <v>43</v>
      </c>
      <c r="S321" t="s">
        <v>42</v>
      </c>
      <c r="T321" t="s">
        <v>42</v>
      </c>
      <c r="U321" t="s">
        <v>43</v>
      </c>
      <c r="V321" t="s">
        <v>43</v>
      </c>
      <c r="W321" t="s">
        <v>42</v>
      </c>
      <c r="X321">
        <v>3</v>
      </c>
      <c r="Y321" t="s">
        <v>42</v>
      </c>
      <c r="Z321" t="s">
        <v>42</v>
      </c>
      <c r="AA321" t="s">
        <v>42</v>
      </c>
      <c r="AB321" t="s">
        <v>42</v>
      </c>
      <c r="AC321" t="s">
        <v>42</v>
      </c>
      <c r="AD321" t="s">
        <v>42</v>
      </c>
      <c r="AE321" t="s">
        <v>42</v>
      </c>
      <c r="AF321" t="s">
        <v>42</v>
      </c>
      <c r="AG321">
        <v>3</v>
      </c>
      <c r="AH321" t="s">
        <v>42</v>
      </c>
      <c r="AI321" t="s">
        <v>42</v>
      </c>
      <c r="AJ321" t="s">
        <v>42</v>
      </c>
      <c r="AK321" t="s">
        <v>42</v>
      </c>
      <c r="AL321" t="s">
        <v>42</v>
      </c>
      <c r="AM321" t="s">
        <v>42</v>
      </c>
    </row>
    <row r="322" spans="1:39" x14ac:dyDescent="0.25">
      <c r="A322">
        <v>352</v>
      </c>
      <c r="B322" s="1">
        <v>45102.613657407404</v>
      </c>
      <c r="C322" s="1">
        <v>45102.616331018522</v>
      </c>
      <c r="D322" t="s">
        <v>468</v>
      </c>
      <c r="E322" t="s">
        <v>469</v>
      </c>
      <c r="G322">
        <v>4</v>
      </c>
      <c r="H322">
        <v>4</v>
      </c>
      <c r="I322" t="s">
        <v>42</v>
      </c>
      <c r="J322" t="s">
        <v>43</v>
      </c>
      <c r="K322" t="s">
        <v>43</v>
      </c>
      <c r="L322" t="s">
        <v>43</v>
      </c>
      <c r="M322" t="s">
        <v>43</v>
      </c>
      <c r="N322" t="s">
        <v>43</v>
      </c>
      <c r="O322" t="s">
        <v>45</v>
      </c>
      <c r="P322">
        <v>4</v>
      </c>
      <c r="Q322" t="s">
        <v>43</v>
      </c>
      <c r="R322" t="s">
        <v>43</v>
      </c>
      <c r="S322" t="s">
        <v>43</v>
      </c>
      <c r="T322" t="s">
        <v>43</v>
      </c>
      <c r="U322" t="s">
        <v>42</v>
      </c>
      <c r="V322" t="s">
        <v>43</v>
      </c>
      <c r="W322" t="s">
        <v>43</v>
      </c>
      <c r="X322">
        <v>4</v>
      </c>
      <c r="Y322" t="s">
        <v>43</v>
      </c>
      <c r="Z322" t="s">
        <v>42</v>
      </c>
      <c r="AA322" t="s">
        <v>42</v>
      </c>
      <c r="AB322" t="s">
        <v>42</v>
      </c>
      <c r="AC322" t="s">
        <v>43</v>
      </c>
      <c r="AD322" t="s">
        <v>43</v>
      </c>
      <c r="AE322" t="s">
        <v>43</v>
      </c>
      <c r="AF322" t="s">
        <v>43</v>
      </c>
      <c r="AG322">
        <v>4</v>
      </c>
      <c r="AH322" t="s">
        <v>43</v>
      </c>
      <c r="AI322" t="s">
        <v>43</v>
      </c>
      <c r="AJ322" t="s">
        <v>43</v>
      </c>
      <c r="AK322" t="s">
        <v>43</v>
      </c>
      <c r="AL322" t="s">
        <v>43</v>
      </c>
      <c r="AM322" t="s">
        <v>43</v>
      </c>
    </row>
    <row r="323" spans="1:39" x14ac:dyDescent="0.25">
      <c r="A323">
        <v>353</v>
      </c>
      <c r="B323" s="1">
        <v>45102.615983796299</v>
      </c>
      <c r="C323" s="1">
        <v>45102.617731481485</v>
      </c>
      <c r="D323" t="s">
        <v>470</v>
      </c>
      <c r="E323" t="s">
        <v>471</v>
      </c>
      <c r="G323">
        <v>4</v>
      </c>
      <c r="H323">
        <v>4</v>
      </c>
      <c r="I323" t="s">
        <v>43</v>
      </c>
      <c r="J323" t="s">
        <v>43</v>
      </c>
      <c r="K323" t="s">
        <v>43</v>
      </c>
      <c r="L323" t="s">
        <v>43</v>
      </c>
      <c r="M323" t="s">
        <v>43</v>
      </c>
      <c r="N323" t="s">
        <v>43</v>
      </c>
      <c r="O323" t="s">
        <v>45</v>
      </c>
      <c r="P323">
        <v>4</v>
      </c>
      <c r="Q323" t="s">
        <v>43</v>
      </c>
      <c r="R323" t="s">
        <v>43</v>
      </c>
      <c r="S323" t="s">
        <v>43</v>
      </c>
      <c r="T323" t="s">
        <v>43</v>
      </c>
      <c r="U323" t="s">
        <v>43</v>
      </c>
      <c r="V323" t="s">
        <v>43</v>
      </c>
      <c r="W323" t="s">
        <v>43</v>
      </c>
      <c r="X323">
        <v>4</v>
      </c>
      <c r="Y323" t="s">
        <v>43</v>
      </c>
      <c r="Z323" t="s">
        <v>43</v>
      </c>
      <c r="AA323" t="s">
        <v>43</v>
      </c>
      <c r="AB323" t="s">
        <v>43</v>
      </c>
      <c r="AC323" t="s">
        <v>43</v>
      </c>
      <c r="AD323" t="s">
        <v>43</v>
      </c>
      <c r="AE323" t="s">
        <v>43</v>
      </c>
      <c r="AF323" t="s">
        <v>43</v>
      </c>
      <c r="AG323">
        <v>4</v>
      </c>
      <c r="AH323" t="s">
        <v>43</v>
      </c>
      <c r="AI323" t="s">
        <v>43</v>
      </c>
      <c r="AJ323" t="s">
        <v>43</v>
      </c>
      <c r="AK323" t="s">
        <v>43</v>
      </c>
      <c r="AL323" t="s">
        <v>43</v>
      </c>
      <c r="AM323" t="s">
        <v>43</v>
      </c>
    </row>
    <row r="324" spans="1:39" x14ac:dyDescent="0.25">
      <c r="A324">
        <v>354</v>
      </c>
      <c r="B324" s="1">
        <v>45102.617662037039</v>
      </c>
      <c r="C324" s="1">
        <v>45102.618518518517</v>
      </c>
      <c r="D324" t="s">
        <v>472</v>
      </c>
      <c r="E324" t="s">
        <v>473</v>
      </c>
      <c r="G324">
        <v>4</v>
      </c>
      <c r="H324">
        <v>4</v>
      </c>
      <c r="I324" t="s">
        <v>43</v>
      </c>
      <c r="J324" t="s">
        <v>43</v>
      </c>
      <c r="K324" t="s">
        <v>43</v>
      </c>
      <c r="L324" t="s">
        <v>43</v>
      </c>
      <c r="M324" t="s">
        <v>43</v>
      </c>
      <c r="N324" t="s">
        <v>43</v>
      </c>
      <c r="O324" t="s">
        <v>47</v>
      </c>
      <c r="P324">
        <v>4</v>
      </c>
      <c r="Q324" t="s">
        <v>43</v>
      </c>
      <c r="R324" t="s">
        <v>43</v>
      </c>
      <c r="S324" t="s">
        <v>43</v>
      </c>
      <c r="T324" t="s">
        <v>43</v>
      </c>
      <c r="U324" t="s">
        <v>43</v>
      </c>
      <c r="V324" t="s">
        <v>43</v>
      </c>
      <c r="W324" t="s">
        <v>43</v>
      </c>
      <c r="X324">
        <v>4</v>
      </c>
      <c r="Y324" t="s">
        <v>43</v>
      </c>
      <c r="Z324" t="s">
        <v>43</v>
      </c>
      <c r="AA324" t="s">
        <v>43</v>
      </c>
      <c r="AB324" t="s">
        <v>43</v>
      </c>
      <c r="AC324" t="s">
        <v>43</v>
      </c>
      <c r="AD324" t="s">
        <v>43</v>
      </c>
      <c r="AE324" t="s">
        <v>43</v>
      </c>
      <c r="AF324" t="s">
        <v>43</v>
      </c>
      <c r="AG324">
        <v>4</v>
      </c>
      <c r="AH324" t="s">
        <v>43</v>
      </c>
      <c r="AI324" t="s">
        <v>43</v>
      </c>
      <c r="AJ324" t="s">
        <v>43</v>
      </c>
      <c r="AK324" t="s">
        <v>43</v>
      </c>
      <c r="AL324" t="s">
        <v>43</v>
      </c>
      <c r="AM324" t="s">
        <v>43</v>
      </c>
    </row>
    <row r="325" spans="1:39" x14ac:dyDescent="0.25">
      <c r="A325">
        <v>355</v>
      </c>
      <c r="B325" s="1">
        <v>45102.617037037038</v>
      </c>
      <c r="C325" s="1">
        <v>45102.618981481479</v>
      </c>
      <c r="D325" t="s">
        <v>474</v>
      </c>
      <c r="E325" t="s">
        <v>475</v>
      </c>
      <c r="G325">
        <v>4</v>
      </c>
      <c r="H325">
        <v>4</v>
      </c>
      <c r="I325" t="s">
        <v>43</v>
      </c>
      <c r="J325" t="s">
        <v>43</v>
      </c>
      <c r="K325" t="s">
        <v>43</v>
      </c>
      <c r="L325" t="s">
        <v>43</v>
      </c>
      <c r="M325" t="s">
        <v>43</v>
      </c>
      <c r="N325" t="s">
        <v>43</v>
      </c>
      <c r="O325" t="s">
        <v>45</v>
      </c>
      <c r="P325">
        <v>4</v>
      </c>
      <c r="Q325" t="s">
        <v>43</v>
      </c>
      <c r="R325" t="s">
        <v>43</v>
      </c>
      <c r="S325" t="s">
        <v>43</v>
      </c>
      <c r="T325" t="s">
        <v>43</v>
      </c>
      <c r="U325" t="s">
        <v>43</v>
      </c>
      <c r="V325" t="s">
        <v>43</v>
      </c>
      <c r="W325" t="s">
        <v>43</v>
      </c>
      <c r="X325">
        <v>4</v>
      </c>
      <c r="Y325" t="s">
        <v>43</v>
      </c>
      <c r="Z325" t="s">
        <v>43</v>
      </c>
      <c r="AA325" t="s">
        <v>43</v>
      </c>
      <c r="AB325" t="s">
        <v>43</v>
      </c>
      <c r="AC325" t="s">
        <v>43</v>
      </c>
      <c r="AD325" t="s">
        <v>43</v>
      </c>
      <c r="AE325" t="s">
        <v>43</v>
      </c>
      <c r="AF325" t="s">
        <v>43</v>
      </c>
      <c r="AG325">
        <v>4</v>
      </c>
      <c r="AH325" t="s">
        <v>43</v>
      </c>
      <c r="AI325" t="s">
        <v>43</v>
      </c>
      <c r="AJ325" t="s">
        <v>43</v>
      </c>
      <c r="AK325" t="s">
        <v>43</v>
      </c>
      <c r="AL325" t="s">
        <v>43</v>
      </c>
      <c r="AM325" t="s">
        <v>43</v>
      </c>
    </row>
    <row r="326" spans="1:39" x14ac:dyDescent="0.25">
      <c r="A326">
        <v>356</v>
      </c>
      <c r="B326" s="1">
        <v>45102.618206018517</v>
      </c>
      <c r="C326" s="1">
        <v>45102.619062500002</v>
      </c>
      <c r="D326" t="s">
        <v>476</v>
      </c>
      <c r="E326" t="s">
        <v>477</v>
      </c>
      <c r="G326">
        <v>4</v>
      </c>
      <c r="H326">
        <v>4</v>
      </c>
      <c r="I326" t="s">
        <v>43</v>
      </c>
      <c r="J326" t="s">
        <v>43</v>
      </c>
      <c r="K326" t="s">
        <v>43</v>
      </c>
      <c r="L326" t="s">
        <v>43</v>
      </c>
      <c r="M326" t="s">
        <v>43</v>
      </c>
      <c r="N326" t="s">
        <v>43</v>
      </c>
      <c r="O326" t="s">
        <v>47</v>
      </c>
      <c r="P326">
        <v>4</v>
      </c>
      <c r="Q326" t="s">
        <v>43</v>
      </c>
      <c r="R326" t="s">
        <v>43</v>
      </c>
      <c r="S326" t="s">
        <v>43</v>
      </c>
      <c r="T326" t="s">
        <v>43</v>
      </c>
      <c r="U326" t="s">
        <v>43</v>
      </c>
      <c r="V326" t="s">
        <v>43</v>
      </c>
      <c r="W326" t="s">
        <v>43</v>
      </c>
      <c r="X326">
        <v>4</v>
      </c>
      <c r="Y326" t="s">
        <v>43</v>
      </c>
      <c r="Z326" t="s">
        <v>43</v>
      </c>
      <c r="AA326" t="s">
        <v>43</v>
      </c>
      <c r="AB326" t="s">
        <v>43</v>
      </c>
      <c r="AC326" t="s">
        <v>43</v>
      </c>
      <c r="AD326" t="s">
        <v>43</v>
      </c>
      <c r="AE326" t="s">
        <v>43</v>
      </c>
      <c r="AF326" t="s">
        <v>43</v>
      </c>
      <c r="AG326">
        <v>4</v>
      </c>
      <c r="AH326" t="s">
        <v>43</v>
      </c>
      <c r="AI326" t="s">
        <v>43</v>
      </c>
      <c r="AJ326" t="s">
        <v>43</v>
      </c>
      <c r="AK326" t="s">
        <v>43</v>
      </c>
      <c r="AL326" t="s">
        <v>43</v>
      </c>
      <c r="AM326" t="s">
        <v>43</v>
      </c>
    </row>
    <row r="327" spans="1:39" x14ac:dyDescent="0.25">
      <c r="A327">
        <v>357</v>
      </c>
      <c r="B327" s="1">
        <v>45102.617118055554</v>
      </c>
      <c r="C327" s="1">
        <v>45102.619803240741</v>
      </c>
      <c r="D327" t="s">
        <v>478</v>
      </c>
      <c r="E327" t="s">
        <v>479</v>
      </c>
      <c r="G327">
        <v>3</v>
      </c>
      <c r="H327">
        <v>4</v>
      </c>
      <c r="I327" t="s">
        <v>43</v>
      </c>
      <c r="J327" t="s">
        <v>43</v>
      </c>
      <c r="K327" t="s">
        <v>43</v>
      </c>
      <c r="L327" t="s">
        <v>43</v>
      </c>
      <c r="M327" t="s">
        <v>43</v>
      </c>
      <c r="N327" t="s">
        <v>43</v>
      </c>
      <c r="O327" t="s">
        <v>45</v>
      </c>
      <c r="P327">
        <v>3</v>
      </c>
      <c r="Q327" t="s">
        <v>43</v>
      </c>
      <c r="R327" t="s">
        <v>43</v>
      </c>
      <c r="S327" t="s">
        <v>41</v>
      </c>
      <c r="T327" t="s">
        <v>42</v>
      </c>
      <c r="U327" t="s">
        <v>41</v>
      </c>
      <c r="V327" t="s">
        <v>43</v>
      </c>
      <c r="W327" t="s">
        <v>42</v>
      </c>
      <c r="X327">
        <v>2</v>
      </c>
      <c r="Y327" t="s">
        <v>41</v>
      </c>
      <c r="Z327" t="s">
        <v>40</v>
      </c>
      <c r="AA327" t="s">
        <v>41</v>
      </c>
      <c r="AB327" t="s">
        <v>43</v>
      </c>
      <c r="AC327" t="s">
        <v>42</v>
      </c>
      <c r="AD327" t="s">
        <v>42</v>
      </c>
      <c r="AE327" t="s">
        <v>42</v>
      </c>
      <c r="AF327" t="s">
        <v>43</v>
      </c>
      <c r="AG327">
        <v>2</v>
      </c>
      <c r="AH327" t="s">
        <v>42</v>
      </c>
      <c r="AI327" t="s">
        <v>42</v>
      </c>
      <c r="AJ327" t="s">
        <v>42</v>
      </c>
      <c r="AK327" t="s">
        <v>42</v>
      </c>
      <c r="AL327" t="s">
        <v>41</v>
      </c>
      <c r="AM327" t="s">
        <v>41</v>
      </c>
    </row>
    <row r="328" spans="1:39" x14ac:dyDescent="0.25">
      <c r="A328">
        <v>358</v>
      </c>
      <c r="B328" s="1">
        <v>45102.619317129633</v>
      </c>
      <c r="C328" s="1">
        <v>45102.622824074075</v>
      </c>
      <c r="D328" t="s">
        <v>480</v>
      </c>
      <c r="E328" t="s">
        <v>481</v>
      </c>
      <c r="G328">
        <v>4</v>
      </c>
      <c r="H328">
        <v>4</v>
      </c>
      <c r="I328" t="s">
        <v>42</v>
      </c>
      <c r="J328" t="s">
        <v>43</v>
      </c>
      <c r="K328" t="s">
        <v>43</v>
      </c>
      <c r="L328" t="s">
        <v>43</v>
      </c>
      <c r="M328" t="s">
        <v>43</v>
      </c>
      <c r="N328" t="s">
        <v>43</v>
      </c>
      <c r="O328" t="s">
        <v>44</v>
      </c>
      <c r="P328">
        <v>4</v>
      </c>
      <c r="Q328" t="s">
        <v>43</v>
      </c>
      <c r="R328" t="s">
        <v>43</v>
      </c>
      <c r="S328" t="s">
        <v>43</v>
      </c>
      <c r="T328" t="s">
        <v>43</v>
      </c>
      <c r="U328" t="s">
        <v>43</v>
      </c>
      <c r="V328" t="s">
        <v>43</v>
      </c>
      <c r="W328" t="s">
        <v>43</v>
      </c>
      <c r="X328">
        <v>4</v>
      </c>
      <c r="Y328" t="s">
        <v>43</v>
      </c>
      <c r="Z328" t="s">
        <v>43</v>
      </c>
      <c r="AA328" t="s">
        <v>43</v>
      </c>
      <c r="AB328" t="s">
        <v>43</v>
      </c>
      <c r="AC328" t="s">
        <v>43</v>
      </c>
      <c r="AD328" t="s">
        <v>43</v>
      </c>
      <c r="AE328" t="s">
        <v>43</v>
      </c>
      <c r="AF328" t="s">
        <v>43</v>
      </c>
      <c r="AG328">
        <v>4</v>
      </c>
      <c r="AH328" t="s">
        <v>43</v>
      </c>
      <c r="AI328" t="s">
        <v>43</v>
      </c>
      <c r="AJ328" t="s">
        <v>43</v>
      </c>
      <c r="AK328" t="s">
        <v>43</v>
      </c>
      <c r="AL328" t="s">
        <v>43</v>
      </c>
      <c r="AM328" t="s">
        <v>43</v>
      </c>
    </row>
    <row r="329" spans="1:39" x14ac:dyDescent="0.25">
      <c r="A329">
        <v>359</v>
      </c>
      <c r="B329" s="1">
        <v>45102.616087962961</v>
      </c>
      <c r="C329" s="1">
        <v>45102.6253125</v>
      </c>
      <c r="D329" t="s">
        <v>482</v>
      </c>
      <c r="E329" t="s">
        <v>483</v>
      </c>
      <c r="G329">
        <v>3</v>
      </c>
      <c r="H329">
        <v>3</v>
      </c>
      <c r="I329" t="s">
        <v>42</v>
      </c>
      <c r="J329" t="s">
        <v>42</v>
      </c>
      <c r="K329" t="s">
        <v>42</v>
      </c>
      <c r="L329" t="s">
        <v>43</v>
      </c>
      <c r="M329" t="s">
        <v>43</v>
      </c>
      <c r="N329" t="s">
        <v>43</v>
      </c>
      <c r="O329" t="s">
        <v>47</v>
      </c>
      <c r="P329">
        <v>3</v>
      </c>
      <c r="Q329" t="s">
        <v>43</v>
      </c>
      <c r="R329" t="s">
        <v>42</v>
      </c>
      <c r="S329" t="s">
        <v>43</v>
      </c>
      <c r="T329" t="s">
        <v>42</v>
      </c>
      <c r="U329" t="s">
        <v>43</v>
      </c>
      <c r="V329" t="s">
        <v>43</v>
      </c>
      <c r="W329" t="s">
        <v>42</v>
      </c>
      <c r="X329">
        <v>3</v>
      </c>
      <c r="Y329" t="s">
        <v>43</v>
      </c>
      <c r="Z329" t="s">
        <v>43</v>
      </c>
      <c r="AA329" t="s">
        <v>43</v>
      </c>
      <c r="AB329" t="s">
        <v>43</v>
      </c>
      <c r="AC329" t="s">
        <v>43</v>
      </c>
      <c r="AD329" t="s">
        <v>43</v>
      </c>
      <c r="AE329" t="s">
        <v>43</v>
      </c>
      <c r="AF329" t="s">
        <v>43</v>
      </c>
      <c r="AG329">
        <v>4</v>
      </c>
      <c r="AH329" t="s">
        <v>43</v>
      </c>
      <c r="AI329" t="s">
        <v>43</v>
      </c>
      <c r="AJ329" t="s">
        <v>43</v>
      </c>
      <c r="AK329" t="s">
        <v>43</v>
      </c>
      <c r="AL329" t="s">
        <v>43</v>
      </c>
      <c r="AM329" t="s">
        <v>43</v>
      </c>
    </row>
    <row r="330" spans="1:39" x14ac:dyDescent="0.25">
      <c r="A330">
        <v>360</v>
      </c>
      <c r="B330" s="1">
        <v>45102.624525462961</v>
      </c>
      <c r="C330" s="1">
        <v>45102.627557870372</v>
      </c>
      <c r="D330" t="s">
        <v>484</v>
      </c>
      <c r="E330" t="s">
        <v>485</v>
      </c>
      <c r="G330">
        <v>4</v>
      </c>
      <c r="H330">
        <v>4</v>
      </c>
      <c r="I330" t="s">
        <v>43</v>
      </c>
      <c r="J330" t="s">
        <v>42</v>
      </c>
      <c r="K330" t="s">
        <v>42</v>
      </c>
      <c r="L330" t="s">
        <v>42</v>
      </c>
      <c r="M330" t="s">
        <v>43</v>
      </c>
      <c r="N330" t="s">
        <v>42</v>
      </c>
      <c r="O330" t="s">
        <v>45</v>
      </c>
      <c r="P330">
        <v>3</v>
      </c>
      <c r="Q330" t="s">
        <v>42</v>
      </c>
      <c r="R330" t="s">
        <v>42</v>
      </c>
      <c r="S330" t="s">
        <v>42</v>
      </c>
      <c r="T330" t="s">
        <v>42</v>
      </c>
      <c r="U330" t="s">
        <v>42</v>
      </c>
      <c r="V330" t="s">
        <v>42</v>
      </c>
      <c r="W330" t="s">
        <v>42</v>
      </c>
      <c r="X330">
        <v>3</v>
      </c>
      <c r="Y330" t="s">
        <v>42</v>
      </c>
      <c r="Z330" t="s">
        <v>42</v>
      </c>
      <c r="AA330" t="s">
        <v>42</v>
      </c>
      <c r="AB330" t="s">
        <v>42</v>
      </c>
      <c r="AC330" t="s">
        <v>42</v>
      </c>
      <c r="AD330" t="s">
        <v>42</v>
      </c>
      <c r="AE330" t="s">
        <v>42</v>
      </c>
      <c r="AF330" t="s">
        <v>42</v>
      </c>
      <c r="AG330">
        <v>3</v>
      </c>
      <c r="AH330" t="s">
        <v>42</v>
      </c>
      <c r="AI330" t="s">
        <v>42</v>
      </c>
      <c r="AJ330" t="s">
        <v>42</v>
      </c>
      <c r="AK330" t="s">
        <v>42</v>
      </c>
      <c r="AL330" t="s">
        <v>42</v>
      </c>
      <c r="AM330" t="s">
        <v>42</v>
      </c>
    </row>
    <row r="331" spans="1:39" x14ac:dyDescent="0.25">
      <c r="A331">
        <v>361</v>
      </c>
      <c r="B331" s="1">
        <v>45102.627453703702</v>
      </c>
      <c r="C331" s="1">
        <v>45102.631412037037</v>
      </c>
      <c r="D331" t="s">
        <v>486</v>
      </c>
      <c r="E331" t="s">
        <v>487</v>
      </c>
      <c r="G331">
        <v>3</v>
      </c>
      <c r="H331">
        <v>3</v>
      </c>
      <c r="I331" t="s">
        <v>42</v>
      </c>
      <c r="J331" t="s">
        <v>42</v>
      </c>
      <c r="K331" t="s">
        <v>43</v>
      </c>
      <c r="L331" t="s">
        <v>43</v>
      </c>
      <c r="M331" t="s">
        <v>43</v>
      </c>
      <c r="N331" t="s">
        <v>42</v>
      </c>
      <c r="O331" t="s">
        <v>47</v>
      </c>
      <c r="P331">
        <v>4</v>
      </c>
      <c r="Q331" t="s">
        <v>43</v>
      </c>
      <c r="R331" t="s">
        <v>43</v>
      </c>
      <c r="S331" t="s">
        <v>43</v>
      </c>
      <c r="T331" t="s">
        <v>42</v>
      </c>
      <c r="U331" t="s">
        <v>42</v>
      </c>
      <c r="V331" t="s">
        <v>43</v>
      </c>
      <c r="W331" t="s">
        <v>43</v>
      </c>
      <c r="X331">
        <v>4</v>
      </c>
      <c r="Y331" t="s">
        <v>43</v>
      </c>
      <c r="Z331" t="s">
        <v>43</v>
      </c>
      <c r="AA331" t="s">
        <v>42</v>
      </c>
      <c r="AB331" t="s">
        <v>42</v>
      </c>
      <c r="AC331" t="s">
        <v>42</v>
      </c>
      <c r="AD331" t="s">
        <v>42</v>
      </c>
      <c r="AE331" t="s">
        <v>42</v>
      </c>
      <c r="AF331" t="s">
        <v>42</v>
      </c>
      <c r="AG331">
        <v>4</v>
      </c>
      <c r="AH331" t="s">
        <v>43</v>
      </c>
      <c r="AI331" t="s">
        <v>43</v>
      </c>
      <c r="AJ331" t="s">
        <v>43</v>
      </c>
      <c r="AK331" t="s">
        <v>43</v>
      </c>
      <c r="AL331" t="s">
        <v>43</v>
      </c>
      <c r="AM331" t="s">
        <v>43</v>
      </c>
    </row>
    <row r="332" spans="1:39" x14ac:dyDescent="0.25">
      <c r="A332">
        <v>362</v>
      </c>
      <c r="B332" s="1">
        <v>45102.637372685182</v>
      </c>
      <c r="C332" s="1">
        <v>45102.63853009259</v>
      </c>
      <c r="D332" t="s">
        <v>488</v>
      </c>
      <c r="E332" t="s">
        <v>489</v>
      </c>
      <c r="G332">
        <v>4</v>
      </c>
      <c r="H332">
        <v>4</v>
      </c>
      <c r="I332" t="s">
        <v>43</v>
      </c>
      <c r="J332" t="s">
        <v>43</v>
      </c>
      <c r="K332" t="s">
        <v>43</v>
      </c>
      <c r="L332" t="s">
        <v>43</v>
      </c>
      <c r="M332" t="s">
        <v>43</v>
      </c>
      <c r="N332" t="s">
        <v>43</v>
      </c>
      <c r="O332" t="s">
        <v>46</v>
      </c>
      <c r="P332">
        <v>4</v>
      </c>
      <c r="Q332" t="s">
        <v>43</v>
      </c>
      <c r="R332" t="s">
        <v>43</v>
      </c>
      <c r="S332" t="s">
        <v>43</v>
      </c>
      <c r="T332" t="s">
        <v>43</v>
      </c>
      <c r="U332" t="s">
        <v>43</v>
      </c>
      <c r="V332" t="s">
        <v>43</v>
      </c>
      <c r="W332" t="s">
        <v>43</v>
      </c>
      <c r="X332">
        <v>4</v>
      </c>
      <c r="Y332" t="s">
        <v>43</v>
      </c>
      <c r="Z332" t="s">
        <v>43</v>
      </c>
      <c r="AA332" t="s">
        <v>43</v>
      </c>
      <c r="AB332" t="s">
        <v>43</v>
      </c>
      <c r="AC332" t="s">
        <v>43</v>
      </c>
      <c r="AD332" t="s">
        <v>43</v>
      </c>
      <c r="AE332" t="s">
        <v>43</v>
      </c>
      <c r="AF332" t="s">
        <v>43</v>
      </c>
      <c r="AG332">
        <v>4</v>
      </c>
      <c r="AH332" t="s">
        <v>43</v>
      </c>
      <c r="AI332" t="s">
        <v>43</v>
      </c>
      <c r="AJ332" t="s">
        <v>43</v>
      </c>
      <c r="AK332" t="s">
        <v>43</v>
      </c>
      <c r="AL332" t="s">
        <v>43</v>
      </c>
      <c r="AM332" t="s">
        <v>43</v>
      </c>
    </row>
    <row r="333" spans="1:39" x14ac:dyDescent="0.25">
      <c r="A333">
        <v>363</v>
      </c>
      <c r="B333" s="1">
        <v>45102.646249999998</v>
      </c>
      <c r="C333" s="1">
        <v>45102.646874999999</v>
      </c>
      <c r="D333" t="s">
        <v>490</v>
      </c>
      <c r="E333" t="s">
        <v>491</v>
      </c>
      <c r="G333">
        <v>4</v>
      </c>
      <c r="H333">
        <v>4</v>
      </c>
      <c r="I333" t="s">
        <v>42</v>
      </c>
      <c r="J333" t="s">
        <v>42</v>
      </c>
      <c r="K333" t="s">
        <v>42</v>
      </c>
      <c r="L333" t="s">
        <v>42</v>
      </c>
      <c r="M333" t="s">
        <v>42</v>
      </c>
      <c r="N333" t="s">
        <v>42</v>
      </c>
      <c r="O333" t="s">
        <v>47</v>
      </c>
      <c r="P333">
        <v>4</v>
      </c>
      <c r="Q333" t="s">
        <v>42</v>
      </c>
      <c r="R333" t="s">
        <v>42</v>
      </c>
      <c r="S333" t="s">
        <v>42</v>
      </c>
      <c r="T333" t="s">
        <v>42</v>
      </c>
      <c r="U333" t="s">
        <v>42</v>
      </c>
      <c r="V333" t="s">
        <v>42</v>
      </c>
      <c r="W333" t="s">
        <v>42</v>
      </c>
      <c r="X333">
        <v>4</v>
      </c>
      <c r="Y333" t="s">
        <v>42</v>
      </c>
      <c r="Z333" t="s">
        <v>42</v>
      </c>
      <c r="AA333" t="s">
        <v>42</v>
      </c>
      <c r="AB333" t="s">
        <v>42</v>
      </c>
      <c r="AC333" t="s">
        <v>42</v>
      </c>
      <c r="AD333" t="s">
        <v>42</v>
      </c>
      <c r="AE333" t="s">
        <v>42</v>
      </c>
      <c r="AF333" t="s">
        <v>42</v>
      </c>
      <c r="AG333">
        <v>4</v>
      </c>
      <c r="AH333" t="s">
        <v>42</v>
      </c>
      <c r="AI333" t="s">
        <v>42</v>
      </c>
      <c r="AJ333" t="s">
        <v>42</v>
      </c>
      <c r="AK333" t="s">
        <v>42</v>
      </c>
      <c r="AL333" t="s">
        <v>42</v>
      </c>
      <c r="AM333" t="s">
        <v>42</v>
      </c>
    </row>
    <row r="334" spans="1:39" x14ac:dyDescent="0.25">
      <c r="A334">
        <v>364</v>
      </c>
      <c r="B334" s="1">
        <v>45102.637372685182</v>
      </c>
      <c r="C334" s="1">
        <v>45102.648680555554</v>
      </c>
      <c r="D334" t="s">
        <v>492</v>
      </c>
      <c r="E334" t="s">
        <v>493</v>
      </c>
      <c r="G334">
        <v>3</v>
      </c>
      <c r="H334">
        <v>2</v>
      </c>
      <c r="I334" t="s">
        <v>41</v>
      </c>
      <c r="J334" t="s">
        <v>42</v>
      </c>
      <c r="K334" t="s">
        <v>42</v>
      </c>
      <c r="L334" t="s">
        <v>42</v>
      </c>
      <c r="M334" t="s">
        <v>41</v>
      </c>
      <c r="N334" t="s">
        <v>42</v>
      </c>
      <c r="O334" t="s">
        <v>44</v>
      </c>
      <c r="P334">
        <v>3</v>
      </c>
      <c r="Q334" t="s">
        <v>42</v>
      </c>
      <c r="R334" t="s">
        <v>42</v>
      </c>
      <c r="S334" t="s">
        <v>42</v>
      </c>
      <c r="T334" t="s">
        <v>41</v>
      </c>
      <c r="U334" t="s">
        <v>42</v>
      </c>
      <c r="V334" t="s">
        <v>42</v>
      </c>
      <c r="W334" t="s">
        <v>42</v>
      </c>
      <c r="X334">
        <v>3</v>
      </c>
      <c r="Y334" t="s">
        <v>42</v>
      </c>
      <c r="Z334" t="s">
        <v>42</v>
      </c>
      <c r="AA334" t="s">
        <v>41</v>
      </c>
      <c r="AB334" t="s">
        <v>42</v>
      </c>
      <c r="AC334" t="s">
        <v>41</v>
      </c>
      <c r="AD334" t="s">
        <v>41</v>
      </c>
      <c r="AE334" t="s">
        <v>41</v>
      </c>
      <c r="AF334" t="s">
        <v>41</v>
      </c>
      <c r="AG334">
        <v>3</v>
      </c>
      <c r="AH334" t="s">
        <v>41</v>
      </c>
      <c r="AI334" t="s">
        <v>42</v>
      </c>
      <c r="AJ334" t="s">
        <v>42</v>
      </c>
      <c r="AK334" t="s">
        <v>42</v>
      </c>
      <c r="AL334" t="s">
        <v>42</v>
      </c>
      <c r="AM334" t="s">
        <v>42</v>
      </c>
    </row>
    <row r="335" spans="1:39" x14ac:dyDescent="0.25">
      <c r="A335">
        <v>365</v>
      </c>
      <c r="B335" s="1">
        <v>45102.645011574074</v>
      </c>
      <c r="C335" s="1">
        <v>45102.648761574077</v>
      </c>
      <c r="D335" t="s">
        <v>494</v>
      </c>
      <c r="E335" t="s">
        <v>495</v>
      </c>
      <c r="G335">
        <v>3</v>
      </c>
      <c r="H335">
        <v>3</v>
      </c>
      <c r="I335" t="s">
        <v>41</v>
      </c>
      <c r="J335" t="s">
        <v>41</v>
      </c>
      <c r="K335" t="s">
        <v>41</v>
      </c>
      <c r="L335" t="s">
        <v>41</v>
      </c>
      <c r="M335" t="s">
        <v>41</v>
      </c>
      <c r="N335" t="s">
        <v>41</v>
      </c>
      <c r="O335" t="s">
        <v>47</v>
      </c>
      <c r="P335">
        <v>4</v>
      </c>
      <c r="Q335" t="s">
        <v>43</v>
      </c>
      <c r="R335" t="s">
        <v>43</v>
      </c>
      <c r="S335" t="s">
        <v>43</v>
      </c>
      <c r="T335" t="s">
        <v>43</v>
      </c>
      <c r="U335" t="s">
        <v>43</v>
      </c>
      <c r="V335" t="s">
        <v>43</v>
      </c>
      <c r="W335" t="s">
        <v>43</v>
      </c>
      <c r="X335">
        <v>3</v>
      </c>
      <c r="Y335" t="s">
        <v>43</v>
      </c>
      <c r="Z335" t="s">
        <v>43</v>
      </c>
      <c r="AA335" t="s">
        <v>43</v>
      </c>
      <c r="AB335" t="s">
        <v>43</v>
      </c>
      <c r="AC335" t="s">
        <v>43</v>
      </c>
      <c r="AD335" t="s">
        <v>43</v>
      </c>
      <c r="AE335" t="s">
        <v>43</v>
      </c>
      <c r="AF335" t="s">
        <v>43</v>
      </c>
      <c r="AG335">
        <v>4</v>
      </c>
      <c r="AH335" t="s">
        <v>43</v>
      </c>
      <c r="AI335" t="s">
        <v>43</v>
      </c>
      <c r="AJ335" t="s">
        <v>43</v>
      </c>
      <c r="AK335" t="s">
        <v>43</v>
      </c>
      <c r="AL335" t="s">
        <v>43</v>
      </c>
      <c r="AM335" t="s">
        <v>43</v>
      </c>
    </row>
    <row r="336" spans="1:39" x14ac:dyDescent="0.25">
      <c r="A336">
        <v>366</v>
      </c>
      <c r="B336" s="1">
        <v>45102.6481712963</v>
      </c>
      <c r="C336" s="1">
        <v>45102.651712962965</v>
      </c>
      <c r="D336" t="s">
        <v>496</v>
      </c>
      <c r="E336" t="s">
        <v>497</v>
      </c>
      <c r="G336">
        <v>3</v>
      </c>
      <c r="H336">
        <v>3</v>
      </c>
      <c r="I336" t="s">
        <v>42</v>
      </c>
      <c r="J336" t="s">
        <v>42</v>
      </c>
      <c r="K336" t="s">
        <v>42</v>
      </c>
      <c r="L336" t="s">
        <v>41</v>
      </c>
      <c r="M336" t="s">
        <v>42</v>
      </c>
      <c r="N336" t="s">
        <v>42</v>
      </c>
      <c r="O336" t="s">
        <v>45</v>
      </c>
      <c r="P336">
        <v>3</v>
      </c>
      <c r="Q336" t="s">
        <v>42</v>
      </c>
      <c r="R336" t="s">
        <v>42</v>
      </c>
      <c r="S336" t="s">
        <v>42</v>
      </c>
      <c r="T336" t="s">
        <v>41</v>
      </c>
      <c r="U336" t="s">
        <v>42</v>
      </c>
      <c r="V336" t="s">
        <v>42</v>
      </c>
      <c r="W336" t="s">
        <v>42</v>
      </c>
      <c r="X336">
        <v>2</v>
      </c>
      <c r="Y336" t="s">
        <v>42</v>
      </c>
      <c r="Z336" t="s">
        <v>42</v>
      </c>
      <c r="AA336" t="s">
        <v>42</v>
      </c>
      <c r="AB336" t="s">
        <v>42</v>
      </c>
      <c r="AC336" t="s">
        <v>42</v>
      </c>
      <c r="AD336" t="s">
        <v>42</v>
      </c>
      <c r="AE336" t="s">
        <v>42</v>
      </c>
      <c r="AF336" t="s">
        <v>42</v>
      </c>
      <c r="AG336">
        <v>3</v>
      </c>
      <c r="AH336" t="s">
        <v>42</v>
      </c>
      <c r="AI336" t="s">
        <v>42</v>
      </c>
      <c r="AJ336" t="s">
        <v>42</v>
      </c>
      <c r="AK336" t="s">
        <v>42</v>
      </c>
      <c r="AL336" t="s">
        <v>42</v>
      </c>
      <c r="AM336" t="s">
        <v>42</v>
      </c>
    </row>
    <row r="337" spans="1:39" x14ac:dyDescent="0.25">
      <c r="A337">
        <v>367</v>
      </c>
      <c r="B337" s="1">
        <v>45102.646724537037</v>
      </c>
      <c r="C337" s="1">
        <v>45102.653541666667</v>
      </c>
      <c r="D337" t="s">
        <v>498</v>
      </c>
      <c r="E337" t="s">
        <v>499</v>
      </c>
      <c r="G337">
        <v>3</v>
      </c>
      <c r="H337">
        <v>3</v>
      </c>
      <c r="I337" t="s">
        <v>41</v>
      </c>
      <c r="J337" t="s">
        <v>43</v>
      </c>
      <c r="K337" t="s">
        <v>43</v>
      </c>
      <c r="L337" t="s">
        <v>43</v>
      </c>
      <c r="M337" t="s">
        <v>43</v>
      </c>
      <c r="N337" t="s">
        <v>43</v>
      </c>
      <c r="O337" t="s">
        <v>45</v>
      </c>
      <c r="P337">
        <v>3</v>
      </c>
      <c r="Q337" t="s">
        <v>43</v>
      </c>
      <c r="R337" t="s">
        <v>43</v>
      </c>
      <c r="S337" t="s">
        <v>42</v>
      </c>
      <c r="T337" t="s">
        <v>42</v>
      </c>
      <c r="U337" t="s">
        <v>43</v>
      </c>
      <c r="V337" t="s">
        <v>43</v>
      </c>
      <c r="W337" t="s">
        <v>43</v>
      </c>
      <c r="X337">
        <v>4</v>
      </c>
      <c r="Y337" t="s">
        <v>43</v>
      </c>
      <c r="Z337" t="s">
        <v>43</v>
      </c>
      <c r="AA337" t="s">
        <v>43</v>
      </c>
      <c r="AB337" t="s">
        <v>43</v>
      </c>
      <c r="AC337" t="s">
        <v>43</v>
      </c>
      <c r="AD337" t="s">
        <v>43</v>
      </c>
      <c r="AE337" t="s">
        <v>43</v>
      </c>
      <c r="AF337" t="s">
        <v>43</v>
      </c>
      <c r="AG337">
        <v>4</v>
      </c>
      <c r="AH337" t="s">
        <v>43</v>
      </c>
      <c r="AI337" t="s">
        <v>43</v>
      </c>
      <c r="AJ337" t="s">
        <v>43</v>
      </c>
      <c r="AK337" t="s">
        <v>43</v>
      </c>
      <c r="AL337" t="s">
        <v>43</v>
      </c>
      <c r="AM337" t="s">
        <v>43</v>
      </c>
    </row>
    <row r="338" spans="1:39" x14ac:dyDescent="0.25">
      <c r="A338">
        <v>368</v>
      </c>
      <c r="B338" s="1">
        <v>45102.651331018518</v>
      </c>
      <c r="C338" s="1">
        <v>45102.654178240744</v>
      </c>
      <c r="D338" t="s">
        <v>500</v>
      </c>
      <c r="E338" t="s">
        <v>501</v>
      </c>
      <c r="G338">
        <v>3</v>
      </c>
      <c r="H338">
        <v>3</v>
      </c>
      <c r="I338" t="s">
        <v>41</v>
      </c>
      <c r="J338" t="s">
        <v>43</v>
      </c>
      <c r="K338" t="s">
        <v>42</v>
      </c>
      <c r="L338" t="s">
        <v>42</v>
      </c>
      <c r="M338" t="s">
        <v>43</v>
      </c>
      <c r="N338" t="s">
        <v>43</v>
      </c>
      <c r="O338" t="s">
        <v>47</v>
      </c>
      <c r="P338">
        <v>4</v>
      </c>
      <c r="Q338" t="s">
        <v>42</v>
      </c>
      <c r="R338" t="s">
        <v>43</v>
      </c>
      <c r="S338" t="s">
        <v>43</v>
      </c>
      <c r="T338" t="s">
        <v>42</v>
      </c>
      <c r="U338" t="s">
        <v>42</v>
      </c>
      <c r="V338" t="s">
        <v>42</v>
      </c>
      <c r="W338" t="s">
        <v>42</v>
      </c>
      <c r="X338">
        <v>4</v>
      </c>
      <c r="Y338" t="s">
        <v>43</v>
      </c>
      <c r="Z338" t="s">
        <v>42</v>
      </c>
      <c r="AA338" t="s">
        <v>42</v>
      </c>
      <c r="AB338" t="s">
        <v>43</v>
      </c>
      <c r="AC338" t="s">
        <v>43</v>
      </c>
      <c r="AD338" t="s">
        <v>42</v>
      </c>
      <c r="AE338" t="s">
        <v>42</v>
      </c>
      <c r="AF338" t="s">
        <v>43</v>
      </c>
      <c r="AG338">
        <v>4</v>
      </c>
      <c r="AH338" t="s">
        <v>43</v>
      </c>
      <c r="AI338" t="s">
        <v>43</v>
      </c>
      <c r="AJ338" t="s">
        <v>43</v>
      </c>
      <c r="AK338" t="s">
        <v>43</v>
      </c>
      <c r="AL338" t="s">
        <v>42</v>
      </c>
      <c r="AM338" t="s">
        <v>43</v>
      </c>
    </row>
    <row r="339" spans="1:39" x14ac:dyDescent="0.25">
      <c r="A339">
        <v>369</v>
      </c>
      <c r="B339" s="1">
        <v>45102.623495370368</v>
      </c>
      <c r="C339" s="1">
        <v>45102.655231481483</v>
      </c>
      <c r="D339" t="s">
        <v>502</v>
      </c>
      <c r="E339" t="s">
        <v>503</v>
      </c>
      <c r="G339">
        <v>3</v>
      </c>
      <c r="H339">
        <v>3</v>
      </c>
      <c r="I339" t="s">
        <v>42</v>
      </c>
      <c r="J339" t="s">
        <v>42</v>
      </c>
      <c r="K339" t="s">
        <v>42</v>
      </c>
      <c r="L339" t="s">
        <v>42</v>
      </c>
      <c r="M339" t="s">
        <v>42</v>
      </c>
      <c r="N339" t="s">
        <v>42</v>
      </c>
      <c r="O339" t="s">
        <v>47</v>
      </c>
      <c r="P339">
        <v>4</v>
      </c>
      <c r="Q339" t="s">
        <v>42</v>
      </c>
      <c r="R339" t="s">
        <v>42</v>
      </c>
      <c r="S339" t="s">
        <v>42</v>
      </c>
      <c r="T339" t="s">
        <v>42</v>
      </c>
      <c r="U339" t="s">
        <v>42</v>
      </c>
      <c r="V339" t="s">
        <v>42</v>
      </c>
      <c r="W339" t="s">
        <v>42</v>
      </c>
      <c r="X339">
        <v>4</v>
      </c>
      <c r="Y339" t="s">
        <v>42</v>
      </c>
      <c r="Z339" t="s">
        <v>42</v>
      </c>
      <c r="AA339" t="s">
        <v>42</v>
      </c>
      <c r="AB339" t="s">
        <v>42</v>
      </c>
      <c r="AC339" t="s">
        <v>42</v>
      </c>
      <c r="AD339" t="s">
        <v>42</v>
      </c>
      <c r="AE339" t="s">
        <v>42</v>
      </c>
      <c r="AF339" t="s">
        <v>42</v>
      </c>
      <c r="AG339">
        <v>4</v>
      </c>
      <c r="AH339" t="s">
        <v>42</v>
      </c>
      <c r="AI339" t="s">
        <v>42</v>
      </c>
      <c r="AJ339" t="s">
        <v>42</v>
      </c>
      <c r="AK339" t="s">
        <v>42</v>
      </c>
      <c r="AL339" t="s">
        <v>42</v>
      </c>
      <c r="AM339" t="s">
        <v>42</v>
      </c>
    </row>
    <row r="340" spans="1:39" x14ac:dyDescent="0.25">
      <c r="A340">
        <v>370</v>
      </c>
      <c r="B340" s="1">
        <v>45102.65552083333</v>
      </c>
      <c r="C340" s="1">
        <v>45102.656458333331</v>
      </c>
      <c r="D340" t="s">
        <v>504</v>
      </c>
      <c r="E340" t="s">
        <v>505</v>
      </c>
      <c r="G340">
        <v>3</v>
      </c>
      <c r="H340">
        <v>3</v>
      </c>
      <c r="I340" t="s">
        <v>42</v>
      </c>
      <c r="J340" t="s">
        <v>42</v>
      </c>
      <c r="K340" t="s">
        <v>42</v>
      </c>
      <c r="L340" t="s">
        <v>42</v>
      </c>
      <c r="M340" t="s">
        <v>42</v>
      </c>
      <c r="N340" t="s">
        <v>42</v>
      </c>
      <c r="O340" t="s">
        <v>47</v>
      </c>
      <c r="P340">
        <v>3</v>
      </c>
      <c r="Q340" t="s">
        <v>42</v>
      </c>
      <c r="R340" t="s">
        <v>42</v>
      </c>
      <c r="S340" t="s">
        <v>42</v>
      </c>
      <c r="T340" t="s">
        <v>42</v>
      </c>
      <c r="U340" t="s">
        <v>42</v>
      </c>
      <c r="V340" t="s">
        <v>42</v>
      </c>
      <c r="W340" t="s">
        <v>42</v>
      </c>
      <c r="X340">
        <v>3</v>
      </c>
      <c r="Y340" t="s">
        <v>42</v>
      </c>
      <c r="Z340" t="s">
        <v>42</v>
      </c>
      <c r="AA340" t="s">
        <v>42</v>
      </c>
      <c r="AB340" t="s">
        <v>42</v>
      </c>
      <c r="AC340" t="s">
        <v>42</v>
      </c>
      <c r="AD340" t="s">
        <v>42</v>
      </c>
      <c r="AE340" t="s">
        <v>42</v>
      </c>
      <c r="AF340" t="s">
        <v>42</v>
      </c>
      <c r="AG340">
        <v>3</v>
      </c>
      <c r="AH340" t="s">
        <v>42</v>
      </c>
      <c r="AI340" t="s">
        <v>42</v>
      </c>
      <c r="AJ340" t="s">
        <v>42</v>
      </c>
      <c r="AK340" t="s">
        <v>42</v>
      </c>
      <c r="AL340" t="s">
        <v>42</v>
      </c>
      <c r="AM340" t="s">
        <v>42</v>
      </c>
    </row>
    <row r="341" spans="1:39" x14ac:dyDescent="0.25">
      <c r="A341">
        <v>371</v>
      </c>
      <c r="B341" s="1">
        <v>45102.655717592592</v>
      </c>
      <c r="C341" s="1">
        <v>45102.657824074071</v>
      </c>
      <c r="D341" t="s">
        <v>506</v>
      </c>
      <c r="E341" t="s">
        <v>507</v>
      </c>
      <c r="G341">
        <v>4</v>
      </c>
      <c r="H341">
        <v>4</v>
      </c>
      <c r="I341" t="s">
        <v>43</v>
      </c>
      <c r="J341" t="s">
        <v>43</v>
      </c>
      <c r="K341" t="s">
        <v>43</v>
      </c>
      <c r="L341" t="s">
        <v>43</v>
      </c>
      <c r="M341" t="s">
        <v>43</v>
      </c>
      <c r="N341" t="s">
        <v>43</v>
      </c>
      <c r="O341" t="s">
        <v>45</v>
      </c>
      <c r="P341">
        <v>4</v>
      </c>
      <c r="Q341" t="s">
        <v>43</v>
      </c>
      <c r="R341" t="s">
        <v>43</v>
      </c>
      <c r="S341" t="s">
        <v>43</v>
      </c>
      <c r="T341" t="s">
        <v>43</v>
      </c>
      <c r="U341" t="s">
        <v>43</v>
      </c>
      <c r="V341" t="s">
        <v>43</v>
      </c>
      <c r="W341" t="s">
        <v>43</v>
      </c>
      <c r="X341">
        <v>4</v>
      </c>
      <c r="Y341" t="s">
        <v>43</v>
      </c>
      <c r="Z341" t="s">
        <v>43</v>
      </c>
      <c r="AA341" t="s">
        <v>43</v>
      </c>
      <c r="AB341" t="s">
        <v>43</v>
      </c>
      <c r="AC341" t="s">
        <v>43</v>
      </c>
      <c r="AD341" t="s">
        <v>43</v>
      </c>
      <c r="AE341" t="s">
        <v>43</v>
      </c>
      <c r="AF341" t="s">
        <v>43</v>
      </c>
      <c r="AG341">
        <v>4</v>
      </c>
      <c r="AH341" t="s">
        <v>43</v>
      </c>
      <c r="AI341" t="s">
        <v>43</v>
      </c>
      <c r="AJ341" t="s">
        <v>43</v>
      </c>
      <c r="AK341" t="s">
        <v>43</v>
      </c>
      <c r="AL341" t="s">
        <v>43</v>
      </c>
      <c r="AM341" t="s">
        <v>43</v>
      </c>
    </row>
    <row r="342" spans="1:39" x14ac:dyDescent="0.25">
      <c r="A342">
        <v>372</v>
      </c>
      <c r="B342" s="1">
        <v>45102.659571759257</v>
      </c>
      <c r="C342" s="1">
        <v>45102.660474537035</v>
      </c>
      <c r="D342" t="s">
        <v>508</v>
      </c>
      <c r="E342" t="s">
        <v>509</v>
      </c>
      <c r="G342">
        <v>4</v>
      </c>
      <c r="H342">
        <v>4</v>
      </c>
      <c r="I342" t="s">
        <v>43</v>
      </c>
      <c r="J342" t="s">
        <v>43</v>
      </c>
      <c r="K342" t="s">
        <v>43</v>
      </c>
      <c r="L342" t="s">
        <v>43</v>
      </c>
      <c r="M342" t="s">
        <v>43</v>
      </c>
      <c r="N342" t="s">
        <v>43</v>
      </c>
      <c r="O342" t="s">
        <v>47</v>
      </c>
      <c r="P342">
        <v>4</v>
      </c>
      <c r="Q342" t="s">
        <v>43</v>
      </c>
      <c r="R342" t="s">
        <v>43</v>
      </c>
      <c r="S342" t="s">
        <v>43</v>
      </c>
      <c r="T342" t="s">
        <v>43</v>
      </c>
      <c r="U342" t="s">
        <v>43</v>
      </c>
      <c r="V342" t="s">
        <v>43</v>
      </c>
      <c r="W342" t="s">
        <v>43</v>
      </c>
      <c r="X342">
        <v>4</v>
      </c>
      <c r="Y342" t="s">
        <v>43</v>
      </c>
      <c r="Z342" t="s">
        <v>43</v>
      </c>
      <c r="AA342" t="s">
        <v>43</v>
      </c>
      <c r="AB342" t="s">
        <v>43</v>
      </c>
      <c r="AC342" t="s">
        <v>43</v>
      </c>
      <c r="AD342" t="s">
        <v>43</v>
      </c>
      <c r="AE342" t="s">
        <v>43</v>
      </c>
      <c r="AF342" t="s">
        <v>43</v>
      </c>
      <c r="AG342">
        <v>4</v>
      </c>
      <c r="AH342" t="s">
        <v>43</v>
      </c>
      <c r="AI342" t="s">
        <v>43</v>
      </c>
      <c r="AJ342" t="s">
        <v>43</v>
      </c>
      <c r="AK342" t="s">
        <v>43</v>
      </c>
      <c r="AL342" t="s">
        <v>43</v>
      </c>
      <c r="AM342" t="s">
        <v>43</v>
      </c>
    </row>
    <row r="343" spans="1:39" x14ac:dyDescent="0.25">
      <c r="A343">
        <v>373</v>
      </c>
      <c r="B343" s="1">
        <v>45102.657824074071</v>
      </c>
      <c r="C343" s="1">
        <v>45102.661319444444</v>
      </c>
      <c r="D343" t="s">
        <v>510</v>
      </c>
      <c r="E343" t="s">
        <v>511</v>
      </c>
      <c r="G343">
        <v>4</v>
      </c>
      <c r="H343">
        <v>4</v>
      </c>
      <c r="I343" t="s">
        <v>42</v>
      </c>
      <c r="J343" t="s">
        <v>43</v>
      </c>
      <c r="K343" t="s">
        <v>43</v>
      </c>
      <c r="L343" t="s">
        <v>43</v>
      </c>
      <c r="M343" t="s">
        <v>43</v>
      </c>
      <c r="N343" t="s">
        <v>43</v>
      </c>
      <c r="O343" t="s">
        <v>47</v>
      </c>
      <c r="P343">
        <v>4</v>
      </c>
      <c r="Q343" t="s">
        <v>43</v>
      </c>
      <c r="R343" t="s">
        <v>43</v>
      </c>
      <c r="S343" t="s">
        <v>43</v>
      </c>
      <c r="T343" t="s">
        <v>43</v>
      </c>
      <c r="U343" t="s">
        <v>43</v>
      </c>
      <c r="V343" t="s">
        <v>43</v>
      </c>
      <c r="W343" t="s">
        <v>43</v>
      </c>
      <c r="X343">
        <v>4</v>
      </c>
      <c r="Y343" t="s">
        <v>43</v>
      </c>
      <c r="Z343" t="s">
        <v>43</v>
      </c>
      <c r="AA343" t="s">
        <v>43</v>
      </c>
      <c r="AB343" t="s">
        <v>43</v>
      </c>
      <c r="AC343" t="s">
        <v>43</v>
      </c>
      <c r="AD343" t="s">
        <v>43</v>
      </c>
      <c r="AE343" t="s">
        <v>43</v>
      </c>
      <c r="AF343" t="s">
        <v>43</v>
      </c>
      <c r="AG343">
        <v>4</v>
      </c>
      <c r="AH343" t="s">
        <v>43</v>
      </c>
      <c r="AI343" t="s">
        <v>43</v>
      </c>
      <c r="AJ343" t="s">
        <v>43</v>
      </c>
      <c r="AK343" t="s">
        <v>43</v>
      </c>
      <c r="AL343" t="s">
        <v>43</v>
      </c>
      <c r="AM343" t="s">
        <v>43</v>
      </c>
    </row>
    <row r="344" spans="1:39" x14ac:dyDescent="0.25">
      <c r="A344">
        <v>374</v>
      </c>
      <c r="B344" s="1">
        <v>45102.67423611111</v>
      </c>
      <c r="C344" s="1">
        <v>45102.676192129627</v>
      </c>
      <c r="D344" t="s">
        <v>512</v>
      </c>
      <c r="E344" t="s">
        <v>513</v>
      </c>
      <c r="G344">
        <v>2</v>
      </c>
      <c r="H344">
        <v>2</v>
      </c>
      <c r="I344" t="s">
        <v>41</v>
      </c>
      <c r="J344" t="s">
        <v>42</v>
      </c>
      <c r="K344" t="s">
        <v>41</v>
      </c>
      <c r="L344" t="s">
        <v>41</v>
      </c>
      <c r="M344" t="s">
        <v>42</v>
      </c>
      <c r="N344" t="s">
        <v>42</v>
      </c>
      <c r="O344" t="s">
        <v>45</v>
      </c>
      <c r="P344">
        <v>2</v>
      </c>
      <c r="Q344" t="s">
        <v>42</v>
      </c>
      <c r="R344" t="s">
        <v>41</v>
      </c>
      <c r="S344" t="s">
        <v>42</v>
      </c>
      <c r="T344" t="s">
        <v>41</v>
      </c>
      <c r="U344" t="s">
        <v>41</v>
      </c>
      <c r="V344" t="s">
        <v>42</v>
      </c>
      <c r="W344" t="s">
        <v>42</v>
      </c>
      <c r="X344">
        <v>2</v>
      </c>
      <c r="Y344" t="s">
        <v>41</v>
      </c>
      <c r="Z344" t="s">
        <v>41</v>
      </c>
      <c r="AA344" t="s">
        <v>41</v>
      </c>
      <c r="AB344" t="s">
        <v>42</v>
      </c>
      <c r="AC344" t="s">
        <v>41</v>
      </c>
      <c r="AD344" t="s">
        <v>42</v>
      </c>
      <c r="AE344" t="s">
        <v>41</v>
      </c>
      <c r="AF344" t="s">
        <v>42</v>
      </c>
      <c r="AG344">
        <v>3</v>
      </c>
      <c r="AH344" t="s">
        <v>42</v>
      </c>
      <c r="AI344" t="s">
        <v>42</v>
      </c>
      <c r="AJ344" t="s">
        <v>41</v>
      </c>
      <c r="AK344" t="s">
        <v>41</v>
      </c>
      <c r="AL344" t="s">
        <v>42</v>
      </c>
      <c r="AM344" t="s">
        <v>42</v>
      </c>
    </row>
    <row r="345" spans="1:39" x14ac:dyDescent="0.25">
      <c r="A345">
        <v>375</v>
      </c>
      <c r="B345" s="1">
        <v>45102.690844907411</v>
      </c>
      <c r="C345" s="1">
        <v>45102.69290509259</v>
      </c>
      <c r="D345" t="s">
        <v>514</v>
      </c>
      <c r="E345" t="s">
        <v>515</v>
      </c>
      <c r="G345">
        <v>2</v>
      </c>
      <c r="H345">
        <v>2</v>
      </c>
      <c r="I345" t="s">
        <v>41</v>
      </c>
      <c r="J345" t="s">
        <v>41</v>
      </c>
      <c r="K345" t="s">
        <v>41</v>
      </c>
      <c r="L345" t="s">
        <v>42</v>
      </c>
      <c r="M345" t="s">
        <v>43</v>
      </c>
      <c r="N345" t="s">
        <v>42</v>
      </c>
      <c r="O345" t="s">
        <v>45</v>
      </c>
      <c r="P345">
        <v>2</v>
      </c>
      <c r="Q345" t="s">
        <v>42</v>
      </c>
      <c r="R345" t="s">
        <v>42</v>
      </c>
      <c r="S345" t="s">
        <v>42</v>
      </c>
      <c r="T345" t="s">
        <v>42</v>
      </c>
      <c r="U345" t="s">
        <v>41</v>
      </c>
      <c r="V345" t="s">
        <v>42</v>
      </c>
      <c r="W345" t="s">
        <v>42</v>
      </c>
      <c r="X345">
        <v>3</v>
      </c>
      <c r="Y345" t="s">
        <v>42</v>
      </c>
      <c r="Z345" t="s">
        <v>42</v>
      </c>
      <c r="AA345" t="s">
        <v>41</v>
      </c>
      <c r="AB345" t="s">
        <v>42</v>
      </c>
      <c r="AC345" t="s">
        <v>42</v>
      </c>
      <c r="AD345" t="s">
        <v>42</v>
      </c>
      <c r="AE345" t="s">
        <v>42</v>
      </c>
      <c r="AF345" t="s">
        <v>42</v>
      </c>
      <c r="AG345">
        <v>3</v>
      </c>
      <c r="AH345" t="s">
        <v>42</v>
      </c>
      <c r="AI345" t="s">
        <v>42</v>
      </c>
      <c r="AJ345" t="s">
        <v>42</v>
      </c>
      <c r="AK345" t="s">
        <v>42</v>
      </c>
      <c r="AL345" t="s">
        <v>42</v>
      </c>
      <c r="AM345" t="s">
        <v>42</v>
      </c>
    </row>
    <row r="346" spans="1:39" x14ac:dyDescent="0.25">
      <c r="A346">
        <v>376</v>
      </c>
      <c r="B346" s="1">
        <v>45102.711342592593</v>
      </c>
      <c r="C346" s="1">
        <v>45102.717719907407</v>
      </c>
      <c r="D346" t="s">
        <v>516</v>
      </c>
      <c r="E346" t="s">
        <v>517</v>
      </c>
      <c r="G346">
        <v>3</v>
      </c>
      <c r="H346">
        <v>4</v>
      </c>
      <c r="I346" t="s">
        <v>43</v>
      </c>
      <c r="J346" t="s">
        <v>43</v>
      </c>
      <c r="K346" t="s">
        <v>42</v>
      </c>
      <c r="L346" t="s">
        <v>42</v>
      </c>
      <c r="M346" t="s">
        <v>43</v>
      </c>
      <c r="N346" t="s">
        <v>42</v>
      </c>
      <c r="O346" t="s">
        <v>47</v>
      </c>
      <c r="P346">
        <v>3</v>
      </c>
      <c r="Q346" t="s">
        <v>41</v>
      </c>
      <c r="R346" t="s">
        <v>41</v>
      </c>
      <c r="S346" t="s">
        <v>43</v>
      </c>
      <c r="T346" t="s">
        <v>41</v>
      </c>
      <c r="U346" t="s">
        <v>40</v>
      </c>
      <c r="V346" t="s">
        <v>42</v>
      </c>
      <c r="W346" t="s">
        <v>40</v>
      </c>
      <c r="Y346" t="s">
        <v>42</v>
      </c>
      <c r="Z346" t="s">
        <v>42</v>
      </c>
      <c r="AA346" t="s">
        <v>42</v>
      </c>
      <c r="AB346" t="s">
        <v>42</v>
      </c>
      <c r="AC346" t="s">
        <v>43</v>
      </c>
      <c r="AD346" t="s">
        <v>43</v>
      </c>
      <c r="AE346" t="s">
        <v>42</v>
      </c>
      <c r="AF346" t="s">
        <v>43</v>
      </c>
      <c r="AG346">
        <v>3</v>
      </c>
      <c r="AH346" t="s">
        <v>42</v>
      </c>
      <c r="AI346" t="s">
        <v>41</v>
      </c>
      <c r="AJ346" t="s">
        <v>42</v>
      </c>
      <c r="AK346" t="s">
        <v>42</v>
      </c>
      <c r="AL346" t="s">
        <v>42</v>
      </c>
      <c r="AM346" t="s">
        <v>41</v>
      </c>
    </row>
    <row r="347" spans="1:39" x14ac:dyDescent="0.25">
      <c r="A347">
        <v>377</v>
      </c>
      <c r="B347" s="1">
        <v>45102.73269675926</v>
      </c>
      <c r="C347" s="1">
        <v>45102.740370370368</v>
      </c>
      <c r="D347" t="s">
        <v>518</v>
      </c>
      <c r="E347" t="s">
        <v>519</v>
      </c>
      <c r="G347">
        <v>3</v>
      </c>
      <c r="H347">
        <v>3</v>
      </c>
      <c r="I347" t="s">
        <v>42</v>
      </c>
      <c r="J347" t="s">
        <v>42</v>
      </c>
      <c r="K347" t="s">
        <v>42</v>
      </c>
      <c r="L347" t="s">
        <v>42</v>
      </c>
      <c r="M347" t="s">
        <v>42</v>
      </c>
      <c r="N347" t="s">
        <v>42</v>
      </c>
      <c r="O347" t="s">
        <v>45</v>
      </c>
      <c r="P347">
        <v>3</v>
      </c>
      <c r="Q347" t="s">
        <v>42</v>
      </c>
      <c r="R347" t="s">
        <v>42</v>
      </c>
      <c r="S347" t="s">
        <v>42</v>
      </c>
      <c r="T347" t="s">
        <v>42</v>
      </c>
      <c r="U347" t="s">
        <v>42</v>
      </c>
      <c r="V347" t="s">
        <v>42</v>
      </c>
      <c r="W347" t="s">
        <v>42</v>
      </c>
      <c r="X347">
        <v>3</v>
      </c>
      <c r="Y347" t="s">
        <v>42</v>
      </c>
      <c r="Z347" t="s">
        <v>42</v>
      </c>
      <c r="AA347" t="s">
        <v>42</v>
      </c>
      <c r="AB347" t="s">
        <v>42</v>
      </c>
      <c r="AC347" t="s">
        <v>42</v>
      </c>
      <c r="AD347" t="s">
        <v>42</v>
      </c>
      <c r="AE347" t="s">
        <v>42</v>
      </c>
      <c r="AF347" t="s">
        <v>42</v>
      </c>
      <c r="AG347">
        <v>2</v>
      </c>
      <c r="AH347" t="s">
        <v>42</v>
      </c>
      <c r="AI347" t="s">
        <v>42</v>
      </c>
      <c r="AJ347" t="s">
        <v>42</v>
      </c>
      <c r="AK347" t="s">
        <v>40</v>
      </c>
      <c r="AL347" t="s">
        <v>40</v>
      </c>
      <c r="AM347" t="s">
        <v>42</v>
      </c>
    </row>
    <row r="348" spans="1:39" x14ac:dyDescent="0.25">
      <c r="A348">
        <v>378</v>
      </c>
      <c r="B348" s="1">
        <v>45102.739502314813</v>
      </c>
      <c r="C348" s="1">
        <v>45102.783125000002</v>
      </c>
      <c r="D348" t="s">
        <v>520</v>
      </c>
      <c r="E348" t="s">
        <v>521</v>
      </c>
      <c r="G348">
        <v>3</v>
      </c>
      <c r="H348">
        <v>3</v>
      </c>
      <c r="I348" t="s">
        <v>42</v>
      </c>
      <c r="J348" t="s">
        <v>43</v>
      </c>
      <c r="K348" t="s">
        <v>43</v>
      </c>
      <c r="L348" t="s">
        <v>43</v>
      </c>
      <c r="M348" t="s">
        <v>43</v>
      </c>
      <c r="N348" t="s">
        <v>43</v>
      </c>
      <c r="O348" t="s">
        <v>47</v>
      </c>
      <c r="P348">
        <v>2</v>
      </c>
      <c r="Q348" t="s">
        <v>43</v>
      </c>
      <c r="R348" t="s">
        <v>42</v>
      </c>
      <c r="S348" t="s">
        <v>42</v>
      </c>
      <c r="T348" t="s">
        <v>43</v>
      </c>
      <c r="U348" t="s">
        <v>42</v>
      </c>
      <c r="V348" t="s">
        <v>43</v>
      </c>
      <c r="W348" t="s">
        <v>43</v>
      </c>
      <c r="X348">
        <v>2</v>
      </c>
      <c r="Y348" t="s">
        <v>42</v>
      </c>
      <c r="Z348" t="s">
        <v>42</v>
      </c>
      <c r="AA348" t="s">
        <v>42</v>
      </c>
      <c r="AB348" t="s">
        <v>43</v>
      </c>
      <c r="AC348" t="s">
        <v>43</v>
      </c>
      <c r="AD348" t="s">
        <v>43</v>
      </c>
      <c r="AE348" t="s">
        <v>42</v>
      </c>
      <c r="AF348" t="s">
        <v>43</v>
      </c>
      <c r="AG348">
        <v>4</v>
      </c>
      <c r="AH348" t="s">
        <v>43</v>
      </c>
      <c r="AI348" t="s">
        <v>43</v>
      </c>
      <c r="AJ348" t="s">
        <v>43</v>
      </c>
      <c r="AK348" t="s">
        <v>42</v>
      </c>
      <c r="AL348" t="s">
        <v>43</v>
      </c>
      <c r="AM348" t="s">
        <v>43</v>
      </c>
    </row>
    <row r="349" spans="1:39" x14ac:dyDescent="0.25">
      <c r="A349">
        <v>379</v>
      </c>
      <c r="B349" s="1">
        <v>45102.790972222225</v>
      </c>
      <c r="C349" s="1">
        <v>45102.792037037034</v>
      </c>
      <c r="D349" t="s">
        <v>522</v>
      </c>
      <c r="E349" t="s">
        <v>523</v>
      </c>
      <c r="G349">
        <v>3</v>
      </c>
      <c r="H349">
        <v>3</v>
      </c>
      <c r="I349" t="s">
        <v>42</v>
      </c>
      <c r="J349" t="s">
        <v>42</v>
      </c>
      <c r="K349" t="s">
        <v>42</v>
      </c>
      <c r="L349" t="s">
        <v>42</v>
      </c>
      <c r="M349" t="s">
        <v>42</v>
      </c>
      <c r="N349" t="s">
        <v>42</v>
      </c>
      <c r="O349" t="s">
        <v>47</v>
      </c>
      <c r="P349">
        <v>3</v>
      </c>
      <c r="Q349" t="s">
        <v>42</v>
      </c>
      <c r="R349" t="s">
        <v>42</v>
      </c>
      <c r="S349" t="s">
        <v>42</v>
      </c>
      <c r="T349" t="s">
        <v>42</v>
      </c>
      <c r="U349" t="s">
        <v>42</v>
      </c>
      <c r="V349" t="s">
        <v>42</v>
      </c>
      <c r="W349" t="s">
        <v>42</v>
      </c>
      <c r="X349">
        <v>3</v>
      </c>
      <c r="Y349" t="s">
        <v>42</v>
      </c>
      <c r="Z349" t="s">
        <v>42</v>
      </c>
      <c r="AA349" t="s">
        <v>42</v>
      </c>
      <c r="AB349" t="s">
        <v>42</v>
      </c>
      <c r="AC349" t="s">
        <v>42</v>
      </c>
      <c r="AD349" t="s">
        <v>42</v>
      </c>
      <c r="AE349" t="s">
        <v>42</v>
      </c>
      <c r="AF349" t="s">
        <v>42</v>
      </c>
      <c r="AG349">
        <v>3</v>
      </c>
      <c r="AH349" t="s">
        <v>42</v>
      </c>
      <c r="AI349" t="s">
        <v>42</v>
      </c>
      <c r="AJ349" t="s">
        <v>42</v>
      </c>
      <c r="AK349" t="s">
        <v>42</v>
      </c>
      <c r="AL349" t="s">
        <v>42</v>
      </c>
      <c r="AM349" t="s">
        <v>42</v>
      </c>
    </row>
    <row r="350" spans="1:39" x14ac:dyDescent="0.25">
      <c r="A350">
        <v>380</v>
      </c>
      <c r="B350" s="1">
        <v>45102.803287037037</v>
      </c>
      <c r="C350" s="1">
        <v>45102.805949074071</v>
      </c>
      <c r="D350" t="s">
        <v>524</v>
      </c>
      <c r="E350" t="s">
        <v>525</v>
      </c>
      <c r="G350">
        <v>3</v>
      </c>
      <c r="H350">
        <v>2</v>
      </c>
      <c r="I350" t="s">
        <v>42</v>
      </c>
      <c r="J350" t="s">
        <v>42</v>
      </c>
      <c r="K350" t="s">
        <v>42</v>
      </c>
      <c r="L350" t="s">
        <v>42</v>
      </c>
      <c r="M350" t="s">
        <v>42</v>
      </c>
      <c r="N350" t="s">
        <v>42</v>
      </c>
      <c r="O350" t="s">
        <v>47</v>
      </c>
      <c r="P350">
        <v>3</v>
      </c>
      <c r="Q350" t="s">
        <v>42</v>
      </c>
      <c r="R350" t="s">
        <v>42</v>
      </c>
      <c r="S350" t="s">
        <v>41</v>
      </c>
      <c r="T350" t="s">
        <v>42</v>
      </c>
      <c r="U350" t="s">
        <v>42</v>
      </c>
      <c r="V350" t="s">
        <v>42</v>
      </c>
      <c r="W350" t="s">
        <v>42</v>
      </c>
      <c r="X350">
        <v>2</v>
      </c>
      <c r="Y350" t="s">
        <v>42</v>
      </c>
      <c r="AA350" t="s">
        <v>42</v>
      </c>
      <c r="AB350" t="s">
        <v>42</v>
      </c>
      <c r="AC350" t="s">
        <v>41</v>
      </c>
      <c r="AD350" t="s">
        <v>41</v>
      </c>
      <c r="AE350" t="s">
        <v>41</v>
      </c>
      <c r="AF350" t="s">
        <v>41</v>
      </c>
      <c r="AG350">
        <v>3</v>
      </c>
      <c r="AH350" t="s">
        <v>42</v>
      </c>
      <c r="AI350" t="s">
        <v>42</v>
      </c>
      <c r="AJ350" t="s">
        <v>42</v>
      </c>
      <c r="AK350" t="s">
        <v>42</v>
      </c>
      <c r="AL350" t="s">
        <v>42</v>
      </c>
      <c r="AM350" t="s">
        <v>42</v>
      </c>
    </row>
    <row r="351" spans="1:39" x14ac:dyDescent="0.25">
      <c r="A351">
        <v>381</v>
      </c>
      <c r="B351" s="1">
        <v>45102.843217592592</v>
      </c>
      <c r="C351" s="1">
        <v>45102.844976851855</v>
      </c>
      <c r="D351" t="s">
        <v>526</v>
      </c>
      <c r="E351" t="s">
        <v>527</v>
      </c>
      <c r="G351">
        <v>4</v>
      </c>
      <c r="H351">
        <v>3</v>
      </c>
      <c r="I351" t="s">
        <v>42</v>
      </c>
      <c r="J351" t="s">
        <v>42</v>
      </c>
      <c r="K351" t="s">
        <v>42</v>
      </c>
      <c r="L351" t="s">
        <v>42</v>
      </c>
      <c r="M351" t="s">
        <v>42</v>
      </c>
      <c r="N351" t="s">
        <v>42</v>
      </c>
      <c r="O351" t="s">
        <v>47</v>
      </c>
      <c r="P351">
        <v>3</v>
      </c>
      <c r="Q351" t="s">
        <v>42</v>
      </c>
      <c r="R351" t="s">
        <v>42</v>
      </c>
      <c r="S351" t="s">
        <v>42</v>
      </c>
      <c r="T351" t="s">
        <v>42</v>
      </c>
      <c r="U351" t="s">
        <v>42</v>
      </c>
      <c r="V351" t="s">
        <v>42</v>
      </c>
      <c r="W351" t="s">
        <v>42</v>
      </c>
      <c r="X351">
        <v>3</v>
      </c>
      <c r="Y351" t="s">
        <v>42</v>
      </c>
      <c r="Z351" t="s">
        <v>42</v>
      </c>
      <c r="AA351" t="s">
        <v>42</v>
      </c>
      <c r="AB351" t="s">
        <v>41</v>
      </c>
      <c r="AC351" t="s">
        <v>42</v>
      </c>
      <c r="AD351" t="s">
        <v>42</v>
      </c>
      <c r="AE351" t="s">
        <v>42</v>
      </c>
      <c r="AF351" t="s">
        <v>42</v>
      </c>
      <c r="AG351">
        <v>3</v>
      </c>
      <c r="AH351" t="s">
        <v>40</v>
      </c>
      <c r="AI351" t="s">
        <v>42</v>
      </c>
      <c r="AJ351" t="s">
        <v>42</v>
      </c>
      <c r="AK351" t="s">
        <v>42</v>
      </c>
      <c r="AL351" t="s">
        <v>42</v>
      </c>
      <c r="AM351" t="s">
        <v>42</v>
      </c>
    </row>
    <row r="352" spans="1:39" x14ac:dyDescent="0.25">
      <c r="A352">
        <v>382</v>
      </c>
      <c r="B352" s="1">
        <v>45102.914247685185</v>
      </c>
      <c r="C352" s="1">
        <v>45102.918958333335</v>
      </c>
      <c r="D352" t="s">
        <v>528</v>
      </c>
      <c r="E352" t="s">
        <v>529</v>
      </c>
      <c r="G352">
        <v>3</v>
      </c>
      <c r="H352">
        <v>3</v>
      </c>
      <c r="I352" t="s">
        <v>42</v>
      </c>
      <c r="J352" t="s">
        <v>42</v>
      </c>
      <c r="K352" t="s">
        <v>42</v>
      </c>
      <c r="L352" t="s">
        <v>42</v>
      </c>
      <c r="M352" t="s">
        <v>42</v>
      </c>
      <c r="N352" t="s">
        <v>42</v>
      </c>
      <c r="O352" t="s">
        <v>45</v>
      </c>
      <c r="P352">
        <v>3</v>
      </c>
      <c r="Q352" t="s">
        <v>42</v>
      </c>
      <c r="R352" t="s">
        <v>42</v>
      </c>
      <c r="S352" t="s">
        <v>42</v>
      </c>
      <c r="T352" t="s">
        <v>41</v>
      </c>
      <c r="U352" t="s">
        <v>42</v>
      </c>
      <c r="V352" t="s">
        <v>42</v>
      </c>
      <c r="W352" t="s">
        <v>42</v>
      </c>
      <c r="X352">
        <v>3</v>
      </c>
      <c r="Y352" t="s">
        <v>41</v>
      </c>
      <c r="Z352" t="s">
        <v>41</v>
      </c>
      <c r="AA352" t="s">
        <v>42</v>
      </c>
      <c r="AB352" t="s">
        <v>42</v>
      </c>
      <c r="AC352" t="s">
        <v>42</v>
      </c>
      <c r="AD352" t="s">
        <v>42</v>
      </c>
      <c r="AE352" t="s">
        <v>42</v>
      </c>
      <c r="AF352" t="s">
        <v>42</v>
      </c>
      <c r="AG352">
        <v>3</v>
      </c>
      <c r="AH352" t="s">
        <v>42</v>
      </c>
      <c r="AI352" t="s">
        <v>42</v>
      </c>
      <c r="AJ352" t="s">
        <v>42</v>
      </c>
      <c r="AK352" t="s">
        <v>42</v>
      </c>
      <c r="AL352" t="s">
        <v>42</v>
      </c>
      <c r="AM352" t="s">
        <v>42</v>
      </c>
    </row>
    <row r="353" spans="1:39" x14ac:dyDescent="0.25">
      <c r="A353">
        <v>383</v>
      </c>
      <c r="B353" s="1">
        <v>45103.374236111114</v>
      </c>
      <c r="C353" s="1">
        <v>45103.376307870371</v>
      </c>
      <c r="D353" t="s">
        <v>530</v>
      </c>
      <c r="E353" t="s">
        <v>531</v>
      </c>
      <c r="G353">
        <v>4</v>
      </c>
      <c r="H353">
        <v>3</v>
      </c>
      <c r="I353" t="s">
        <v>42</v>
      </c>
      <c r="J353" t="s">
        <v>43</v>
      </c>
      <c r="K353" t="s">
        <v>43</v>
      </c>
      <c r="L353" t="s">
        <v>43</v>
      </c>
      <c r="M353" t="s">
        <v>43</v>
      </c>
      <c r="N353" t="s">
        <v>43</v>
      </c>
      <c r="O353" t="s">
        <v>47</v>
      </c>
      <c r="P353">
        <v>4</v>
      </c>
      <c r="Q353" t="s">
        <v>43</v>
      </c>
      <c r="R353" t="s">
        <v>43</v>
      </c>
      <c r="S353" t="s">
        <v>43</v>
      </c>
      <c r="T353" t="s">
        <v>43</v>
      </c>
      <c r="U353" t="s">
        <v>43</v>
      </c>
      <c r="V353" t="s">
        <v>43</v>
      </c>
      <c r="W353" t="s">
        <v>43</v>
      </c>
      <c r="X353">
        <v>4</v>
      </c>
      <c r="Y353" t="s">
        <v>43</v>
      </c>
      <c r="Z353" t="s">
        <v>43</v>
      </c>
      <c r="AA353" t="s">
        <v>42</v>
      </c>
      <c r="AB353" t="s">
        <v>43</v>
      </c>
      <c r="AC353" t="s">
        <v>43</v>
      </c>
      <c r="AD353" t="s">
        <v>42</v>
      </c>
      <c r="AE353" t="s">
        <v>43</v>
      </c>
      <c r="AF353" t="s">
        <v>43</v>
      </c>
      <c r="AG353">
        <v>4</v>
      </c>
      <c r="AH353" t="s">
        <v>43</v>
      </c>
      <c r="AI353" t="s">
        <v>43</v>
      </c>
      <c r="AJ353" t="s">
        <v>43</v>
      </c>
      <c r="AK353" t="s">
        <v>43</v>
      </c>
      <c r="AL353" t="s">
        <v>43</v>
      </c>
      <c r="AM353" t="s">
        <v>43</v>
      </c>
    </row>
    <row r="354" spans="1:39" x14ac:dyDescent="0.25">
      <c r="A354">
        <v>384</v>
      </c>
      <c r="B354" s="1">
        <v>45103.38616898148</v>
      </c>
      <c r="C354" s="1">
        <v>45103.387569444443</v>
      </c>
      <c r="D354" t="s">
        <v>532</v>
      </c>
      <c r="E354" t="s">
        <v>533</v>
      </c>
      <c r="G354">
        <v>4</v>
      </c>
      <c r="H354">
        <v>4</v>
      </c>
      <c r="I354" t="s">
        <v>43</v>
      </c>
      <c r="J354" t="s">
        <v>43</v>
      </c>
      <c r="K354" t="s">
        <v>43</v>
      </c>
      <c r="L354" t="s">
        <v>43</v>
      </c>
      <c r="M354" t="s">
        <v>43</v>
      </c>
      <c r="N354" t="s">
        <v>43</v>
      </c>
      <c r="O354" t="s">
        <v>47</v>
      </c>
      <c r="P354">
        <v>4</v>
      </c>
      <c r="Q354" t="s">
        <v>43</v>
      </c>
      <c r="R354" t="s">
        <v>43</v>
      </c>
      <c r="S354" t="s">
        <v>43</v>
      </c>
      <c r="T354" t="s">
        <v>43</v>
      </c>
      <c r="U354" t="s">
        <v>43</v>
      </c>
      <c r="V354" t="s">
        <v>43</v>
      </c>
      <c r="W354" t="s">
        <v>43</v>
      </c>
      <c r="X354">
        <v>4</v>
      </c>
      <c r="Y354" t="s">
        <v>43</v>
      </c>
      <c r="Z354" t="s">
        <v>43</v>
      </c>
      <c r="AA354" t="s">
        <v>43</v>
      </c>
      <c r="AB354" t="s">
        <v>43</v>
      </c>
      <c r="AC354" t="s">
        <v>43</v>
      </c>
      <c r="AD354" t="s">
        <v>43</v>
      </c>
      <c r="AE354" t="s">
        <v>43</v>
      </c>
      <c r="AF354" t="s">
        <v>43</v>
      </c>
      <c r="AG354">
        <v>4</v>
      </c>
      <c r="AH354" t="s">
        <v>43</v>
      </c>
      <c r="AI354" t="s">
        <v>43</v>
      </c>
      <c r="AJ354" t="s">
        <v>43</v>
      </c>
      <c r="AK354" t="s">
        <v>43</v>
      </c>
      <c r="AL354" t="s">
        <v>43</v>
      </c>
      <c r="AM354" t="s">
        <v>43</v>
      </c>
    </row>
    <row r="355" spans="1:39" x14ac:dyDescent="0.25">
      <c r="A355">
        <v>385</v>
      </c>
      <c r="B355" s="1">
        <v>45103.391192129631</v>
      </c>
      <c r="C355" s="1">
        <v>45103.403298611112</v>
      </c>
      <c r="D355" t="s">
        <v>534</v>
      </c>
      <c r="E355" t="s">
        <v>535</v>
      </c>
      <c r="G355">
        <v>3</v>
      </c>
      <c r="H355">
        <v>4</v>
      </c>
      <c r="I355" t="s">
        <v>42</v>
      </c>
      <c r="J355" t="s">
        <v>42</v>
      </c>
      <c r="K355" t="s">
        <v>42</v>
      </c>
      <c r="L355" t="s">
        <v>42</v>
      </c>
      <c r="M355" t="s">
        <v>42</v>
      </c>
      <c r="N355" t="s">
        <v>42</v>
      </c>
      <c r="O355" t="s">
        <v>47</v>
      </c>
      <c r="P355">
        <v>3</v>
      </c>
      <c r="Q355" t="s">
        <v>42</v>
      </c>
      <c r="R355" t="s">
        <v>42</v>
      </c>
      <c r="S355" t="s">
        <v>42</v>
      </c>
      <c r="T355" t="s">
        <v>42</v>
      </c>
      <c r="U355" t="s">
        <v>42</v>
      </c>
      <c r="V355" t="s">
        <v>42</v>
      </c>
      <c r="W355" t="s">
        <v>42</v>
      </c>
      <c r="X355">
        <v>3</v>
      </c>
      <c r="Y355" t="s">
        <v>42</v>
      </c>
      <c r="Z355" t="s">
        <v>42</v>
      </c>
      <c r="AA355" t="s">
        <v>42</v>
      </c>
      <c r="AB355" t="s">
        <v>42</v>
      </c>
      <c r="AC355" t="s">
        <v>42</v>
      </c>
      <c r="AD355" t="s">
        <v>42</v>
      </c>
      <c r="AE355" t="s">
        <v>42</v>
      </c>
      <c r="AF355" t="s">
        <v>42</v>
      </c>
      <c r="AG355">
        <v>3</v>
      </c>
      <c r="AH355" t="s">
        <v>42</v>
      </c>
      <c r="AI355" t="s">
        <v>42</v>
      </c>
      <c r="AJ355" t="s">
        <v>42</v>
      </c>
      <c r="AK355" t="s">
        <v>42</v>
      </c>
      <c r="AL355" t="s">
        <v>42</v>
      </c>
      <c r="AM355" t="s">
        <v>42</v>
      </c>
    </row>
    <row r="356" spans="1:39" x14ac:dyDescent="0.25">
      <c r="A356">
        <v>386</v>
      </c>
      <c r="B356" s="1">
        <v>45103.403344907405</v>
      </c>
      <c r="C356" s="1">
        <v>45103.404918981483</v>
      </c>
      <c r="D356" t="s">
        <v>536</v>
      </c>
      <c r="E356" t="s">
        <v>537</v>
      </c>
      <c r="G356">
        <v>3</v>
      </c>
      <c r="H356">
        <v>3</v>
      </c>
      <c r="I356" t="s">
        <v>42</v>
      </c>
      <c r="J356" t="s">
        <v>42</v>
      </c>
      <c r="K356" t="s">
        <v>42</v>
      </c>
      <c r="L356" t="s">
        <v>43</v>
      </c>
      <c r="M356" t="s">
        <v>43</v>
      </c>
      <c r="N356" t="s">
        <v>43</v>
      </c>
      <c r="O356" t="s">
        <v>45</v>
      </c>
      <c r="P356">
        <v>3</v>
      </c>
      <c r="Q356" t="s">
        <v>42</v>
      </c>
      <c r="R356" t="s">
        <v>42</v>
      </c>
      <c r="S356" t="s">
        <v>42</v>
      </c>
      <c r="T356" t="s">
        <v>42</v>
      </c>
      <c r="U356" t="s">
        <v>42</v>
      </c>
      <c r="V356" t="s">
        <v>42</v>
      </c>
      <c r="W356" t="s">
        <v>42</v>
      </c>
      <c r="X356">
        <v>3</v>
      </c>
      <c r="Y356" t="s">
        <v>42</v>
      </c>
      <c r="Z356" t="s">
        <v>42</v>
      </c>
      <c r="AA356" t="s">
        <v>42</v>
      </c>
      <c r="AB356" t="s">
        <v>42</v>
      </c>
      <c r="AC356" t="s">
        <v>42</v>
      </c>
      <c r="AD356" t="s">
        <v>42</v>
      </c>
      <c r="AE356" t="s">
        <v>42</v>
      </c>
      <c r="AF356" t="s">
        <v>42</v>
      </c>
      <c r="AG356">
        <v>3</v>
      </c>
      <c r="AH356" t="s">
        <v>42</v>
      </c>
      <c r="AI356" t="s">
        <v>42</v>
      </c>
      <c r="AJ356" t="s">
        <v>42</v>
      </c>
      <c r="AK356" t="s">
        <v>42</v>
      </c>
      <c r="AL356" t="s">
        <v>42</v>
      </c>
      <c r="AM356" t="s">
        <v>42</v>
      </c>
    </row>
    <row r="357" spans="1:39" x14ac:dyDescent="0.25">
      <c r="A357">
        <v>387</v>
      </c>
      <c r="B357" s="1">
        <v>45103.419594907406</v>
      </c>
      <c r="C357" s="1">
        <v>45103.421319444446</v>
      </c>
      <c r="D357" t="s">
        <v>538</v>
      </c>
      <c r="E357" t="s">
        <v>539</v>
      </c>
      <c r="G357">
        <v>3</v>
      </c>
      <c r="H357">
        <v>2</v>
      </c>
      <c r="I357" t="s">
        <v>42</v>
      </c>
      <c r="J357" t="s">
        <v>42</v>
      </c>
      <c r="K357" t="s">
        <v>42</v>
      </c>
      <c r="L357" t="s">
        <v>42</v>
      </c>
      <c r="M357" t="s">
        <v>42</v>
      </c>
      <c r="N357" t="s">
        <v>42</v>
      </c>
      <c r="O357" t="s">
        <v>47</v>
      </c>
      <c r="P357">
        <v>3</v>
      </c>
      <c r="Q357" t="s">
        <v>42</v>
      </c>
      <c r="R357" t="s">
        <v>42</v>
      </c>
      <c r="S357" t="s">
        <v>43</v>
      </c>
      <c r="T357" t="s">
        <v>42</v>
      </c>
      <c r="U357" t="s">
        <v>42</v>
      </c>
      <c r="V357" t="s">
        <v>42</v>
      </c>
      <c r="W357" t="s">
        <v>42</v>
      </c>
      <c r="X357">
        <v>4</v>
      </c>
      <c r="Y357" t="s">
        <v>43</v>
      </c>
      <c r="Z357" t="s">
        <v>43</v>
      </c>
      <c r="AA357" t="s">
        <v>42</v>
      </c>
      <c r="AB357" t="s">
        <v>42</v>
      </c>
      <c r="AC357" t="s">
        <v>42</v>
      </c>
      <c r="AD357" t="s">
        <v>42</v>
      </c>
      <c r="AE357" t="s">
        <v>41</v>
      </c>
      <c r="AF357" t="s">
        <v>41</v>
      </c>
      <c r="AG357">
        <v>3</v>
      </c>
      <c r="AH357" t="s">
        <v>42</v>
      </c>
      <c r="AI357" t="s">
        <v>42</v>
      </c>
      <c r="AJ357" t="s">
        <v>42</v>
      </c>
      <c r="AK357" t="s">
        <v>42</v>
      </c>
      <c r="AL357" t="s">
        <v>42</v>
      </c>
      <c r="AM357" t="s">
        <v>42</v>
      </c>
    </row>
    <row r="358" spans="1:39" x14ac:dyDescent="0.25">
      <c r="A358">
        <v>388</v>
      </c>
      <c r="B358" s="1">
        <v>45103.46199074074</v>
      </c>
      <c r="C358" s="1">
        <v>45103.463541666664</v>
      </c>
      <c r="D358" t="s">
        <v>540</v>
      </c>
      <c r="E358" t="s">
        <v>541</v>
      </c>
      <c r="G358">
        <v>4</v>
      </c>
      <c r="H358">
        <v>4</v>
      </c>
      <c r="I358" t="s">
        <v>43</v>
      </c>
      <c r="J358" t="s">
        <v>43</v>
      </c>
      <c r="K358" t="s">
        <v>43</v>
      </c>
      <c r="L358" t="s">
        <v>43</v>
      </c>
      <c r="M358" t="s">
        <v>43</v>
      </c>
      <c r="N358" t="s">
        <v>43</v>
      </c>
      <c r="O358" t="s">
        <v>47</v>
      </c>
      <c r="P358">
        <v>4</v>
      </c>
      <c r="Q358" t="s">
        <v>43</v>
      </c>
      <c r="R358" t="s">
        <v>43</v>
      </c>
      <c r="S358" t="s">
        <v>43</v>
      </c>
      <c r="T358" t="s">
        <v>43</v>
      </c>
      <c r="U358" t="s">
        <v>43</v>
      </c>
      <c r="V358" t="s">
        <v>43</v>
      </c>
      <c r="W358" t="s">
        <v>43</v>
      </c>
      <c r="X358">
        <v>4</v>
      </c>
      <c r="Y358" t="s">
        <v>43</v>
      </c>
      <c r="Z358" t="s">
        <v>43</v>
      </c>
      <c r="AA358" t="s">
        <v>43</v>
      </c>
      <c r="AB358" t="s">
        <v>43</v>
      </c>
      <c r="AC358" t="s">
        <v>43</v>
      </c>
      <c r="AD358" t="s">
        <v>43</v>
      </c>
      <c r="AE358" t="s">
        <v>43</v>
      </c>
      <c r="AF358" t="s">
        <v>43</v>
      </c>
      <c r="AG358">
        <v>4</v>
      </c>
      <c r="AH358" t="s">
        <v>43</v>
      </c>
      <c r="AI358" t="s">
        <v>43</v>
      </c>
      <c r="AJ358" t="s">
        <v>43</v>
      </c>
      <c r="AK358" t="s">
        <v>43</v>
      </c>
      <c r="AL358" t="s">
        <v>43</v>
      </c>
      <c r="AM358" t="s">
        <v>43</v>
      </c>
    </row>
    <row r="359" spans="1:39" x14ac:dyDescent="0.25">
      <c r="A359">
        <v>389</v>
      </c>
      <c r="B359" s="1">
        <v>45103.49009259259</v>
      </c>
      <c r="C359" s="1">
        <v>45103.491157407407</v>
      </c>
      <c r="D359" t="s">
        <v>542</v>
      </c>
      <c r="E359" t="s">
        <v>543</v>
      </c>
      <c r="G359">
        <v>3</v>
      </c>
      <c r="H359">
        <v>4</v>
      </c>
      <c r="I359" t="s">
        <v>42</v>
      </c>
      <c r="J359" t="s">
        <v>41</v>
      </c>
      <c r="K359" t="s">
        <v>42</v>
      </c>
      <c r="L359" t="s">
        <v>42</v>
      </c>
      <c r="M359" t="s">
        <v>42</v>
      </c>
      <c r="N359" t="s">
        <v>42</v>
      </c>
      <c r="O359" t="s">
        <v>47</v>
      </c>
      <c r="P359">
        <v>4</v>
      </c>
      <c r="Q359" t="s">
        <v>43</v>
      </c>
      <c r="R359" t="s">
        <v>43</v>
      </c>
      <c r="S359" t="s">
        <v>43</v>
      </c>
      <c r="T359" t="s">
        <v>43</v>
      </c>
      <c r="U359" t="s">
        <v>43</v>
      </c>
      <c r="V359" t="s">
        <v>43</v>
      </c>
      <c r="W359" t="s">
        <v>40</v>
      </c>
      <c r="X359">
        <v>3</v>
      </c>
      <c r="Y359" t="s">
        <v>42</v>
      </c>
      <c r="Z359" t="s">
        <v>42</v>
      </c>
      <c r="AA359" t="s">
        <v>42</v>
      </c>
      <c r="AB359" t="s">
        <v>42</v>
      </c>
      <c r="AC359" t="s">
        <v>42</v>
      </c>
      <c r="AD359" t="s">
        <v>42</v>
      </c>
      <c r="AE359" t="s">
        <v>42</v>
      </c>
      <c r="AF359" t="s">
        <v>42</v>
      </c>
      <c r="AG359">
        <v>3</v>
      </c>
      <c r="AH359" t="s">
        <v>42</v>
      </c>
      <c r="AI359" t="s">
        <v>42</v>
      </c>
      <c r="AJ359" t="s">
        <v>42</v>
      </c>
      <c r="AK359" t="s">
        <v>42</v>
      </c>
      <c r="AL359" t="s">
        <v>42</v>
      </c>
      <c r="AM359" t="s">
        <v>42</v>
      </c>
    </row>
    <row r="360" spans="1:39" x14ac:dyDescent="0.25">
      <c r="A360">
        <v>390</v>
      </c>
      <c r="B360" s="1">
        <v>45103.489652777775</v>
      </c>
      <c r="C360" s="1">
        <v>45103.492256944446</v>
      </c>
      <c r="D360" t="s">
        <v>544</v>
      </c>
      <c r="E360" t="s">
        <v>545</v>
      </c>
      <c r="G360">
        <v>3</v>
      </c>
      <c r="H360">
        <v>3</v>
      </c>
      <c r="I360" t="s">
        <v>42</v>
      </c>
      <c r="J360" t="s">
        <v>43</v>
      </c>
      <c r="K360" t="s">
        <v>42</v>
      </c>
      <c r="L360" t="s">
        <v>43</v>
      </c>
      <c r="M360" t="s">
        <v>43</v>
      </c>
      <c r="N360" t="s">
        <v>42</v>
      </c>
      <c r="O360" t="s">
        <v>47</v>
      </c>
      <c r="P360">
        <v>3</v>
      </c>
      <c r="Q360" t="s">
        <v>42</v>
      </c>
      <c r="R360" t="s">
        <v>42</v>
      </c>
      <c r="S360" t="s">
        <v>43</v>
      </c>
      <c r="T360" t="s">
        <v>43</v>
      </c>
      <c r="U360" t="s">
        <v>42</v>
      </c>
      <c r="V360" t="s">
        <v>43</v>
      </c>
      <c r="W360" t="s">
        <v>43</v>
      </c>
      <c r="X360">
        <v>4</v>
      </c>
      <c r="Y360" t="s">
        <v>43</v>
      </c>
      <c r="Z360" t="s">
        <v>43</v>
      </c>
      <c r="AA360" t="s">
        <v>42</v>
      </c>
      <c r="AB360" t="s">
        <v>42</v>
      </c>
      <c r="AC360" t="s">
        <v>43</v>
      </c>
      <c r="AD360" t="s">
        <v>43</v>
      </c>
      <c r="AE360" t="s">
        <v>43</v>
      </c>
      <c r="AF360" t="s">
        <v>42</v>
      </c>
      <c r="AG360">
        <v>3</v>
      </c>
      <c r="AH360" t="s">
        <v>43</v>
      </c>
      <c r="AI360" t="s">
        <v>43</v>
      </c>
      <c r="AJ360" t="s">
        <v>42</v>
      </c>
      <c r="AK360" t="s">
        <v>43</v>
      </c>
      <c r="AL360" t="s">
        <v>42</v>
      </c>
      <c r="AM360" t="s">
        <v>42</v>
      </c>
    </row>
    <row r="361" spans="1:39" x14ac:dyDescent="0.25">
      <c r="A361">
        <v>391</v>
      </c>
      <c r="B361" s="1">
        <v>45103.491805555554</v>
      </c>
      <c r="C361" s="1">
        <v>45103.494097222225</v>
      </c>
      <c r="D361" t="s">
        <v>546</v>
      </c>
      <c r="E361" t="s">
        <v>547</v>
      </c>
      <c r="G361">
        <v>3</v>
      </c>
      <c r="H361">
        <v>2</v>
      </c>
      <c r="I361" t="s">
        <v>42</v>
      </c>
      <c r="J361" t="s">
        <v>42</v>
      </c>
      <c r="K361" t="s">
        <v>41</v>
      </c>
      <c r="L361" t="s">
        <v>42</v>
      </c>
      <c r="M361" t="s">
        <v>42</v>
      </c>
      <c r="N361" t="s">
        <v>42</v>
      </c>
      <c r="O361" t="s">
        <v>45</v>
      </c>
      <c r="P361">
        <v>4</v>
      </c>
      <c r="Q361" t="s">
        <v>42</v>
      </c>
      <c r="R361" t="s">
        <v>42</v>
      </c>
      <c r="S361" t="s">
        <v>42</v>
      </c>
      <c r="T361" t="s">
        <v>42</v>
      </c>
      <c r="U361" t="s">
        <v>42</v>
      </c>
      <c r="V361" t="s">
        <v>42</v>
      </c>
      <c r="W361" t="s">
        <v>42</v>
      </c>
      <c r="X361">
        <v>3</v>
      </c>
      <c r="Y361" t="s">
        <v>42</v>
      </c>
      <c r="Z361" t="s">
        <v>42</v>
      </c>
      <c r="AA361" t="s">
        <v>42</v>
      </c>
      <c r="AB361" t="s">
        <v>42</v>
      </c>
      <c r="AC361" t="s">
        <v>42</v>
      </c>
      <c r="AD361" t="s">
        <v>42</v>
      </c>
      <c r="AE361" t="s">
        <v>42</v>
      </c>
      <c r="AF361" t="s">
        <v>42</v>
      </c>
      <c r="AG361">
        <v>3</v>
      </c>
      <c r="AH361" t="s">
        <v>42</v>
      </c>
      <c r="AI361" t="s">
        <v>42</v>
      </c>
      <c r="AJ361" t="s">
        <v>42</v>
      </c>
      <c r="AK361" t="s">
        <v>42</v>
      </c>
      <c r="AL361" t="s">
        <v>42</v>
      </c>
      <c r="AM361" t="s">
        <v>42</v>
      </c>
    </row>
    <row r="362" spans="1:39" x14ac:dyDescent="0.25">
      <c r="A362">
        <v>392</v>
      </c>
      <c r="B362" s="1">
        <v>45103.498668981483</v>
      </c>
      <c r="C362" s="1">
        <v>45103.500601851854</v>
      </c>
      <c r="D362" t="s">
        <v>548</v>
      </c>
      <c r="E362" t="s">
        <v>549</v>
      </c>
      <c r="G362">
        <v>4</v>
      </c>
      <c r="H362">
        <v>4</v>
      </c>
      <c r="I362" t="s">
        <v>42</v>
      </c>
      <c r="J362" t="s">
        <v>42</v>
      </c>
      <c r="K362" t="s">
        <v>42</v>
      </c>
      <c r="L362" t="s">
        <v>42</v>
      </c>
      <c r="M362" t="s">
        <v>42</v>
      </c>
      <c r="N362" t="s">
        <v>42</v>
      </c>
      <c r="O362" t="s">
        <v>47</v>
      </c>
      <c r="P362">
        <v>4</v>
      </c>
      <c r="Q362" t="s">
        <v>42</v>
      </c>
      <c r="R362" t="s">
        <v>42</v>
      </c>
      <c r="S362" t="s">
        <v>42</v>
      </c>
      <c r="T362" t="s">
        <v>42</v>
      </c>
      <c r="U362" t="s">
        <v>42</v>
      </c>
      <c r="V362" t="s">
        <v>42</v>
      </c>
      <c r="W362" t="s">
        <v>42</v>
      </c>
      <c r="X362">
        <v>4</v>
      </c>
      <c r="Y362" t="s">
        <v>42</v>
      </c>
      <c r="Z362" t="s">
        <v>42</v>
      </c>
      <c r="AA362" t="s">
        <v>42</v>
      </c>
      <c r="AB362" t="s">
        <v>42</v>
      </c>
      <c r="AC362" t="s">
        <v>42</v>
      </c>
      <c r="AD362" t="s">
        <v>42</v>
      </c>
      <c r="AE362" t="s">
        <v>42</v>
      </c>
      <c r="AF362" t="s">
        <v>42</v>
      </c>
      <c r="AG362">
        <v>4</v>
      </c>
      <c r="AH362" t="s">
        <v>42</v>
      </c>
      <c r="AI362" t="s">
        <v>42</v>
      </c>
      <c r="AJ362" t="s">
        <v>42</v>
      </c>
      <c r="AK362" t="s">
        <v>42</v>
      </c>
      <c r="AL362" t="s">
        <v>42</v>
      </c>
      <c r="AM362" t="s">
        <v>42</v>
      </c>
    </row>
    <row r="363" spans="1:39" x14ac:dyDescent="0.25">
      <c r="A363">
        <v>393</v>
      </c>
      <c r="B363" s="1">
        <v>45103.512546296297</v>
      </c>
      <c r="C363" s="1">
        <v>45103.515601851854</v>
      </c>
      <c r="D363" t="s">
        <v>550</v>
      </c>
      <c r="E363" t="s">
        <v>551</v>
      </c>
      <c r="G363">
        <v>3</v>
      </c>
      <c r="H363">
        <v>3</v>
      </c>
      <c r="I363" t="s">
        <v>42</v>
      </c>
      <c r="J363" t="s">
        <v>42</v>
      </c>
      <c r="K363" t="s">
        <v>42</v>
      </c>
      <c r="L363" t="s">
        <v>42</v>
      </c>
      <c r="M363" t="s">
        <v>42</v>
      </c>
      <c r="N363" t="s">
        <v>42</v>
      </c>
      <c r="O363" t="s">
        <v>47</v>
      </c>
      <c r="P363">
        <v>3</v>
      </c>
      <c r="Q363" t="s">
        <v>42</v>
      </c>
      <c r="R363" t="s">
        <v>42</v>
      </c>
      <c r="S363" t="s">
        <v>42</v>
      </c>
      <c r="T363" t="s">
        <v>42</v>
      </c>
      <c r="U363" t="s">
        <v>41</v>
      </c>
      <c r="V363" t="s">
        <v>42</v>
      </c>
      <c r="W363" t="s">
        <v>42</v>
      </c>
      <c r="X363">
        <v>3</v>
      </c>
      <c r="Y363" t="s">
        <v>42</v>
      </c>
      <c r="Z363" t="s">
        <v>42</v>
      </c>
      <c r="AA363" t="s">
        <v>42</v>
      </c>
      <c r="AB363" t="s">
        <v>42</v>
      </c>
      <c r="AC363" t="s">
        <v>42</v>
      </c>
      <c r="AD363" t="s">
        <v>42</v>
      </c>
      <c r="AE363" t="s">
        <v>42</v>
      </c>
      <c r="AF363" t="s">
        <v>42</v>
      </c>
      <c r="AG363">
        <v>3</v>
      </c>
      <c r="AH363" t="s">
        <v>42</v>
      </c>
      <c r="AI363" t="s">
        <v>42</v>
      </c>
      <c r="AJ363" t="s">
        <v>42</v>
      </c>
      <c r="AK363" t="s">
        <v>42</v>
      </c>
      <c r="AL363" t="s">
        <v>42</v>
      </c>
      <c r="AM363" t="s">
        <v>42</v>
      </c>
    </row>
    <row r="364" spans="1:39" x14ac:dyDescent="0.25">
      <c r="A364">
        <v>394</v>
      </c>
      <c r="B364" s="1">
        <v>45103.533784722225</v>
      </c>
      <c r="C364" s="1">
        <v>45103.534837962965</v>
      </c>
      <c r="D364" t="s">
        <v>552</v>
      </c>
      <c r="E364" t="s">
        <v>553</v>
      </c>
      <c r="G364">
        <v>3</v>
      </c>
      <c r="H364">
        <v>3</v>
      </c>
      <c r="I364" t="s">
        <v>42</v>
      </c>
      <c r="J364" t="s">
        <v>42</v>
      </c>
      <c r="K364" t="s">
        <v>42</v>
      </c>
      <c r="L364" t="s">
        <v>42</v>
      </c>
      <c r="M364" t="s">
        <v>42</v>
      </c>
      <c r="N364" t="s">
        <v>42</v>
      </c>
      <c r="O364" t="s">
        <v>45</v>
      </c>
      <c r="P364">
        <v>4</v>
      </c>
      <c r="Q364" t="s">
        <v>42</v>
      </c>
      <c r="R364" t="s">
        <v>42</v>
      </c>
      <c r="S364" t="s">
        <v>42</v>
      </c>
      <c r="T364" t="s">
        <v>42</v>
      </c>
      <c r="U364" t="s">
        <v>42</v>
      </c>
      <c r="V364" t="s">
        <v>42</v>
      </c>
      <c r="W364" t="s">
        <v>42</v>
      </c>
      <c r="X364">
        <v>3</v>
      </c>
      <c r="Y364" t="s">
        <v>42</v>
      </c>
      <c r="Z364" t="s">
        <v>42</v>
      </c>
      <c r="AA364" t="s">
        <v>42</v>
      </c>
      <c r="AB364" t="s">
        <v>42</v>
      </c>
      <c r="AC364" t="s">
        <v>42</v>
      </c>
      <c r="AD364" t="s">
        <v>42</v>
      </c>
      <c r="AE364" t="s">
        <v>42</v>
      </c>
      <c r="AF364" t="s">
        <v>42</v>
      </c>
      <c r="AG364">
        <v>4</v>
      </c>
      <c r="AH364" t="s">
        <v>42</v>
      </c>
      <c r="AI364" t="s">
        <v>42</v>
      </c>
      <c r="AJ364" t="s">
        <v>42</v>
      </c>
      <c r="AK364" t="s">
        <v>42</v>
      </c>
      <c r="AL364" t="s">
        <v>42</v>
      </c>
      <c r="AM364" t="s">
        <v>42</v>
      </c>
    </row>
    <row r="365" spans="1:39" x14ac:dyDescent="0.25">
      <c r="A365">
        <v>395</v>
      </c>
      <c r="B365" s="1">
        <v>45103.537962962961</v>
      </c>
      <c r="C365" s="1">
        <v>45103.540682870371</v>
      </c>
      <c r="D365" t="s">
        <v>554</v>
      </c>
      <c r="E365" t="s">
        <v>555</v>
      </c>
      <c r="G365">
        <v>2</v>
      </c>
      <c r="H365">
        <v>2</v>
      </c>
      <c r="I365" t="s">
        <v>40</v>
      </c>
      <c r="J365" t="s">
        <v>41</v>
      </c>
      <c r="K365" t="s">
        <v>40</v>
      </c>
      <c r="L365" t="s">
        <v>42</v>
      </c>
      <c r="M365" t="s">
        <v>41</v>
      </c>
      <c r="N365" t="s">
        <v>40</v>
      </c>
      <c r="O365" t="s">
        <v>46</v>
      </c>
      <c r="P365">
        <v>3</v>
      </c>
      <c r="Q365" t="s">
        <v>42</v>
      </c>
      <c r="R365" t="s">
        <v>42</v>
      </c>
      <c r="S365" t="s">
        <v>42</v>
      </c>
      <c r="T365" t="s">
        <v>41</v>
      </c>
      <c r="U365" t="s">
        <v>41</v>
      </c>
      <c r="V365" t="s">
        <v>42</v>
      </c>
      <c r="W365" t="s">
        <v>42</v>
      </c>
      <c r="X365">
        <v>3</v>
      </c>
      <c r="Y365" t="s">
        <v>42</v>
      </c>
      <c r="Z365" t="s">
        <v>42</v>
      </c>
      <c r="AA365" t="s">
        <v>41</v>
      </c>
      <c r="AB365" t="s">
        <v>41</v>
      </c>
      <c r="AC365" t="s">
        <v>41</v>
      </c>
      <c r="AD365" t="s">
        <v>41</v>
      </c>
      <c r="AE365" t="s">
        <v>41</v>
      </c>
      <c r="AF365" t="s">
        <v>41</v>
      </c>
      <c r="AG365">
        <v>3</v>
      </c>
      <c r="AH365" t="s">
        <v>41</v>
      </c>
      <c r="AI365" t="s">
        <v>42</v>
      </c>
      <c r="AJ365" t="s">
        <v>41</v>
      </c>
      <c r="AK365" t="s">
        <v>42</v>
      </c>
      <c r="AL365" t="s">
        <v>41</v>
      </c>
      <c r="AM365" t="s">
        <v>42</v>
      </c>
    </row>
    <row r="366" spans="1:39" x14ac:dyDescent="0.25">
      <c r="A366">
        <v>396</v>
      </c>
      <c r="B366" s="1">
        <v>45103.489085648151</v>
      </c>
      <c r="C366" s="1">
        <v>45103.578553240739</v>
      </c>
      <c r="D366" t="s">
        <v>556</v>
      </c>
      <c r="E366" t="s">
        <v>557</v>
      </c>
      <c r="G366">
        <v>4</v>
      </c>
      <c r="H366">
        <v>2</v>
      </c>
      <c r="I366" t="s">
        <v>42</v>
      </c>
      <c r="J366" t="s">
        <v>43</v>
      </c>
      <c r="K366" t="s">
        <v>43</v>
      </c>
      <c r="L366" t="s">
        <v>43</v>
      </c>
      <c r="M366" t="s">
        <v>41</v>
      </c>
      <c r="N366" t="s">
        <v>43</v>
      </c>
      <c r="O366" t="s">
        <v>44</v>
      </c>
      <c r="P366">
        <v>2</v>
      </c>
      <c r="Q366" t="s">
        <v>43</v>
      </c>
      <c r="R366" t="s">
        <v>43</v>
      </c>
      <c r="S366" t="s">
        <v>43</v>
      </c>
      <c r="T366" t="s">
        <v>43</v>
      </c>
      <c r="U366" t="s">
        <v>43</v>
      </c>
      <c r="V366" t="s">
        <v>43</v>
      </c>
      <c r="W366" t="s">
        <v>42</v>
      </c>
      <c r="X366">
        <v>4</v>
      </c>
      <c r="Y366" t="s">
        <v>43</v>
      </c>
      <c r="Z366" t="s">
        <v>43</v>
      </c>
      <c r="AA366" t="s">
        <v>43</v>
      </c>
      <c r="AB366" t="s">
        <v>43</v>
      </c>
      <c r="AC366" t="s">
        <v>43</v>
      </c>
      <c r="AD366" t="s">
        <v>43</v>
      </c>
      <c r="AE366" t="s">
        <v>43</v>
      </c>
      <c r="AF366" t="s">
        <v>43</v>
      </c>
      <c r="AG366">
        <v>3</v>
      </c>
      <c r="AH366" t="s">
        <v>42</v>
      </c>
      <c r="AI366" t="s">
        <v>43</v>
      </c>
      <c r="AJ366" t="s">
        <v>43</v>
      </c>
      <c r="AK366" t="s">
        <v>43</v>
      </c>
      <c r="AL366" t="s">
        <v>43</v>
      </c>
      <c r="AM366" t="s">
        <v>43</v>
      </c>
    </row>
    <row r="367" spans="1:39" x14ac:dyDescent="0.25">
      <c r="A367">
        <v>397</v>
      </c>
      <c r="B367" s="1">
        <v>45103.581597222219</v>
      </c>
      <c r="C367" s="1">
        <v>45103.584386574075</v>
      </c>
      <c r="D367" t="s">
        <v>558</v>
      </c>
      <c r="E367" t="s">
        <v>559</v>
      </c>
      <c r="G367">
        <v>3</v>
      </c>
      <c r="H367">
        <v>3</v>
      </c>
      <c r="I367" t="s">
        <v>42</v>
      </c>
      <c r="J367" t="s">
        <v>42</v>
      </c>
      <c r="K367" t="s">
        <v>42</v>
      </c>
      <c r="L367" t="s">
        <v>42</v>
      </c>
      <c r="M367" t="s">
        <v>42</v>
      </c>
      <c r="N367" t="s">
        <v>42</v>
      </c>
      <c r="O367" t="s">
        <v>47</v>
      </c>
      <c r="P367">
        <v>3</v>
      </c>
      <c r="Q367" t="s">
        <v>42</v>
      </c>
      <c r="R367" t="s">
        <v>42</v>
      </c>
      <c r="S367" t="s">
        <v>42</v>
      </c>
      <c r="T367" t="s">
        <v>42</v>
      </c>
      <c r="U367" t="s">
        <v>42</v>
      </c>
      <c r="V367" t="s">
        <v>42</v>
      </c>
      <c r="W367" t="s">
        <v>42</v>
      </c>
      <c r="X367">
        <v>3</v>
      </c>
      <c r="Y367" t="s">
        <v>42</v>
      </c>
      <c r="AA367" t="s">
        <v>42</v>
      </c>
      <c r="AB367" t="s">
        <v>42</v>
      </c>
      <c r="AC367" t="s">
        <v>42</v>
      </c>
      <c r="AD367" t="s">
        <v>42</v>
      </c>
      <c r="AE367" t="s">
        <v>42</v>
      </c>
      <c r="AF367" t="s">
        <v>42</v>
      </c>
      <c r="AG367">
        <v>3</v>
      </c>
      <c r="AH367" t="s">
        <v>42</v>
      </c>
      <c r="AI367" t="s">
        <v>42</v>
      </c>
      <c r="AJ367" t="s">
        <v>42</v>
      </c>
      <c r="AK367" t="s">
        <v>42</v>
      </c>
      <c r="AL367" t="s">
        <v>42</v>
      </c>
      <c r="AM367" t="s">
        <v>42</v>
      </c>
    </row>
    <row r="368" spans="1:39" x14ac:dyDescent="0.25">
      <c r="A368">
        <v>398</v>
      </c>
      <c r="B368" s="1">
        <v>45103.601851851854</v>
      </c>
      <c r="C368" s="1">
        <v>45103.603217592594</v>
      </c>
      <c r="D368" t="s">
        <v>560</v>
      </c>
      <c r="E368" t="s">
        <v>561</v>
      </c>
      <c r="G368">
        <v>3</v>
      </c>
      <c r="H368">
        <v>4</v>
      </c>
      <c r="I368" t="s">
        <v>42</v>
      </c>
      <c r="J368" t="s">
        <v>42</v>
      </c>
      <c r="K368" t="s">
        <v>41</v>
      </c>
      <c r="L368" t="s">
        <v>42</v>
      </c>
      <c r="M368" t="s">
        <v>42</v>
      </c>
      <c r="N368" t="s">
        <v>43</v>
      </c>
      <c r="O368" t="s">
        <v>47</v>
      </c>
      <c r="P368">
        <v>4</v>
      </c>
      <c r="Q368" t="s">
        <v>43</v>
      </c>
      <c r="R368" t="s">
        <v>43</v>
      </c>
      <c r="S368" t="s">
        <v>43</v>
      </c>
      <c r="T368" t="s">
        <v>43</v>
      </c>
      <c r="U368" t="s">
        <v>43</v>
      </c>
      <c r="V368" t="s">
        <v>43</v>
      </c>
      <c r="W368" t="s">
        <v>43</v>
      </c>
      <c r="X368">
        <v>3</v>
      </c>
      <c r="Y368" t="s">
        <v>42</v>
      </c>
      <c r="Z368" t="s">
        <v>42</v>
      </c>
      <c r="AA368" t="s">
        <v>42</v>
      </c>
      <c r="AB368" t="s">
        <v>42</v>
      </c>
      <c r="AC368" t="s">
        <v>41</v>
      </c>
      <c r="AD368" t="s">
        <v>42</v>
      </c>
      <c r="AE368" t="s">
        <v>42</v>
      </c>
      <c r="AF368" t="s">
        <v>42</v>
      </c>
      <c r="AG368">
        <v>4</v>
      </c>
      <c r="AH368" t="s">
        <v>43</v>
      </c>
      <c r="AI368" t="s">
        <v>42</v>
      </c>
      <c r="AJ368" t="s">
        <v>43</v>
      </c>
      <c r="AK368" t="s">
        <v>43</v>
      </c>
      <c r="AL368" t="s">
        <v>43</v>
      </c>
      <c r="AM368" t="s">
        <v>43</v>
      </c>
    </row>
    <row r="369" spans="1:39" x14ac:dyDescent="0.25">
      <c r="A369">
        <v>399</v>
      </c>
      <c r="B369" s="1">
        <v>45103.472905092596</v>
      </c>
      <c r="C369" s="1">
        <v>45103.627962962964</v>
      </c>
      <c r="D369" t="s">
        <v>562</v>
      </c>
      <c r="E369" t="s">
        <v>563</v>
      </c>
      <c r="G369">
        <v>3</v>
      </c>
      <c r="H369">
        <v>3</v>
      </c>
      <c r="I369" t="s">
        <v>41</v>
      </c>
      <c r="J369" t="s">
        <v>43</v>
      </c>
      <c r="K369" t="s">
        <v>42</v>
      </c>
      <c r="L369" t="s">
        <v>42</v>
      </c>
      <c r="M369" t="s">
        <v>42</v>
      </c>
      <c r="N369" t="s">
        <v>42</v>
      </c>
      <c r="O369" t="s">
        <v>47</v>
      </c>
      <c r="P369">
        <v>3</v>
      </c>
      <c r="Q369" t="s">
        <v>42</v>
      </c>
      <c r="R369" t="s">
        <v>42</v>
      </c>
      <c r="S369" t="s">
        <v>42</v>
      </c>
      <c r="T369" t="s">
        <v>42</v>
      </c>
      <c r="U369" t="s">
        <v>42</v>
      </c>
      <c r="V369" t="s">
        <v>42</v>
      </c>
      <c r="W369" t="s">
        <v>41</v>
      </c>
      <c r="X369">
        <v>3</v>
      </c>
      <c r="Y369" t="s">
        <v>42</v>
      </c>
      <c r="Z369" t="s">
        <v>42</v>
      </c>
      <c r="AA369" t="s">
        <v>42</v>
      </c>
      <c r="AB369" t="s">
        <v>42</v>
      </c>
      <c r="AC369" t="s">
        <v>42</v>
      </c>
      <c r="AD369" t="s">
        <v>42</v>
      </c>
      <c r="AE369" t="s">
        <v>42</v>
      </c>
      <c r="AF369" t="s">
        <v>42</v>
      </c>
      <c r="AG369">
        <v>3</v>
      </c>
      <c r="AH369" t="s">
        <v>42</v>
      </c>
      <c r="AI369" t="s">
        <v>42</v>
      </c>
      <c r="AJ369" t="s">
        <v>42</v>
      </c>
      <c r="AK369" t="s">
        <v>42</v>
      </c>
      <c r="AL369" t="s">
        <v>42</v>
      </c>
      <c r="AM369" t="s">
        <v>42</v>
      </c>
    </row>
    <row r="370" spans="1:39" x14ac:dyDescent="0.25">
      <c r="A370">
        <v>400</v>
      </c>
      <c r="B370" s="1">
        <v>45103.650902777779</v>
      </c>
      <c r="C370" s="1">
        <v>45103.653356481482</v>
      </c>
      <c r="D370" t="s">
        <v>564</v>
      </c>
      <c r="E370" t="s">
        <v>565</v>
      </c>
      <c r="G370">
        <v>4</v>
      </c>
      <c r="H370">
        <v>4</v>
      </c>
      <c r="I370" t="s">
        <v>42</v>
      </c>
      <c r="J370" t="s">
        <v>42</v>
      </c>
      <c r="K370" t="s">
        <v>43</v>
      </c>
      <c r="L370" t="s">
        <v>43</v>
      </c>
      <c r="M370" t="s">
        <v>42</v>
      </c>
      <c r="N370" t="s">
        <v>43</v>
      </c>
      <c r="O370" t="s">
        <v>47</v>
      </c>
      <c r="P370">
        <v>4</v>
      </c>
      <c r="Q370" t="s">
        <v>43</v>
      </c>
      <c r="R370" t="s">
        <v>43</v>
      </c>
      <c r="S370" t="s">
        <v>43</v>
      </c>
      <c r="T370" t="s">
        <v>42</v>
      </c>
      <c r="U370" t="s">
        <v>43</v>
      </c>
      <c r="V370" t="s">
        <v>43</v>
      </c>
      <c r="W370" t="s">
        <v>43</v>
      </c>
      <c r="X370">
        <v>3</v>
      </c>
      <c r="Y370" t="s">
        <v>43</v>
      </c>
      <c r="Z370" t="s">
        <v>42</v>
      </c>
      <c r="AA370" t="s">
        <v>43</v>
      </c>
      <c r="AB370" t="s">
        <v>43</v>
      </c>
      <c r="AC370" t="s">
        <v>43</v>
      </c>
      <c r="AD370" t="s">
        <v>43</v>
      </c>
      <c r="AE370" t="s">
        <v>43</v>
      </c>
      <c r="AF370" t="s">
        <v>43</v>
      </c>
      <c r="AG370">
        <v>4</v>
      </c>
      <c r="AH370" t="s">
        <v>43</v>
      </c>
      <c r="AI370" t="s">
        <v>43</v>
      </c>
      <c r="AJ370" t="s">
        <v>42</v>
      </c>
      <c r="AK370" t="s">
        <v>43</v>
      </c>
      <c r="AL370" t="s">
        <v>42</v>
      </c>
      <c r="AM370" t="s">
        <v>43</v>
      </c>
    </row>
    <row r="371" spans="1:39" x14ac:dyDescent="0.25">
      <c r="A371">
        <v>401</v>
      </c>
      <c r="B371" s="1">
        <v>45103.731874999998</v>
      </c>
      <c r="C371" s="1">
        <v>45103.733622685184</v>
      </c>
      <c r="D371" t="s">
        <v>566</v>
      </c>
      <c r="E371" t="s">
        <v>567</v>
      </c>
      <c r="G371">
        <v>3</v>
      </c>
      <c r="H371">
        <v>2</v>
      </c>
      <c r="I371" t="s">
        <v>40</v>
      </c>
      <c r="J371" t="s">
        <v>43</v>
      </c>
      <c r="K371" t="s">
        <v>42</v>
      </c>
      <c r="L371" t="s">
        <v>43</v>
      </c>
      <c r="M371" t="s">
        <v>42</v>
      </c>
      <c r="N371" t="s">
        <v>42</v>
      </c>
      <c r="O371" t="s">
        <v>47</v>
      </c>
      <c r="P371">
        <v>3</v>
      </c>
      <c r="Q371" t="s">
        <v>43</v>
      </c>
      <c r="R371" t="s">
        <v>43</v>
      </c>
      <c r="S371" t="s">
        <v>43</v>
      </c>
      <c r="T371" t="s">
        <v>42</v>
      </c>
      <c r="U371" t="s">
        <v>42</v>
      </c>
      <c r="V371" t="s">
        <v>42</v>
      </c>
      <c r="W371" t="s">
        <v>42</v>
      </c>
      <c r="X371">
        <v>4</v>
      </c>
      <c r="Y371" t="s">
        <v>42</v>
      </c>
      <c r="Z371" t="s">
        <v>42</v>
      </c>
      <c r="AA371" t="s">
        <v>42</v>
      </c>
      <c r="AB371" t="s">
        <v>42</v>
      </c>
      <c r="AC371" t="s">
        <v>42</v>
      </c>
      <c r="AD371" t="s">
        <v>42</v>
      </c>
      <c r="AE371" t="s">
        <v>42</v>
      </c>
      <c r="AF371" t="s">
        <v>42</v>
      </c>
      <c r="AG371">
        <v>3</v>
      </c>
      <c r="AH371" t="s">
        <v>42</v>
      </c>
      <c r="AI371" t="s">
        <v>42</v>
      </c>
      <c r="AJ371" t="s">
        <v>42</v>
      </c>
      <c r="AK371" t="s">
        <v>42</v>
      </c>
      <c r="AL371" t="s">
        <v>42</v>
      </c>
      <c r="AM371" t="s">
        <v>42</v>
      </c>
    </row>
    <row r="372" spans="1:39" x14ac:dyDescent="0.25">
      <c r="A372">
        <v>402</v>
      </c>
      <c r="B372" s="1">
        <v>45103.860821759263</v>
      </c>
      <c r="C372" s="1">
        <v>45103.862013888887</v>
      </c>
      <c r="D372" t="s">
        <v>568</v>
      </c>
      <c r="E372" t="s">
        <v>569</v>
      </c>
      <c r="G372">
        <v>4</v>
      </c>
      <c r="H372">
        <v>4</v>
      </c>
      <c r="I372" t="s">
        <v>42</v>
      </c>
      <c r="J372" t="s">
        <v>42</v>
      </c>
      <c r="K372" t="s">
        <v>42</v>
      </c>
      <c r="L372" t="s">
        <v>43</v>
      </c>
      <c r="M372" t="s">
        <v>43</v>
      </c>
      <c r="N372" t="s">
        <v>42</v>
      </c>
      <c r="O372" t="s">
        <v>47</v>
      </c>
      <c r="P372">
        <v>3</v>
      </c>
      <c r="Q372" t="s">
        <v>43</v>
      </c>
      <c r="R372" t="s">
        <v>43</v>
      </c>
      <c r="S372" t="s">
        <v>43</v>
      </c>
      <c r="T372" t="s">
        <v>42</v>
      </c>
      <c r="U372" t="s">
        <v>42</v>
      </c>
      <c r="V372" t="s">
        <v>42</v>
      </c>
      <c r="W372" t="s">
        <v>41</v>
      </c>
      <c r="X372">
        <v>4</v>
      </c>
      <c r="Y372" t="s">
        <v>43</v>
      </c>
      <c r="Z372" t="s">
        <v>43</v>
      </c>
      <c r="AA372" t="s">
        <v>42</v>
      </c>
      <c r="AB372" t="s">
        <v>42</v>
      </c>
      <c r="AC372" t="s">
        <v>42</v>
      </c>
      <c r="AD372" t="s">
        <v>42</v>
      </c>
      <c r="AE372" t="s">
        <v>42</v>
      </c>
      <c r="AF372" t="s">
        <v>42</v>
      </c>
      <c r="AG372">
        <v>4</v>
      </c>
      <c r="AH372" t="s">
        <v>42</v>
      </c>
      <c r="AI372" t="s">
        <v>42</v>
      </c>
      <c r="AJ372" t="s">
        <v>42</v>
      </c>
      <c r="AK372" t="s">
        <v>42</v>
      </c>
      <c r="AL372" t="s">
        <v>42</v>
      </c>
      <c r="AM372" t="s">
        <v>42</v>
      </c>
    </row>
    <row r="373" spans="1:39" x14ac:dyDescent="0.25">
      <c r="A373">
        <v>403</v>
      </c>
      <c r="B373" s="1">
        <v>45103.897557870368</v>
      </c>
      <c r="C373" s="1">
        <v>45103.899386574078</v>
      </c>
      <c r="D373" t="s">
        <v>570</v>
      </c>
      <c r="E373" t="s">
        <v>571</v>
      </c>
      <c r="G373">
        <v>4</v>
      </c>
      <c r="H373">
        <v>4</v>
      </c>
      <c r="I373" t="s">
        <v>43</v>
      </c>
      <c r="J373" t="s">
        <v>43</v>
      </c>
      <c r="K373" t="s">
        <v>43</v>
      </c>
      <c r="L373" t="s">
        <v>42</v>
      </c>
      <c r="M373" t="s">
        <v>43</v>
      </c>
      <c r="N373" t="s">
        <v>43</v>
      </c>
      <c r="O373" t="s">
        <v>47</v>
      </c>
      <c r="P373">
        <v>4</v>
      </c>
      <c r="Q373" t="s">
        <v>43</v>
      </c>
      <c r="R373" t="s">
        <v>43</v>
      </c>
      <c r="S373" t="s">
        <v>42</v>
      </c>
      <c r="T373" t="s">
        <v>43</v>
      </c>
      <c r="U373" t="s">
        <v>42</v>
      </c>
      <c r="V373" t="s">
        <v>43</v>
      </c>
      <c r="W373" t="s">
        <v>43</v>
      </c>
      <c r="X373">
        <v>4</v>
      </c>
      <c r="Y373" t="s">
        <v>43</v>
      </c>
      <c r="Z373" t="s">
        <v>43</v>
      </c>
      <c r="AA373" t="s">
        <v>43</v>
      </c>
      <c r="AB373" t="s">
        <v>43</v>
      </c>
      <c r="AC373" t="s">
        <v>43</v>
      </c>
      <c r="AD373" t="s">
        <v>43</v>
      </c>
      <c r="AE373" t="s">
        <v>43</v>
      </c>
      <c r="AF373" t="s">
        <v>43</v>
      </c>
      <c r="AG373">
        <v>4</v>
      </c>
      <c r="AH373" t="s">
        <v>43</v>
      </c>
      <c r="AI373" t="s">
        <v>43</v>
      </c>
      <c r="AJ373" t="s">
        <v>43</v>
      </c>
      <c r="AK373" t="s">
        <v>43</v>
      </c>
      <c r="AL373" t="s">
        <v>43</v>
      </c>
      <c r="AM373" t="s">
        <v>43</v>
      </c>
    </row>
    <row r="374" spans="1:39" x14ac:dyDescent="0.25">
      <c r="A374">
        <v>404</v>
      </c>
      <c r="B374" s="1">
        <v>45103.934166666666</v>
      </c>
      <c r="C374" s="1">
        <v>45103.938194444447</v>
      </c>
      <c r="D374" t="s">
        <v>572</v>
      </c>
      <c r="E374" t="s">
        <v>573</v>
      </c>
      <c r="G374">
        <v>3</v>
      </c>
      <c r="H374">
        <v>3</v>
      </c>
      <c r="I374" t="s">
        <v>42</v>
      </c>
      <c r="J374" t="s">
        <v>42</v>
      </c>
      <c r="K374" t="s">
        <v>42</v>
      </c>
      <c r="L374" t="s">
        <v>42</v>
      </c>
      <c r="M374" t="s">
        <v>42</v>
      </c>
      <c r="N374" t="s">
        <v>42</v>
      </c>
      <c r="O374" t="s">
        <v>44</v>
      </c>
      <c r="P374">
        <v>3</v>
      </c>
      <c r="Q374" t="s">
        <v>42</v>
      </c>
      <c r="R374" t="s">
        <v>42</v>
      </c>
      <c r="S374" t="s">
        <v>43</v>
      </c>
      <c r="T374" t="s">
        <v>42</v>
      </c>
      <c r="U374" t="s">
        <v>42</v>
      </c>
      <c r="V374" t="s">
        <v>42</v>
      </c>
      <c r="W374" t="s">
        <v>42</v>
      </c>
      <c r="X374">
        <v>3</v>
      </c>
      <c r="Y374" t="s">
        <v>42</v>
      </c>
      <c r="Z374" t="s">
        <v>42</v>
      </c>
      <c r="AA374" t="s">
        <v>42</v>
      </c>
      <c r="AB374" t="s">
        <v>42</v>
      </c>
      <c r="AC374" t="s">
        <v>42</v>
      </c>
      <c r="AD374" t="s">
        <v>42</v>
      </c>
      <c r="AE374" t="s">
        <v>42</v>
      </c>
      <c r="AF374" t="s">
        <v>42</v>
      </c>
      <c r="AG374">
        <v>3</v>
      </c>
      <c r="AH374" t="s">
        <v>42</v>
      </c>
      <c r="AI374" t="s">
        <v>42</v>
      </c>
      <c r="AJ374" t="s">
        <v>42</v>
      </c>
      <c r="AK374" t="s">
        <v>42</v>
      </c>
      <c r="AL374" t="s">
        <v>42</v>
      </c>
      <c r="AM374" t="s">
        <v>42</v>
      </c>
    </row>
    <row r="375" spans="1:39" x14ac:dyDescent="0.25">
      <c r="A375">
        <v>405</v>
      </c>
      <c r="B375" s="1">
        <v>45104.29482638889</v>
      </c>
      <c r="C375" s="1">
        <v>45104.296365740738</v>
      </c>
      <c r="D375" t="s">
        <v>574</v>
      </c>
      <c r="E375" t="s">
        <v>575</v>
      </c>
      <c r="G375">
        <v>3</v>
      </c>
      <c r="H375">
        <v>4</v>
      </c>
      <c r="I375" t="s">
        <v>42</v>
      </c>
      <c r="J375" t="s">
        <v>43</v>
      </c>
      <c r="K375" t="s">
        <v>43</v>
      </c>
      <c r="L375" t="s">
        <v>43</v>
      </c>
      <c r="M375" t="s">
        <v>43</v>
      </c>
      <c r="N375" t="s">
        <v>42</v>
      </c>
      <c r="O375" t="s">
        <v>45</v>
      </c>
      <c r="P375">
        <v>3</v>
      </c>
      <c r="Q375" t="s">
        <v>42</v>
      </c>
      <c r="R375" t="s">
        <v>42</v>
      </c>
      <c r="S375" t="s">
        <v>43</v>
      </c>
      <c r="T375" t="s">
        <v>43</v>
      </c>
      <c r="U375" t="s">
        <v>43</v>
      </c>
      <c r="V375" t="s">
        <v>43</v>
      </c>
      <c r="W375" t="s">
        <v>43</v>
      </c>
      <c r="X375">
        <v>4</v>
      </c>
      <c r="Y375" t="s">
        <v>43</v>
      </c>
      <c r="Z375" t="s">
        <v>43</v>
      </c>
      <c r="AA375" t="s">
        <v>43</v>
      </c>
      <c r="AB375" t="s">
        <v>43</v>
      </c>
      <c r="AC375" t="s">
        <v>43</v>
      </c>
      <c r="AD375" t="s">
        <v>43</v>
      </c>
      <c r="AE375" t="s">
        <v>42</v>
      </c>
      <c r="AF375" t="s">
        <v>43</v>
      </c>
      <c r="AG375">
        <v>3</v>
      </c>
      <c r="AH375" t="s">
        <v>43</v>
      </c>
      <c r="AI375" t="s">
        <v>42</v>
      </c>
      <c r="AJ375" t="s">
        <v>43</v>
      </c>
      <c r="AK375" t="s">
        <v>43</v>
      </c>
      <c r="AL375" t="s">
        <v>41</v>
      </c>
      <c r="AM375" t="s">
        <v>42</v>
      </c>
    </row>
    <row r="376" spans="1:39" x14ac:dyDescent="0.25">
      <c r="A376">
        <v>406</v>
      </c>
      <c r="B376" s="1">
        <v>45104.365254629629</v>
      </c>
      <c r="C376" s="1">
        <v>45104.367268518516</v>
      </c>
      <c r="D376" t="s">
        <v>576</v>
      </c>
      <c r="E376" t="s">
        <v>577</v>
      </c>
      <c r="G376">
        <v>3</v>
      </c>
      <c r="H376">
        <v>1</v>
      </c>
      <c r="I376" t="s">
        <v>41</v>
      </c>
      <c r="J376" t="s">
        <v>42</v>
      </c>
      <c r="K376" t="s">
        <v>41</v>
      </c>
      <c r="L376" t="s">
        <v>42</v>
      </c>
      <c r="M376" t="s">
        <v>41</v>
      </c>
      <c r="N376" t="s">
        <v>42</v>
      </c>
      <c r="O376" t="s">
        <v>44</v>
      </c>
      <c r="P376">
        <v>3</v>
      </c>
      <c r="Q376" t="s">
        <v>42</v>
      </c>
      <c r="R376" t="s">
        <v>42</v>
      </c>
      <c r="S376" t="s">
        <v>42</v>
      </c>
      <c r="T376" t="s">
        <v>42</v>
      </c>
      <c r="U376" t="s">
        <v>42</v>
      </c>
      <c r="V376" t="s">
        <v>42</v>
      </c>
      <c r="W376" t="s">
        <v>42</v>
      </c>
      <c r="X376">
        <v>3</v>
      </c>
      <c r="Y376" t="s">
        <v>42</v>
      </c>
      <c r="Z376" t="s">
        <v>41</v>
      </c>
      <c r="AA376" t="s">
        <v>42</v>
      </c>
      <c r="AB376" t="s">
        <v>42</v>
      </c>
      <c r="AC376" t="s">
        <v>41</v>
      </c>
      <c r="AD376" t="s">
        <v>41</v>
      </c>
      <c r="AE376" t="s">
        <v>42</v>
      </c>
      <c r="AF376" t="s">
        <v>42</v>
      </c>
      <c r="AG376">
        <v>3</v>
      </c>
      <c r="AH376" t="s">
        <v>42</v>
      </c>
      <c r="AI376" t="s">
        <v>42</v>
      </c>
      <c r="AJ376" t="s">
        <v>42</v>
      </c>
      <c r="AK376" t="s">
        <v>42</v>
      </c>
      <c r="AL376" t="s">
        <v>42</v>
      </c>
      <c r="AM376" t="s">
        <v>42</v>
      </c>
    </row>
    <row r="377" spans="1:39" x14ac:dyDescent="0.25">
      <c r="A377">
        <v>407</v>
      </c>
      <c r="B377" s="1">
        <v>45104.604768518519</v>
      </c>
      <c r="C377" s="1">
        <v>45104.606076388889</v>
      </c>
      <c r="D377" t="s">
        <v>578</v>
      </c>
      <c r="E377" t="s">
        <v>579</v>
      </c>
      <c r="G377">
        <v>3</v>
      </c>
      <c r="H377">
        <v>2</v>
      </c>
      <c r="I377" t="s">
        <v>41</v>
      </c>
      <c r="J377" t="s">
        <v>42</v>
      </c>
      <c r="K377" t="s">
        <v>41</v>
      </c>
      <c r="L377" t="s">
        <v>42</v>
      </c>
      <c r="M377" t="s">
        <v>41</v>
      </c>
      <c r="N377" t="s">
        <v>42</v>
      </c>
      <c r="O377" t="s">
        <v>47</v>
      </c>
      <c r="P377">
        <v>3</v>
      </c>
      <c r="Q377" t="s">
        <v>42</v>
      </c>
      <c r="R377" t="s">
        <v>42</v>
      </c>
      <c r="S377" t="s">
        <v>42</v>
      </c>
      <c r="T377" t="s">
        <v>42</v>
      </c>
      <c r="U377" t="s">
        <v>42</v>
      </c>
      <c r="V377" t="s">
        <v>42</v>
      </c>
      <c r="W377" t="s">
        <v>42</v>
      </c>
      <c r="X377">
        <v>3</v>
      </c>
      <c r="Y377" t="s">
        <v>42</v>
      </c>
      <c r="Z377" t="s">
        <v>42</v>
      </c>
      <c r="AA377" t="s">
        <v>42</v>
      </c>
      <c r="AB377" t="s">
        <v>42</v>
      </c>
      <c r="AC377" t="s">
        <v>42</v>
      </c>
      <c r="AD377" t="s">
        <v>42</v>
      </c>
      <c r="AE377" t="s">
        <v>42</v>
      </c>
      <c r="AF377" t="s">
        <v>42</v>
      </c>
      <c r="AG377">
        <v>3</v>
      </c>
      <c r="AH377" t="s">
        <v>42</v>
      </c>
      <c r="AI377" t="s">
        <v>42</v>
      </c>
      <c r="AJ377" t="s">
        <v>42</v>
      </c>
      <c r="AK377" t="s">
        <v>42</v>
      </c>
      <c r="AL377" t="s">
        <v>42</v>
      </c>
      <c r="AM377" t="s">
        <v>42</v>
      </c>
    </row>
    <row r="378" spans="1:39" x14ac:dyDescent="0.25">
      <c r="A378">
        <v>408</v>
      </c>
      <c r="B378" s="1">
        <v>45104.604560185187</v>
      </c>
      <c r="C378" s="1">
        <v>45104.607129629629</v>
      </c>
      <c r="D378" t="s">
        <v>580</v>
      </c>
      <c r="E378" t="s">
        <v>581</v>
      </c>
      <c r="G378">
        <v>3</v>
      </c>
      <c r="H378">
        <v>3</v>
      </c>
      <c r="I378" t="s">
        <v>42</v>
      </c>
      <c r="J378" t="s">
        <v>42</v>
      </c>
      <c r="K378" t="s">
        <v>43</v>
      </c>
      <c r="L378" t="s">
        <v>43</v>
      </c>
      <c r="M378" t="s">
        <v>40</v>
      </c>
      <c r="N378" t="s">
        <v>43</v>
      </c>
      <c r="O378" t="s">
        <v>47</v>
      </c>
      <c r="P378">
        <v>3</v>
      </c>
      <c r="Q378" t="s">
        <v>43</v>
      </c>
      <c r="R378" t="s">
        <v>42</v>
      </c>
      <c r="S378" t="s">
        <v>43</v>
      </c>
      <c r="T378" t="s">
        <v>42</v>
      </c>
      <c r="U378" t="s">
        <v>43</v>
      </c>
      <c r="V378" t="s">
        <v>43</v>
      </c>
      <c r="W378" t="s">
        <v>41</v>
      </c>
      <c r="X378">
        <v>3</v>
      </c>
      <c r="Y378" t="s">
        <v>43</v>
      </c>
      <c r="Z378" t="s">
        <v>43</v>
      </c>
      <c r="AA378" t="s">
        <v>43</v>
      </c>
      <c r="AB378" t="s">
        <v>43</v>
      </c>
      <c r="AC378" t="s">
        <v>43</v>
      </c>
      <c r="AD378" t="s">
        <v>43</v>
      </c>
      <c r="AE378" t="s">
        <v>43</v>
      </c>
      <c r="AF378" t="s">
        <v>43</v>
      </c>
      <c r="AG378">
        <v>3</v>
      </c>
      <c r="AH378" t="s">
        <v>43</v>
      </c>
      <c r="AI378" t="s">
        <v>43</v>
      </c>
      <c r="AJ378" t="s">
        <v>42</v>
      </c>
      <c r="AK378" t="s">
        <v>43</v>
      </c>
      <c r="AL378" t="s">
        <v>43</v>
      </c>
      <c r="AM378" t="s">
        <v>43</v>
      </c>
    </row>
    <row r="379" spans="1:39" x14ac:dyDescent="0.25">
      <c r="A379">
        <v>409</v>
      </c>
      <c r="B379" s="1">
        <v>45104.603391203702</v>
      </c>
      <c r="C379" s="1">
        <v>45104.609791666669</v>
      </c>
      <c r="D379" t="s">
        <v>582</v>
      </c>
      <c r="E379" t="s">
        <v>583</v>
      </c>
      <c r="G379">
        <v>3</v>
      </c>
      <c r="H379">
        <v>3</v>
      </c>
      <c r="I379" t="s">
        <v>42</v>
      </c>
      <c r="J379" t="s">
        <v>43</v>
      </c>
      <c r="K379" t="s">
        <v>43</v>
      </c>
      <c r="L379" t="s">
        <v>43</v>
      </c>
      <c r="M379" t="s">
        <v>43</v>
      </c>
      <c r="N379" t="s">
        <v>43</v>
      </c>
      <c r="O379" t="s">
        <v>45</v>
      </c>
      <c r="P379">
        <v>3</v>
      </c>
      <c r="Q379" t="s">
        <v>42</v>
      </c>
      <c r="R379" t="s">
        <v>42</v>
      </c>
      <c r="S379" t="s">
        <v>42</v>
      </c>
      <c r="T379" t="s">
        <v>42</v>
      </c>
      <c r="U379" t="s">
        <v>43</v>
      </c>
      <c r="V379" t="s">
        <v>43</v>
      </c>
      <c r="W379" t="s">
        <v>43</v>
      </c>
      <c r="X379">
        <v>1</v>
      </c>
      <c r="Y379" t="s">
        <v>40</v>
      </c>
      <c r="Z379" t="s">
        <v>41</v>
      </c>
      <c r="AA379" t="s">
        <v>42</v>
      </c>
      <c r="AB379" t="s">
        <v>42</v>
      </c>
      <c r="AC379" t="s">
        <v>42</v>
      </c>
      <c r="AD379" t="s">
        <v>42</v>
      </c>
      <c r="AE379" t="s">
        <v>42</v>
      </c>
      <c r="AF379" t="s">
        <v>42</v>
      </c>
      <c r="AG379">
        <v>3</v>
      </c>
      <c r="AH379" t="s">
        <v>42</v>
      </c>
      <c r="AI379" t="s">
        <v>42</v>
      </c>
      <c r="AJ379" t="s">
        <v>42</v>
      </c>
      <c r="AK379" t="s">
        <v>42</v>
      </c>
      <c r="AL379" t="s">
        <v>42</v>
      </c>
      <c r="AM379" t="s">
        <v>42</v>
      </c>
    </row>
    <row r="380" spans="1:39" x14ac:dyDescent="0.25">
      <c r="A380">
        <v>410</v>
      </c>
      <c r="B380" s="1">
        <v>45104.607453703706</v>
      </c>
      <c r="C380" s="1">
        <v>45104.610034722224</v>
      </c>
      <c r="D380" t="s">
        <v>584</v>
      </c>
      <c r="E380" t="s">
        <v>585</v>
      </c>
      <c r="G380">
        <v>3</v>
      </c>
      <c r="H380">
        <v>3</v>
      </c>
      <c r="I380" t="s">
        <v>42</v>
      </c>
      <c r="J380" t="s">
        <v>43</v>
      </c>
      <c r="K380" t="s">
        <v>43</v>
      </c>
      <c r="L380" t="s">
        <v>42</v>
      </c>
      <c r="M380" t="s">
        <v>41</v>
      </c>
      <c r="N380" t="s">
        <v>42</v>
      </c>
      <c r="O380" t="s">
        <v>47</v>
      </c>
      <c r="P380">
        <v>3</v>
      </c>
      <c r="Q380" t="s">
        <v>42</v>
      </c>
      <c r="R380" t="s">
        <v>42</v>
      </c>
      <c r="S380" t="s">
        <v>43</v>
      </c>
      <c r="T380" t="s">
        <v>42</v>
      </c>
      <c r="U380" t="s">
        <v>42</v>
      </c>
      <c r="V380" t="s">
        <v>43</v>
      </c>
      <c r="W380" t="s">
        <v>43</v>
      </c>
      <c r="X380">
        <v>3</v>
      </c>
      <c r="Y380" t="s">
        <v>43</v>
      </c>
      <c r="Z380" t="s">
        <v>43</v>
      </c>
      <c r="AA380" t="s">
        <v>42</v>
      </c>
      <c r="AB380" t="s">
        <v>43</v>
      </c>
      <c r="AC380" t="s">
        <v>43</v>
      </c>
      <c r="AD380" t="s">
        <v>43</v>
      </c>
      <c r="AE380" t="s">
        <v>43</v>
      </c>
      <c r="AF380" t="s">
        <v>43</v>
      </c>
      <c r="AG380">
        <v>3</v>
      </c>
      <c r="AH380" t="s">
        <v>43</v>
      </c>
      <c r="AI380" t="s">
        <v>42</v>
      </c>
      <c r="AJ380" t="s">
        <v>42</v>
      </c>
      <c r="AK380" t="s">
        <v>43</v>
      </c>
      <c r="AL380" t="s">
        <v>42</v>
      </c>
      <c r="AM380" t="s">
        <v>42</v>
      </c>
    </row>
    <row r="381" spans="1:39" x14ac:dyDescent="0.25">
      <c r="A381">
        <v>411</v>
      </c>
      <c r="B381" s="1">
        <v>45104.610532407409</v>
      </c>
      <c r="C381" s="1">
        <v>45104.612696759257</v>
      </c>
      <c r="D381" t="s">
        <v>586</v>
      </c>
      <c r="E381" t="s">
        <v>587</v>
      </c>
      <c r="G381">
        <v>3</v>
      </c>
      <c r="H381">
        <v>3</v>
      </c>
      <c r="I381" t="s">
        <v>42</v>
      </c>
      <c r="J381" t="s">
        <v>43</v>
      </c>
      <c r="K381" t="s">
        <v>43</v>
      </c>
      <c r="L381" t="s">
        <v>42</v>
      </c>
      <c r="M381" t="s">
        <v>42</v>
      </c>
      <c r="N381" t="s">
        <v>42</v>
      </c>
      <c r="O381" t="s">
        <v>47</v>
      </c>
      <c r="P381">
        <v>3</v>
      </c>
      <c r="Q381" t="s">
        <v>42</v>
      </c>
      <c r="R381" t="s">
        <v>42</v>
      </c>
      <c r="S381" t="s">
        <v>42</v>
      </c>
      <c r="T381" t="s">
        <v>42</v>
      </c>
      <c r="U381" t="s">
        <v>42</v>
      </c>
      <c r="V381" t="s">
        <v>42</v>
      </c>
      <c r="W381" t="s">
        <v>42</v>
      </c>
      <c r="X381">
        <v>4</v>
      </c>
      <c r="Y381" t="s">
        <v>43</v>
      </c>
      <c r="Z381" t="s">
        <v>42</v>
      </c>
      <c r="AA381" t="s">
        <v>42</v>
      </c>
      <c r="AB381" t="s">
        <v>43</v>
      </c>
      <c r="AC381" t="s">
        <v>43</v>
      </c>
      <c r="AD381" t="s">
        <v>42</v>
      </c>
      <c r="AE381" t="s">
        <v>42</v>
      </c>
      <c r="AF381" t="s">
        <v>43</v>
      </c>
      <c r="AG381">
        <v>4</v>
      </c>
      <c r="AH381" t="s">
        <v>43</v>
      </c>
      <c r="AI381" t="s">
        <v>43</v>
      </c>
      <c r="AJ381" t="s">
        <v>42</v>
      </c>
      <c r="AK381" t="s">
        <v>43</v>
      </c>
      <c r="AL381" t="s">
        <v>43</v>
      </c>
      <c r="AM381" t="s">
        <v>42</v>
      </c>
    </row>
    <row r="382" spans="1:39" x14ac:dyDescent="0.25">
      <c r="A382">
        <v>412</v>
      </c>
      <c r="B382" s="1">
        <v>45104.622650462959</v>
      </c>
      <c r="C382" s="1">
        <v>45104.624594907407</v>
      </c>
      <c r="D382" t="s">
        <v>588</v>
      </c>
      <c r="E382" t="s">
        <v>589</v>
      </c>
      <c r="G382">
        <v>3</v>
      </c>
      <c r="H382">
        <v>3</v>
      </c>
      <c r="I382" t="s">
        <v>42</v>
      </c>
      <c r="J382" t="s">
        <v>43</v>
      </c>
      <c r="K382" t="s">
        <v>43</v>
      </c>
      <c r="L382" t="s">
        <v>43</v>
      </c>
      <c r="M382" t="s">
        <v>43</v>
      </c>
      <c r="N382" t="s">
        <v>43</v>
      </c>
      <c r="O382" t="s">
        <v>47</v>
      </c>
      <c r="P382">
        <v>4</v>
      </c>
      <c r="Q382" t="s">
        <v>43</v>
      </c>
      <c r="R382" t="s">
        <v>43</v>
      </c>
      <c r="S382" t="s">
        <v>43</v>
      </c>
      <c r="T382" t="s">
        <v>42</v>
      </c>
      <c r="U382" t="s">
        <v>42</v>
      </c>
      <c r="V382" t="s">
        <v>43</v>
      </c>
      <c r="W382" t="s">
        <v>43</v>
      </c>
      <c r="X382">
        <v>3</v>
      </c>
      <c r="Y382" t="s">
        <v>42</v>
      </c>
      <c r="Z382" t="s">
        <v>42</v>
      </c>
      <c r="AA382" t="s">
        <v>42</v>
      </c>
      <c r="AB382" t="s">
        <v>42</v>
      </c>
      <c r="AC382" t="s">
        <v>43</v>
      </c>
      <c r="AD382" t="s">
        <v>43</v>
      </c>
      <c r="AE382" t="s">
        <v>43</v>
      </c>
      <c r="AF382" t="s">
        <v>43</v>
      </c>
      <c r="AG382">
        <v>4</v>
      </c>
      <c r="AH382" t="s">
        <v>43</v>
      </c>
      <c r="AI382" t="s">
        <v>42</v>
      </c>
      <c r="AJ382" t="s">
        <v>43</v>
      </c>
      <c r="AK382" t="s">
        <v>42</v>
      </c>
      <c r="AL382" t="s">
        <v>42</v>
      </c>
      <c r="AM382" t="s">
        <v>43</v>
      </c>
    </row>
    <row r="383" spans="1:39" x14ac:dyDescent="0.25">
      <c r="A383">
        <v>413</v>
      </c>
      <c r="B383" s="1">
        <v>45104.629490740743</v>
      </c>
      <c r="C383" s="1">
        <v>45104.631331018521</v>
      </c>
      <c r="D383" t="s">
        <v>590</v>
      </c>
      <c r="E383" t="s">
        <v>591</v>
      </c>
      <c r="G383">
        <v>3</v>
      </c>
      <c r="H383">
        <v>3</v>
      </c>
      <c r="I383" t="s">
        <v>42</v>
      </c>
      <c r="J383" t="s">
        <v>42</v>
      </c>
      <c r="K383" t="s">
        <v>42</v>
      </c>
      <c r="L383" t="s">
        <v>42</v>
      </c>
      <c r="M383" t="s">
        <v>42</v>
      </c>
      <c r="N383" t="s">
        <v>42</v>
      </c>
      <c r="O383" t="s">
        <v>47</v>
      </c>
      <c r="P383">
        <v>3</v>
      </c>
      <c r="Q383" t="s">
        <v>42</v>
      </c>
      <c r="R383" t="s">
        <v>42</v>
      </c>
      <c r="S383" t="s">
        <v>43</v>
      </c>
      <c r="T383" t="s">
        <v>41</v>
      </c>
      <c r="U383" t="s">
        <v>42</v>
      </c>
      <c r="V383" t="s">
        <v>42</v>
      </c>
      <c r="W383" t="s">
        <v>42</v>
      </c>
      <c r="X383">
        <v>3</v>
      </c>
      <c r="Y383" t="s">
        <v>42</v>
      </c>
      <c r="Z383" t="s">
        <v>42</v>
      </c>
      <c r="AA383" t="s">
        <v>42</v>
      </c>
      <c r="AB383" t="s">
        <v>42</v>
      </c>
      <c r="AC383" t="s">
        <v>42</v>
      </c>
      <c r="AD383" t="s">
        <v>42</v>
      </c>
      <c r="AE383" t="s">
        <v>42</v>
      </c>
      <c r="AF383" t="s">
        <v>42</v>
      </c>
      <c r="AG383">
        <v>3</v>
      </c>
      <c r="AH383" t="s">
        <v>42</v>
      </c>
      <c r="AI383" t="s">
        <v>42</v>
      </c>
      <c r="AJ383" t="s">
        <v>42</v>
      </c>
      <c r="AK383" t="s">
        <v>42</v>
      </c>
      <c r="AL383" t="s">
        <v>42</v>
      </c>
      <c r="AM383" t="s">
        <v>42</v>
      </c>
    </row>
    <row r="384" spans="1:39" x14ac:dyDescent="0.25">
      <c r="A384">
        <v>414</v>
      </c>
      <c r="B384" s="1">
        <v>45104.630150462966</v>
      </c>
      <c r="C384" s="1">
        <v>45104.632314814815</v>
      </c>
      <c r="D384" t="s">
        <v>592</v>
      </c>
      <c r="E384" t="s">
        <v>593</v>
      </c>
      <c r="G384">
        <v>4</v>
      </c>
      <c r="H384">
        <v>4</v>
      </c>
      <c r="I384" t="s">
        <v>42</v>
      </c>
      <c r="J384" t="s">
        <v>43</v>
      </c>
      <c r="K384" t="s">
        <v>42</v>
      </c>
      <c r="L384" t="s">
        <v>43</v>
      </c>
      <c r="M384" t="s">
        <v>43</v>
      </c>
      <c r="N384" t="s">
        <v>43</v>
      </c>
      <c r="O384" t="s">
        <v>47</v>
      </c>
      <c r="P384">
        <v>4</v>
      </c>
      <c r="Q384" t="s">
        <v>43</v>
      </c>
      <c r="R384" t="s">
        <v>43</v>
      </c>
      <c r="S384" t="s">
        <v>43</v>
      </c>
      <c r="T384" t="s">
        <v>43</v>
      </c>
      <c r="U384" t="s">
        <v>42</v>
      </c>
      <c r="V384" t="s">
        <v>43</v>
      </c>
      <c r="W384" t="s">
        <v>43</v>
      </c>
      <c r="X384">
        <v>4</v>
      </c>
      <c r="Y384" t="s">
        <v>43</v>
      </c>
      <c r="Z384" t="s">
        <v>43</v>
      </c>
      <c r="AA384" t="s">
        <v>43</v>
      </c>
      <c r="AB384" t="s">
        <v>43</v>
      </c>
      <c r="AC384" t="s">
        <v>43</v>
      </c>
      <c r="AD384" t="s">
        <v>43</v>
      </c>
      <c r="AE384" t="s">
        <v>43</v>
      </c>
      <c r="AF384" t="s">
        <v>43</v>
      </c>
      <c r="AG384">
        <v>4</v>
      </c>
      <c r="AH384" t="s">
        <v>43</v>
      </c>
      <c r="AI384" t="s">
        <v>43</v>
      </c>
      <c r="AJ384" t="s">
        <v>43</v>
      </c>
      <c r="AK384" t="s">
        <v>43</v>
      </c>
      <c r="AL384" t="s">
        <v>43</v>
      </c>
      <c r="AM384" t="s">
        <v>43</v>
      </c>
    </row>
    <row r="385" spans="1:39" x14ac:dyDescent="0.25">
      <c r="A385">
        <v>415</v>
      </c>
      <c r="B385" s="1">
        <v>45104.634872685187</v>
      </c>
      <c r="C385" s="1">
        <v>45104.636076388888</v>
      </c>
      <c r="D385" t="s">
        <v>594</v>
      </c>
      <c r="E385" t="s">
        <v>595</v>
      </c>
      <c r="G385">
        <v>4</v>
      </c>
      <c r="H385">
        <v>4</v>
      </c>
      <c r="I385" t="s">
        <v>43</v>
      </c>
      <c r="J385" t="s">
        <v>43</v>
      </c>
      <c r="K385" t="s">
        <v>43</v>
      </c>
      <c r="L385" t="s">
        <v>43</v>
      </c>
      <c r="M385" t="s">
        <v>43</v>
      </c>
      <c r="N385" t="s">
        <v>43</v>
      </c>
      <c r="O385" t="s">
        <v>47</v>
      </c>
      <c r="P385">
        <v>4</v>
      </c>
      <c r="Q385" t="s">
        <v>43</v>
      </c>
      <c r="R385" t="s">
        <v>43</v>
      </c>
      <c r="S385" t="s">
        <v>43</v>
      </c>
      <c r="T385" t="s">
        <v>43</v>
      </c>
      <c r="U385" t="s">
        <v>42</v>
      </c>
      <c r="V385" t="s">
        <v>43</v>
      </c>
      <c r="W385" t="s">
        <v>43</v>
      </c>
      <c r="X385">
        <v>4</v>
      </c>
      <c r="Y385" t="s">
        <v>43</v>
      </c>
      <c r="Z385" t="s">
        <v>43</v>
      </c>
      <c r="AA385" t="s">
        <v>43</v>
      </c>
      <c r="AB385" t="s">
        <v>43</v>
      </c>
      <c r="AC385" t="s">
        <v>43</v>
      </c>
      <c r="AD385" t="s">
        <v>43</v>
      </c>
      <c r="AE385" t="s">
        <v>43</v>
      </c>
      <c r="AF385" t="s">
        <v>43</v>
      </c>
      <c r="AG385">
        <v>4</v>
      </c>
      <c r="AH385" t="s">
        <v>43</v>
      </c>
      <c r="AI385" t="s">
        <v>43</v>
      </c>
      <c r="AJ385" t="s">
        <v>43</v>
      </c>
      <c r="AK385" t="s">
        <v>43</v>
      </c>
      <c r="AL385" t="s">
        <v>43</v>
      </c>
      <c r="AM385" t="s">
        <v>43</v>
      </c>
    </row>
    <row r="386" spans="1:39" x14ac:dyDescent="0.25">
      <c r="A386">
        <v>416</v>
      </c>
      <c r="B386" s="1">
        <v>45104.633159722223</v>
      </c>
      <c r="C386" s="1">
        <v>45104.639513888891</v>
      </c>
      <c r="D386" t="s">
        <v>596</v>
      </c>
      <c r="E386" t="s">
        <v>597</v>
      </c>
      <c r="G386">
        <v>4</v>
      </c>
      <c r="H386">
        <v>4</v>
      </c>
      <c r="I386" t="s">
        <v>42</v>
      </c>
      <c r="J386" t="s">
        <v>43</v>
      </c>
      <c r="K386" t="s">
        <v>43</v>
      </c>
      <c r="L386" t="s">
        <v>43</v>
      </c>
      <c r="M386" t="s">
        <v>43</v>
      </c>
      <c r="N386" t="s">
        <v>43</v>
      </c>
      <c r="O386" t="s">
        <v>44</v>
      </c>
      <c r="P386">
        <v>4</v>
      </c>
      <c r="Q386" t="s">
        <v>43</v>
      </c>
      <c r="R386" t="s">
        <v>43</v>
      </c>
      <c r="S386" t="s">
        <v>43</v>
      </c>
      <c r="T386" t="s">
        <v>43</v>
      </c>
      <c r="U386" t="s">
        <v>43</v>
      </c>
      <c r="V386" t="s">
        <v>43</v>
      </c>
      <c r="W386" t="s">
        <v>43</v>
      </c>
      <c r="X386">
        <v>4</v>
      </c>
      <c r="Y386" t="s">
        <v>43</v>
      </c>
      <c r="Z386" t="s">
        <v>43</v>
      </c>
      <c r="AA386" t="s">
        <v>43</v>
      </c>
      <c r="AB386" t="s">
        <v>43</v>
      </c>
      <c r="AC386" t="s">
        <v>43</v>
      </c>
      <c r="AD386" t="s">
        <v>43</v>
      </c>
      <c r="AE386" t="s">
        <v>43</v>
      </c>
      <c r="AF386" t="s">
        <v>43</v>
      </c>
      <c r="AG386">
        <v>4</v>
      </c>
      <c r="AH386" t="s">
        <v>43</v>
      </c>
      <c r="AI386" t="s">
        <v>43</v>
      </c>
      <c r="AJ386" t="s">
        <v>43</v>
      </c>
      <c r="AK386" t="s">
        <v>43</v>
      </c>
      <c r="AL386" t="s">
        <v>43</v>
      </c>
      <c r="AM386" t="s">
        <v>43</v>
      </c>
    </row>
    <row r="387" spans="1:39" x14ac:dyDescent="0.25">
      <c r="A387">
        <v>417</v>
      </c>
      <c r="B387" s="1">
        <v>45104.640405092592</v>
      </c>
      <c r="C387" s="1">
        <v>45104.642442129632</v>
      </c>
      <c r="D387" t="s">
        <v>598</v>
      </c>
      <c r="E387" t="s">
        <v>599</v>
      </c>
      <c r="G387">
        <v>4</v>
      </c>
      <c r="H387">
        <v>4</v>
      </c>
      <c r="I387" t="s">
        <v>43</v>
      </c>
      <c r="J387" t="s">
        <v>43</v>
      </c>
      <c r="K387" t="s">
        <v>43</v>
      </c>
      <c r="L387" t="s">
        <v>43</v>
      </c>
      <c r="M387" t="s">
        <v>43</v>
      </c>
      <c r="N387" t="s">
        <v>43</v>
      </c>
      <c r="O387" t="s">
        <v>47</v>
      </c>
      <c r="P387">
        <v>4</v>
      </c>
      <c r="Q387" t="s">
        <v>43</v>
      </c>
      <c r="R387" t="s">
        <v>43</v>
      </c>
      <c r="S387" t="s">
        <v>43</v>
      </c>
      <c r="T387" t="s">
        <v>43</v>
      </c>
      <c r="U387" t="s">
        <v>43</v>
      </c>
      <c r="V387" t="s">
        <v>43</v>
      </c>
      <c r="W387" t="s">
        <v>43</v>
      </c>
      <c r="Y387" t="s">
        <v>43</v>
      </c>
      <c r="Z387" t="s">
        <v>43</v>
      </c>
      <c r="AA387" t="s">
        <v>43</v>
      </c>
      <c r="AB387" t="s">
        <v>43</v>
      </c>
      <c r="AC387" t="s">
        <v>43</v>
      </c>
      <c r="AD387" t="s">
        <v>43</v>
      </c>
      <c r="AE387" t="s">
        <v>43</v>
      </c>
      <c r="AF387" t="s">
        <v>43</v>
      </c>
      <c r="AG387">
        <v>4</v>
      </c>
      <c r="AH387" t="s">
        <v>43</v>
      </c>
      <c r="AI387" t="s">
        <v>43</v>
      </c>
      <c r="AJ387" t="s">
        <v>43</v>
      </c>
      <c r="AK387" t="s">
        <v>43</v>
      </c>
      <c r="AL387" t="s">
        <v>43</v>
      </c>
      <c r="AM387" t="s">
        <v>43</v>
      </c>
    </row>
    <row r="388" spans="1:39" x14ac:dyDescent="0.25">
      <c r="A388">
        <v>418</v>
      </c>
      <c r="B388" s="1">
        <v>45104.643993055557</v>
      </c>
      <c r="C388" s="1">
        <v>45104.647175925929</v>
      </c>
      <c r="D388" t="s">
        <v>600</v>
      </c>
      <c r="E388" t="s">
        <v>601</v>
      </c>
      <c r="G388">
        <v>4</v>
      </c>
      <c r="H388">
        <v>2</v>
      </c>
      <c r="I388" t="s">
        <v>41</v>
      </c>
      <c r="J388" t="s">
        <v>43</v>
      </c>
      <c r="K388" t="s">
        <v>43</v>
      </c>
      <c r="L388" t="s">
        <v>43</v>
      </c>
      <c r="M388" t="s">
        <v>41</v>
      </c>
      <c r="N388" t="s">
        <v>43</v>
      </c>
      <c r="O388" t="s">
        <v>47</v>
      </c>
      <c r="P388">
        <v>4</v>
      </c>
      <c r="Q388" t="s">
        <v>43</v>
      </c>
      <c r="R388" t="s">
        <v>43</v>
      </c>
      <c r="S388" t="s">
        <v>43</v>
      </c>
      <c r="T388" t="s">
        <v>43</v>
      </c>
      <c r="U388" t="s">
        <v>43</v>
      </c>
      <c r="V388" t="s">
        <v>43</v>
      </c>
      <c r="W388" t="s">
        <v>43</v>
      </c>
      <c r="X388">
        <v>4</v>
      </c>
      <c r="Y388" t="s">
        <v>43</v>
      </c>
      <c r="Z388" t="s">
        <v>43</v>
      </c>
      <c r="AA388" t="s">
        <v>43</v>
      </c>
      <c r="AB388" t="s">
        <v>43</v>
      </c>
      <c r="AC388" t="s">
        <v>43</v>
      </c>
      <c r="AD388" t="s">
        <v>43</v>
      </c>
      <c r="AE388" t="s">
        <v>43</v>
      </c>
      <c r="AF388" t="s">
        <v>43</v>
      </c>
      <c r="AG388">
        <v>4</v>
      </c>
      <c r="AH388" t="s">
        <v>43</v>
      </c>
      <c r="AI388" t="s">
        <v>43</v>
      </c>
      <c r="AJ388" t="s">
        <v>43</v>
      </c>
      <c r="AK388" t="s">
        <v>43</v>
      </c>
      <c r="AL388" t="s">
        <v>43</v>
      </c>
      <c r="AM388" t="s">
        <v>43</v>
      </c>
    </row>
    <row r="389" spans="1:39" x14ac:dyDescent="0.25">
      <c r="A389">
        <v>419</v>
      </c>
      <c r="B389" s="1">
        <v>45104.652650462966</v>
      </c>
      <c r="C389" s="1">
        <v>45104.655081018522</v>
      </c>
      <c r="D389" t="s">
        <v>602</v>
      </c>
      <c r="E389" t="s">
        <v>603</v>
      </c>
      <c r="G389">
        <v>4</v>
      </c>
      <c r="H389">
        <v>4</v>
      </c>
      <c r="I389" t="s">
        <v>43</v>
      </c>
      <c r="J389" t="s">
        <v>43</v>
      </c>
      <c r="K389" t="s">
        <v>43</v>
      </c>
      <c r="L389" t="s">
        <v>42</v>
      </c>
      <c r="M389" t="s">
        <v>43</v>
      </c>
      <c r="N389" t="s">
        <v>43</v>
      </c>
      <c r="O389" t="s">
        <v>47</v>
      </c>
      <c r="P389">
        <v>4</v>
      </c>
      <c r="Q389" t="s">
        <v>43</v>
      </c>
      <c r="R389" t="s">
        <v>43</v>
      </c>
      <c r="S389" t="s">
        <v>43</v>
      </c>
      <c r="T389" t="s">
        <v>43</v>
      </c>
      <c r="U389" t="s">
        <v>43</v>
      </c>
      <c r="V389" t="s">
        <v>43</v>
      </c>
      <c r="W389" t="s">
        <v>43</v>
      </c>
      <c r="X389">
        <v>4</v>
      </c>
      <c r="Y389" t="s">
        <v>43</v>
      </c>
      <c r="Z389" t="s">
        <v>43</v>
      </c>
      <c r="AA389" t="s">
        <v>42</v>
      </c>
      <c r="AB389" t="s">
        <v>43</v>
      </c>
      <c r="AC389" t="s">
        <v>42</v>
      </c>
      <c r="AD389" t="s">
        <v>43</v>
      </c>
      <c r="AE389" t="s">
        <v>42</v>
      </c>
      <c r="AF389" t="s">
        <v>43</v>
      </c>
      <c r="AG389">
        <v>4</v>
      </c>
      <c r="AH389" t="s">
        <v>43</v>
      </c>
      <c r="AI389" t="s">
        <v>43</v>
      </c>
      <c r="AJ389" t="s">
        <v>43</v>
      </c>
      <c r="AK389" t="s">
        <v>43</v>
      </c>
      <c r="AL389" t="s">
        <v>43</v>
      </c>
      <c r="AM389" t="s">
        <v>43</v>
      </c>
    </row>
    <row r="390" spans="1:39" x14ac:dyDescent="0.25">
      <c r="A390">
        <v>420</v>
      </c>
      <c r="B390" s="1">
        <v>45104.657430555555</v>
      </c>
      <c r="C390" s="1">
        <v>45104.658784722225</v>
      </c>
      <c r="D390" t="s">
        <v>604</v>
      </c>
      <c r="E390" t="s">
        <v>605</v>
      </c>
      <c r="G390">
        <v>4</v>
      </c>
      <c r="H390">
        <v>4</v>
      </c>
      <c r="I390" t="s">
        <v>43</v>
      </c>
      <c r="J390" t="s">
        <v>43</v>
      </c>
      <c r="K390" t="s">
        <v>43</v>
      </c>
      <c r="L390" t="s">
        <v>43</v>
      </c>
      <c r="M390" t="s">
        <v>43</v>
      </c>
      <c r="N390" t="s">
        <v>43</v>
      </c>
      <c r="O390" t="s">
        <v>47</v>
      </c>
      <c r="P390">
        <v>4</v>
      </c>
      <c r="Q390" t="s">
        <v>43</v>
      </c>
      <c r="R390" t="s">
        <v>43</v>
      </c>
      <c r="S390" t="s">
        <v>43</v>
      </c>
      <c r="T390" t="s">
        <v>42</v>
      </c>
      <c r="U390" t="s">
        <v>43</v>
      </c>
      <c r="V390" t="s">
        <v>42</v>
      </c>
      <c r="W390" t="s">
        <v>42</v>
      </c>
      <c r="X390">
        <v>4</v>
      </c>
      <c r="Y390" t="s">
        <v>43</v>
      </c>
      <c r="Z390" t="s">
        <v>43</v>
      </c>
      <c r="AA390" t="s">
        <v>43</v>
      </c>
      <c r="AB390" t="s">
        <v>43</v>
      </c>
      <c r="AC390" t="s">
        <v>43</v>
      </c>
      <c r="AD390" t="s">
        <v>43</v>
      </c>
      <c r="AE390" t="s">
        <v>43</v>
      </c>
      <c r="AF390" t="s">
        <v>43</v>
      </c>
      <c r="AG390">
        <v>4</v>
      </c>
      <c r="AH390" t="s">
        <v>43</v>
      </c>
      <c r="AI390" t="s">
        <v>43</v>
      </c>
      <c r="AJ390" t="s">
        <v>43</v>
      </c>
      <c r="AK390" t="s">
        <v>43</v>
      </c>
      <c r="AL390" t="s">
        <v>43</v>
      </c>
      <c r="AM390" t="s">
        <v>43</v>
      </c>
    </row>
    <row r="391" spans="1:39" x14ac:dyDescent="0.25">
      <c r="A391">
        <v>421</v>
      </c>
      <c r="B391" s="1">
        <v>45104.658634259256</v>
      </c>
      <c r="C391" s="1">
        <v>45104.660266203704</v>
      </c>
      <c r="D391" t="s">
        <v>606</v>
      </c>
      <c r="E391" t="s">
        <v>607</v>
      </c>
      <c r="G391">
        <v>3</v>
      </c>
      <c r="H391">
        <v>2</v>
      </c>
      <c r="I391" t="s">
        <v>41</v>
      </c>
      <c r="J391" t="s">
        <v>42</v>
      </c>
      <c r="K391" t="s">
        <v>42</v>
      </c>
      <c r="L391" t="s">
        <v>42</v>
      </c>
      <c r="M391" t="s">
        <v>43</v>
      </c>
      <c r="N391" t="s">
        <v>43</v>
      </c>
      <c r="O391" t="s">
        <v>47</v>
      </c>
      <c r="P391">
        <v>3</v>
      </c>
      <c r="Q391" t="s">
        <v>43</v>
      </c>
      <c r="R391" t="s">
        <v>43</v>
      </c>
      <c r="S391" t="s">
        <v>43</v>
      </c>
      <c r="T391" t="s">
        <v>42</v>
      </c>
      <c r="U391" t="s">
        <v>42</v>
      </c>
      <c r="V391" t="s">
        <v>43</v>
      </c>
      <c r="W391" t="s">
        <v>43</v>
      </c>
      <c r="X391">
        <v>4</v>
      </c>
      <c r="Y391" t="s">
        <v>42</v>
      </c>
      <c r="Z391" t="s">
        <v>42</v>
      </c>
      <c r="AA391" t="s">
        <v>42</v>
      </c>
      <c r="AB391" t="s">
        <v>42</v>
      </c>
      <c r="AC391" t="s">
        <v>43</v>
      </c>
      <c r="AD391" t="s">
        <v>43</v>
      </c>
      <c r="AE391" t="s">
        <v>43</v>
      </c>
      <c r="AF391" t="s">
        <v>43</v>
      </c>
      <c r="AG391">
        <v>3</v>
      </c>
      <c r="AH391" t="s">
        <v>42</v>
      </c>
      <c r="AI391" t="s">
        <v>42</v>
      </c>
      <c r="AJ391" t="s">
        <v>42</v>
      </c>
      <c r="AK391" t="s">
        <v>41</v>
      </c>
      <c r="AL391" t="s">
        <v>41</v>
      </c>
      <c r="AM391" t="s">
        <v>42</v>
      </c>
    </row>
    <row r="392" spans="1:39" x14ac:dyDescent="0.25">
      <c r="A392">
        <v>422</v>
      </c>
      <c r="B392" s="1">
        <v>45104.636192129627</v>
      </c>
      <c r="C392" s="1">
        <v>45104.660590277781</v>
      </c>
      <c r="D392" t="s">
        <v>608</v>
      </c>
      <c r="E392" t="s">
        <v>609</v>
      </c>
      <c r="G392">
        <v>3</v>
      </c>
      <c r="H392">
        <v>3</v>
      </c>
      <c r="I392" t="s">
        <v>42</v>
      </c>
      <c r="J392" t="s">
        <v>43</v>
      </c>
      <c r="K392" t="s">
        <v>43</v>
      </c>
      <c r="L392" t="s">
        <v>43</v>
      </c>
      <c r="M392" t="s">
        <v>42</v>
      </c>
      <c r="N392" t="s">
        <v>42</v>
      </c>
      <c r="O392" t="s">
        <v>47</v>
      </c>
      <c r="P392">
        <v>3</v>
      </c>
      <c r="Q392" t="s">
        <v>42</v>
      </c>
      <c r="R392" t="s">
        <v>42</v>
      </c>
      <c r="S392" t="s">
        <v>42</v>
      </c>
      <c r="T392" t="s">
        <v>42</v>
      </c>
      <c r="U392" t="s">
        <v>41</v>
      </c>
      <c r="V392" t="s">
        <v>42</v>
      </c>
      <c r="W392" t="s">
        <v>42</v>
      </c>
      <c r="X392">
        <v>3</v>
      </c>
      <c r="Y392" t="s">
        <v>42</v>
      </c>
      <c r="Z392" t="s">
        <v>42</v>
      </c>
      <c r="AA392" t="s">
        <v>42</v>
      </c>
      <c r="AB392" t="s">
        <v>42</v>
      </c>
      <c r="AC392" t="s">
        <v>42</v>
      </c>
      <c r="AD392" t="s">
        <v>42</v>
      </c>
      <c r="AE392" t="s">
        <v>42</v>
      </c>
      <c r="AF392" t="s">
        <v>42</v>
      </c>
      <c r="AG392">
        <v>3</v>
      </c>
      <c r="AH392" t="s">
        <v>42</v>
      </c>
      <c r="AI392" t="s">
        <v>42</v>
      </c>
      <c r="AJ392" t="s">
        <v>42</v>
      </c>
      <c r="AK392" t="s">
        <v>42</v>
      </c>
      <c r="AL392" t="s">
        <v>42</v>
      </c>
      <c r="AM392" t="s">
        <v>42</v>
      </c>
    </row>
    <row r="393" spans="1:39" x14ac:dyDescent="0.25">
      <c r="A393">
        <v>423</v>
      </c>
      <c r="B393" s="1">
        <v>45104.624537037038</v>
      </c>
      <c r="C393" s="1">
        <v>45104.664768518516</v>
      </c>
      <c r="D393" t="s">
        <v>610</v>
      </c>
      <c r="E393" t="s">
        <v>611</v>
      </c>
      <c r="G393">
        <v>3</v>
      </c>
      <c r="H393">
        <v>3</v>
      </c>
      <c r="I393" t="s">
        <v>42</v>
      </c>
      <c r="J393" t="s">
        <v>42</v>
      </c>
      <c r="K393" t="s">
        <v>42</v>
      </c>
      <c r="L393" t="s">
        <v>42</v>
      </c>
      <c r="M393" t="s">
        <v>42</v>
      </c>
      <c r="N393" t="s">
        <v>43</v>
      </c>
      <c r="O393" t="s">
        <v>47</v>
      </c>
      <c r="P393">
        <v>4</v>
      </c>
      <c r="Q393" t="s">
        <v>43</v>
      </c>
      <c r="R393" t="s">
        <v>43</v>
      </c>
      <c r="S393" t="s">
        <v>43</v>
      </c>
      <c r="T393" t="s">
        <v>42</v>
      </c>
      <c r="U393" t="s">
        <v>42</v>
      </c>
      <c r="V393" t="s">
        <v>43</v>
      </c>
      <c r="W393" t="s">
        <v>42</v>
      </c>
      <c r="X393">
        <v>3</v>
      </c>
      <c r="Y393" t="s">
        <v>43</v>
      </c>
      <c r="Z393" t="s">
        <v>43</v>
      </c>
      <c r="AA393" t="s">
        <v>42</v>
      </c>
      <c r="AB393" t="s">
        <v>42</v>
      </c>
      <c r="AC393" t="s">
        <v>43</v>
      </c>
      <c r="AD393" t="s">
        <v>42</v>
      </c>
      <c r="AE393" t="s">
        <v>42</v>
      </c>
      <c r="AF393" t="s">
        <v>42</v>
      </c>
      <c r="AG393">
        <v>3</v>
      </c>
      <c r="AH393" t="s">
        <v>42</v>
      </c>
      <c r="AI393" t="s">
        <v>42</v>
      </c>
      <c r="AJ393" t="s">
        <v>42</v>
      </c>
      <c r="AK393" t="s">
        <v>43</v>
      </c>
      <c r="AL393" t="s">
        <v>43</v>
      </c>
      <c r="AM393" t="s">
        <v>42</v>
      </c>
    </row>
    <row r="394" spans="1:39" x14ac:dyDescent="0.25">
      <c r="A394">
        <v>424</v>
      </c>
      <c r="B394" s="1">
        <v>45104.665972222225</v>
      </c>
      <c r="C394" s="1">
        <v>45104.667743055557</v>
      </c>
      <c r="D394" t="s">
        <v>612</v>
      </c>
      <c r="E394" t="s">
        <v>613</v>
      </c>
      <c r="G394">
        <v>4</v>
      </c>
      <c r="H394">
        <v>4</v>
      </c>
      <c r="I394" t="s">
        <v>42</v>
      </c>
      <c r="J394" t="s">
        <v>43</v>
      </c>
      <c r="K394" t="s">
        <v>43</v>
      </c>
      <c r="L394" t="s">
        <v>43</v>
      </c>
      <c r="M394" t="s">
        <v>43</v>
      </c>
      <c r="N394" t="s">
        <v>43</v>
      </c>
      <c r="O394" t="s">
        <v>47</v>
      </c>
      <c r="P394">
        <v>4</v>
      </c>
      <c r="Q394" t="s">
        <v>43</v>
      </c>
      <c r="R394" t="s">
        <v>43</v>
      </c>
      <c r="S394" t="s">
        <v>43</v>
      </c>
      <c r="T394" t="s">
        <v>43</v>
      </c>
      <c r="U394" t="s">
        <v>43</v>
      </c>
      <c r="V394" t="s">
        <v>43</v>
      </c>
      <c r="W394" t="s">
        <v>43</v>
      </c>
      <c r="X394">
        <v>4</v>
      </c>
      <c r="Y394" t="s">
        <v>43</v>
      </c>
      <c r="Z394" t="s">
        <v>43</v>
      </c>
      <c r="AA394" t="s">
        <v>43</v>
      </c>
      <c r="AB394" t="s">
        <v>43</v>
      </c>
      <c r="AC394" t="s">
        <v>43</v>
      </c>
      <c r="AD394" t="s">
        <v>43</v>
      </c>
      <c r="AE394" t="s">
        <v>43</v>
      </c>
      <c r="AF394" t="s">
        <v>43</v>
      </c>
      <c r="AG394">
        <v>4</v>
      </c>
      <c r="AH394" t="s">
        <v>43</v>
      </c>
      <c r="AI394" t="s">
        <v>43</v>
      </c>
      <c r="AJ394" t="s">
        <v>43</v>
      </c>
      <c r="AK394" t="s">
        <v>43</v>
      </c>
      <c r="AL394" t="s">
        <v>43</v>
      </c>
      <c r="AM394" t="s">
        <v>43</v>
      </c>
    </row>
    <row r="395" spans="1:39" x14ac:dyDescent="0.25">
      <c r="A395">
        <v>425</v>
      </c>
      <c r="B395" s="1">
        <v>45104.671597222223</v>
      </c>
      <c r="C395" s="1">
        <v>45104.672835648147</v>
      </c>
      <c r="D395" t="s">
        <v>614</v>
      </c>
      <c r="E395" t="s">
        <v>615</v>
      </c>
      <c r="G395">
        <v>4</v>
      </c>
      <c r="H395">
        <v>4</v>
      </c>
      <c r="I395" t="s">
        <v>43</v>
      </c>
      <c r="J395" t="s">
        <v>43</v>
      </c>
      <c r="K395" t="s">
        <v>43</v>
      </c>
      <c r="L395" t="s">
        <v>43</v>
      </c>
      <c r="M395" t="s">
        <v>43</v>
      </c>
      <c r="N395" t="s">
        <v>43</v>
      </c>
      <c r="O395" t="s">
        <v>47</v>
      </c>
      <c r="P395">
        <v>4</v>
      </c>
      <c r="Q395" t="s">
        <v>43</v>
      </c>
      <c r="R395" t="s">
        <v>43</v>
      </c>
      <c r="S395" t="s">
        <v>43</v>
      </c>
      <c r="T395" t="s">
        <v>43</v>
      </c>
      <c r="U395" t="s">
        <v>43</v>
      </c>
      <c r="V395" t="s">
        <v>43</v>
      </c>
      <c r="W395" t="s">
        <v>43</v>
      </c>
      <c r="X395">
        <v>4</v>
      </c>
      <c r="Y395" t="s">
        <v>43</v>
      </c>
      <c r="Z395" t="s">
        <v>43</v>
      </c>
      <c r="AA395" t="s">
        <v>43</v>
      </c>
      <c r="AB395" t="s">
        <v>43</v>
      </c>
      <c r="AC395" t="s">
        <v>43</v>
      </c>
      <c r="AD395" t="s">
        <v>43</v>
      </c>
      <c r="AE395" t="s">
        <v>43</v>
      </c>
      <c r="AF395" t="s">
        <v>43</v>
      </c>
      <c r="AG395">
        <v>4</v>
      </c>
      <c r="AH395" t="s">
        <v>43</v>
      </c>
      <c r="AI395" t="s">
        <v>43</v>
      </c>
      <c r="AJ395" t="s">
        <v>43</v>
      </c>
      <c r="AK395" t="s">
        <v>43</v>
      </c>
      <c r="AL395" t="s">
        <v>43</v>
      </c>
      <c r="AM395" t="s">
        <v>43</v>
      </c>
    </row>
    <row r="396" spans="1:39" x14ac:dyDescent="0.25">
      <c r="A396">
        <v>426</v>
      </c>
      <c r="B396" s="1">
        <v>45104.672615740739</v>
      </c>
      <c r="C396" s="1">
        <v>45104.673460648148</v>
      </c>
      <c r="D396" t="s">
        <v>616</v>
      </c>
      <c r="E396" t="s">
        <v>617</v>
      </c>
      <c r="G396">
        <v>4</v>
      </c>
      <c r="H396">
        <v>4</v>
      </c>
      <c r="I396" t="s">
        <v>43</v>
      </c>
      <c r="J396" t="s">
        <v>43</v>
      </c>
      <c r="K396" t="s">
        <v>43</v>
      </c>
      <c r="L396" t="s">
        <v>43</v>
      </c>
      <c r="M396" t="s">
        <v>43</v>
      </c>
      <c r="N396" t="s">
        <v>43</v>
      </c>
      <c r="O396" t="s">
        <v>47</v>
      </c>
      <c r="P396">
        <v>4</v>
      </c>
      <c r="Q396" t="s">
        <v>43</v>
      </c>
      <c r="R396" t="s">
        <v>43</v>
      </c>
      <c r="S396" t="s">
        <v>43</v>
      </c>
      <c r="T396" t="s">
        <v>43</v>
      </c>
      <c r="U396" t="s">
        <v>43</v>
      </c>
      <c r="V396" t="s">
        <v>43</v>
      </c>
      <c r="W396" t="s">
        <v>43</v>
      </c>
      <c r="X396">
        <v>4</v>
      </c>
      <c r="Y396" t="s">
        <v>43</v>
      </c>
      <c r="Z396" t="s">
        <v>43</v>
      </c>
      <c r="AA396" t="s">
        <v>43</v>
      </c>
      <c r="AB396" t="s">
        <v>43</v>
      </c>
      <c r="AC396" t="s">
        <v>43</v>
      </c>
      <c r="AD396" t="s">
        <v>43</v>
      </c>
      <c r="AE396" t="s">
        <v>43</v>
      </c>
      <c r="AF396" t="s">
        <v>43</v>
      </c>
      <c r="AG396">
        <v>4</v>
      </c>
      <c r="AH396" t="s">
        <v>43</v>
      </c>
      <c r="AI396" t="s">
        <v>43</v>
      </c>
      <c r="AJ396" t="s">
        <v>43</v>
      </c>
      <c r="AK396" t="s">
        <v>43</v>
      </c>
      <c r="AL396" t="s">
        <v>43</v>
      </c>
      <c r="AM396" t="s">
        <v>43</v>
      </c>
    </row>
    <row r="397" spans="1:39" x14ac:dyDescent="0.25">
      <c r="A397">
        <v>427</v>
      </c>
      <c r="B397" s="1">
        <v>45104.696782407409</v>
      </c>
      <c r="C397" s="1">
        <v>45104.697685185187</v>
      </c>
      <c r="D397" t="s">
        <v>618</v>
      </c>
      <c r="E397" t="s">
        <v>619</v>
      </c>
      <c r="G397">
        <v>3</v>
      </c>
      <c r="H397">
        <v>3</v>
      </c>
      <c r="I397" t="s">
        <v>42</v>
      </c>
      <c r="J397" t="s">
        <v>42</v>
      </c>
      <c r="K397" t="s">
        <v>42</v>
      </c>
      <c r="L397" t="s">
        <v>43</v>
      </c>
      <c r="M397" t="s">
        <v>43</v>
      </c>
      <c r="N397" t="s">
        <v>43</v>
      </c>
      <c r="O397" t="s">
        <v>47</v>
      </c>
      <c r="P397">
        <v>3</v>
      </c>
      <c r="Q397" t="s">
        <v>42</v>
      </c>
      <c r="R397" t="s">
        <v>43</v>
      </c>
      <c r="S397" t="s">
        <v>42</v>
      </c>
      <c r="T397" t="s">
        <v>42</v>
      </c>
      <c r="U397" t="s">
        <v>42</v>
      </c>
      <c r="V397" t="s">
        <v>42</v>
      </c>
      <c r="W397" t="s">
        <v>42</v>
      </c>
      <c r="X397">
        <v>3</v>
      </c>
      <c r="Y397" t="s">
        <v>42</v>
      </c>
      <c r="Z397" t="s">
        <v>42</v>
      </c>
      <c r="AA397" t="s">
        <v>42</v>
      </c>
      <c r="AB397" t="s">
        <v>42</v>
      </c>
      <c r="AC397" t="s">
        <v>43</v>
      </c>
      <c r="AD397" t="s">
        <v>42</v>
      </c>
      <c r="AE397" t="s">
        <v>42</v>
      </c>
      <c r="AF397" t="s">
        <v>42</v>
      </c>
      <c r="AG397">
        <v>3</v>
      </c>
      <c r="AH397" t="s">
        <v>42</v>
      </c>
      <c r="AI397" t="s">
        <v>43</v>
      </c>
      <c r="AJ397" t="s">
        <v>42</v>
      </c>
      <c r="AK397" t="s">
        <v>42</v>
      </c>
      <c r="AL397" t="s">
        <v>42</v>
      </c>
      <c r="AM397" t="s">
        <v>42</v>
      </c>
    </row>
    <row r="398" spans="1:39" x14ac:dyDescent="0.25">
      <c r="A398">
        <v>428</v>
      </c>
      <c r="B398" s="1">
        <v>45104.697326388887</v>
      </c>
      <c r="C398" s="1">
        <v>45104.69903935185</v>
      </c>
      <c r="D398" t="s">
        <v>620</v>
      </c>
      <c r="E398" t="s">
        <v>621</v>
      </c>
      <c r="G398">
        <v>4</v>
      </c>
      <c r="H398">
        <v>4</v>
      </c>
      <c r="I398" t="s">
        <v>42</v>
      </c>
      <c r="J398" t="s">
        <v>42</v>
      </c>
      <c r="K398" t="s">
        <v>42</v>
      </c>
      <c r="L398" t="s">
        <v>42</v>
      </c>
      <c r="M398" t="s">
        <v>42</v>
      </c>
      <c r="N398" t="s">
        <v>42</v>
      </c>
      <c r="O398" t="s">
        <v>46</v>
      </c>
      <c r="P398">
        <v>4</v>
      </c>
      <c r="Q398" t="s">
        <v>42</v>
      </c>
      <c r="R398" t="s">
        <v>42</v>
      </c>
      <c r="S398" t="s">
        <v>42</v>
      </c>
      <c r="T398" t="s">
        <v>42</v>
      </c>
      <c r="U398" t="s">
        <v>42</v>
      </c>
      <c r="V398" t="s">
        <v>42</v>
      </c>
      <c r="W398" t="s">
        <v>42</v>
      </c>
      <c r="X398">
        <v>4</v>
      </c>
      <c r="Y398" t="s">
        <v>42</v>
      </c>
      <c r="Z398" t="s">
        <v>42</v>
      </c>
      <c r="AA398" t="s">
        <v>42</v>
      </c>
      <c r="AB398" t="s">
        <v>42</v>
      </c>
      <c r="AC398" t="s">
        <v>42</v>
      </c>
      <c r="AD398" t="s">
        <v>42</v>
      </c>
      <c r="AE398" t="s">
        <v>42</v>
      </c>
      <c r="AF398" t="s">
        <v>42</v>
      </c>
      <c r="AG398">
        <v>4</v>
      </c>
      <c r="AH398" t="s">
        <v>42</v>
      </c>
      <c r="AI398" t="s">
        <v>42</v>
      </c>
      <c r="AJ398" t="s">
        <v>42</v>
      </c>
      <c r="AK398" t="s">
        <v>42</v>
      </c>
      <c r="AL398" t="s">
        <v>42</v>
      </c>
      <c r="AM398" t="s">
        <v>42</v>
      </c>
    </row>
    <row r="399" spans="1:39" x14ac:dyDescent="0.25">
      <c r="A399">
        <v>429</v>
      </c>
      <c r="B399" s="1">
        <v>45104.706099537034</v>
      </c>
      <c r="C399" s="1">
        <v>45104.709074074075</v>
      </c>
      <c r="D399" t="s">
        <v>622</v>
      </c>
      <c r="E399" t="s">
        <v>623</v>
      </c>
      <c r="G399">
        <v>4</v>
      </c>
      <c r="H399">
        <v>3</v>
      </c>
      <c r="I399" t="s">
        <v>42</v>
      </c>
      <c r="J399" t="s">
        <v>42</v>
      </c>
      <c r="K399" t="s">
        <v>42</v>
      </c>
      <c r="L399" t="s">
        <v>43</v>
      </c>
      <c r="M399" t="s">
        <v>42</v>
      </c>
      <c r="N399" t="s">
        <v>43</v>
      </c>
      <c r="O399" t="s">
        <v>47</v>
      </c>
      <c r="P399">
        <v>4</v>
      </c>
      <c r="Q399" t="s">
        <v>43</v>
      </c>
      <c r="R399" t="s">
        <v>42</v>
      </c>
      <c r="S399" t="s">
        <v>43</v>
      </c>
      <c r="T399" t="s">
        <v>42</v>
      </c>
      <c r="U399" t="s">
        <v>42</v>
      </c>
      <c r="V399" t="s">
        <v>43</v>
      </c>
      <c r="W399" t="s">
        <v>43</v>
      </c>
      <c r="X399">
        <v>4</v>
      </c>
      <c r="Y399" t="s">
        <v>43</v>
      </c>
      <c r="Z399" t="s">
        <v>43</v>
      </c>
      <c r="AA399" t="s">
        <v>43</v>
      </c>
      <c r="AB399" t="s">
        <v>43</v>
      </c>
      <c r="AC399" t="s">
        <v>43</v>
      </c>
      <c r="AD399" t="s">
        <v>43</v>
      </c>
      <c r="AE399" t="s">
        <v>43</v>
      </c>
      <c r="AF399" t="s">
        <v>43</v>
      </c>
      <c r="AG399">
        <v>4</v>
      </c>
      <c r="AH399" t="s">
        <v>43</v>
      </c>
      <c r="AI399" t="s">
        <v>43</v>
      </c>
      <c r="AJ399" t="s">
        <v>43</v>
      </c>
      <c r="AK399" t="s">
        <v>42</v>
      </c>
      <c r="AL399" t="s">
        <v>43</v>
      </c>
      <c r="AM399" t="s">
        <v>42</v>
      </c>
    </row>
    <row r="400" spans="1:39" x14ac:dyDescent="0.25">
      <c r="A400">
        <v>430</v>
      </c>
      <c r="B400" s="1">
        <v>45104.712812500002</v>
      </c>
      <c r="C400" s="1">
        <v>45104.713773148149</v>
      </c>
      <c r="D400" t="s">
        <v>624</v>
      </c>
      <c r="E400" t="s">
        <v>625</v>
      </c>
      <c r="G400">
        <v>4</v>
      </c>
      <c r="H400">
        <v>4</v>
      </c>
      <c r="I400" t="s">
        <v>43</v>
      </c>
      <c r="J400" t="s">
        <v>43</v>
      </c>
      <c r="K400" t="s">
        <v>43</v>
      </c>
      <c r="L400" t="s">
        <v>43</v>
      </c>
      <c r="M400" t="s">
        <v>43</v>
      </c>
      <c r="N400" t="s">
        <v>43</v>
      </c>
      <c r="O400" t="s">
        <v>47</v>
      </c>
      <c r="P400">
        <v>4</v>
      </c>
      <c r="Q400" t="s">
        <v>43</v>
      </c>
      <c r="R400" t="s">
        <v>43</v>
      </c>
      <c r="S400" t="s">
        <v>43</v>
      </c>
      <c r="T400" t="s">
        <v>43</v>
      </c>
      <c r="U400" t="s">
        <v>43</v>
      </c>
      <c r="V400" t="s">
        <v>43</v>
      </c>
      <c r="W400" t="s">
        <v>43</v>
      </c>
      <c r="X400">
        <v>4</v>
      </c>
      <c r="Y400" t="s">
        <v>43</v>
      </c>
      <c r="Z400" t="s">
        <v>43</v>
      </c>
      <c r="AA400" t="s">
        <v>43</v>
      </c>
      <c r="AB400" t="s">
        <v>43</v>
      </c>
      <c r="AC400" t="s">
        <v>43</v>
      </c>
      <c r="AD400" t="s">
        <v>43</v>
      </c>
      <c r="AE400" t="s">
        <v>43</v>
      </c>
      <c r="AF400" t="s">
        <v>43</v>
      </c>
      <c r="AG400">
        <v>4</v>
      </c>
      <c r="AH400" t="s">
        <v>43</v>
      </c>
      <c r="AI400" t="s">
        <v>43</v>
      </c>
      <c r="AJ400" t="s">
        <v>43</v>
      </c>
      <c r="AK400" t="s">
        <v>43</v>
      </c>
      <c r="AL400" t="s">
        <v>43</v>
      </c>
      <c r="AM400" t="s">
        <v>43</v>
      </c>
    </row>
    <row r="401" spans="1:39" x14ac:dyDescent="0.25">
      <c r="A401">
        <v>431</v>
      </c>
      <c r="B401" s="1">
        <v>45104.714537037034</v>
      </c>
      <c r="C401" s="1">
        <v>45104.715011574073</v>
      </c>
      <c r="D401" t="s">
        <v>626</v>
      </c>
      <c r="E401" t="s">
        <v>627</v>
      </c>
      <c r="G401">
        <v>4</v>
      </c>
      <c r="H401">
        <v>4</v>
      </c>
      <c r="I401" t="s">
        <v>43</v>
      </c>
      <c r="J401" t="s">
        <v>43</v>
      </c>
      <c r="K401" t="s">
        <v>43</v>
      </c>
      <c r="L401" t="s">
        <v>43</v>
      </c>
      <c r="M401" t="s">
        <v>43</v>
      </c>
      <c r="N401" t="s">
        <v>43</v>
      </c>
      <c r="O401" t="s">
        <v>47</v>
      </c>
      <c r="P401">
        <v>4</v>
      </c>
      <c r="Q401" t="s">
        <v>43</v>
      </c>
      <c r="R401" t="s">
        <v>43</v>
      </c>
      <c r="S401" t="s">
        <v>43</v>
      </c>
      <c r="T401" t="s">
        <v>43</v>
      </c>
      <c r="U401" t="s">
        <v>43</v>
      </c>
      <c r="V401" t="s">
        <v>43</v>
      </c>
      <c r="W401" t="s">
        <v>43</v>
      </c>
      <c r="X401">
        <v>4</v>
      </c>
      <c r="Y401" t="s">
        <v>43</v>
      </c>
      <c r="Z401" t="s">
        <v>43</v>
      </c>
      <c r="AA401" t="s">
        <v>43</v>
      </c>
      <c r="AB401" t="s">
        <v>43</v>
      </c>
      <c r="AC401" t="s">
        <v>43</v>
      </c>
      <c r="AD401" t="s">
        <v>43</v>
      </c>
      <c r="AE401" t="s">
        <v>43</v>
      </c>
      <c r="AF401" t="s">
        <v>43</v>
      </c>
      <c r="AG401">
        <v>4</v>
      </c>
      <c r="AH401" t="s">
        <v>43</v>
      </c>
      <c r="AI401" t="s">
        <v>43</v>
      </c>
      <c r="AJ401" t="s">
        <v>43</v>
      </c>
      <c r="AK401" t="s">
        <v>43</v>
      </c>
      <c r="AL401" t="s">
        <v>43</v>
      </c>
      <c r="AM401" t="s">
        <v>43</v>
      </c>
    </row>
    <row r="402" spans="1:39" x14ac:dyDescent="0.25">
      <c r="A402">
        <v>432</v>
      </c>
      <c r="B402" s="1">
        <v>45104.722314814811</v>
      </c>
      <c r="C402" s="1">
        <v>45104.724386574075</v>
      </c>
      <c r="D402" t="s">
        <v>628</v>
      </c>
      <c r="E402" t="s">
        <v>629</v>
      </c>
      <c r="G402">
        <v>3</v>
      </c>
      <c r="H402">
        <v>2</v>
      </c>
      <c r="I402" t="s">
        <v>41</v>
      </c>
      <c r="J402" t="s">
        <v>42</v>
      </c>
      <c r="K402" t="s">
        <v>41</v>
      </c>
      <c r="L402" t="s">
        <v>42</v>
      </c>
      <c r="M402" t="s">
        <v>41</v>
      </c>
      <c r="N402" t="s">
        <v>41</v>
      </c>
      <c r="O402" t="s">
        <v>47</v>
      </c>
      <c r="P402">
        <v>3</v>
      </c>
      <c r="Q402" t="s">
        <v>42</v>
      </c>
      <c r="R402" t="s">
        <v>42</v>
      </c>
      <c r="S402" t="s">
        <v>42</v>
      </c>
      <c r="T402" t="s">
        <v>40</v>
      </c>
      <c r="U402" t="s">
        <v>40</v>
      </c>
      <c r="V402" t="s">
        <v>41</v>
      </c>
      <c r="W402" t="s">
        <v>42</v>
      </c>
      <c r="X402">
        <v>3</v>
      </c>
      <c r="Y402" t="s">
        <v>42</v>
      </c>
      <c r="Z402" t="s">
        <v>42</v>
      </c>
      <c r="AA402" t="s">
        <v>40</v>
      </c>
      <c r="AB402" t="s">
        <v>41</v>
      </c>
      <c r="AC402" t="s">
        <v>41</v>
      </c>
      <c r="AD402" t="s">
        <v>41</v>
      </c>
      <c r="AE402" t="s">
        <v>41</v>
      </c>
      <c r="AF402" t="s">
        <v>41</v>
      </c>
      <c r="AG402">
        <v>3</v>
      </c>
      <c r="AH402" t="s">
        <v>41</v>
      </c>
      <c r="AI402" t="s">
        <v>42</v>
      </c>
      <c r="AJ402" t="s">
        <v>42</v>
      </c>
      <c r="AK402" t="s">
        <v>41</v>
      </c>
      <c r="AL402" t="s">
        <v>41</v>
      </c>
      <c r="AM402" t="s">
        <v>42</v>
      </c>
    </row>
    <row r="403" spans="1:39" x14ac:dyDescent="0.25">
      <c r="A403">
        <v>433</v>
      </c>
      <c r="B403" s="1">
        <v>45104.726620370369</v>
      </c>
      <c r="C403" s="1">
        <v>45104.728715277779</v>
      </c>
      <c r="D403" t="s">
        <v>630</v>
      </c>
      <c r="E403" t="s">
        <v>631</v>
      </c>
      <c r="G403">
        <v>4</v>
      </c>
      <c r="H403">
        <v>4</v>
      </c>
      <c r="I403" t="s">
        <v>43</v>
      </c>
      <c r="J403" t="s">
        <v>43</v>
      </c>
      <c r="K403" t="s">
        <v>43</v>
      </c>
      <c r="L403" t="s">
        <v>43</v>
      </c>
      <c r="M403" t="s">
        <v>43</v>
      </c>
      <c r="N403" t="s">
        <v>43</v>
      </c>
      <c r="O403" t="s">
        <v>47</v>
      </c>
      <c r="P403">
        <v>4</v>
      </c>
      <c r="Q403" t="s">
        <v>43</v>
      </c>
      <c r="R403" t="s">
        <v>43</v>
      </c>
      <c r="S403" t="s">
        <v>43</v>
      </c>
      <c r="T403" t="s">
        <v>43</v>
      </c>
      <c r="U403" t="s">
        <v>43</v>
      </c>
      <c r="V403" t="s">
        <v>43</v>
      </c>
      <c r="W403" t="s">
        <v>43</v>
      </c>
      <c r="X403">
        <v>4</v>
      </c>
      <c r="Y403" t="s">
        <v>43</v>
      </c>
      <c r="Z403" t="s">
        <v>43</v>
      </c>
      <c r="AA403" t="s">
        <v>43</v>
      </c>
      <c r="AB403" t="s">
        <v>43</v>
      </c>
      <c r="AC403" t="s">
        <v>43</v>
      </c>
      <c r="AD403" t="s">
        <v>43</v>
      </c>
      <c r="AE403" t="s">
        <v>43</v>
      </c>
      <c r="AF403" t="s">
        <v>43</v>
      </c>
      <c r="AG403">
        <v>4</v>
      </c>
      <c r="AH403" t="s">
        <v>43</v>
      </c>
      <c r="AI403" t="s">
        <v>43</v>
      </c>
      <c r="AJ403" t="s">
        <v>43</v>
      </c>
      <c r="AK403" t="s">
        <v>43</v>
      </c>
      <c r="AL403" t="s">
        <v>43</v>
      </c>
      <c r="AM403" t="s">
        <v>43</v>
      </c>
    </row>
    <row r="404" spans="1:39" x14ac:dyDescent="0.25">
      <c r="A404">
        <v>434</v>
      </c>
      <c r="B404" s="1">
        <v>45104.762048611112</v>
      </c>
      <c r="C404" s="1">
        <v>45104.764849537038</v>
      </c>
      <c r="D404" t="s">
        <v>632</v>
      </c>
      <c r="E404" t="s">
        <v>633</v>
      </c>
      <c r="G404">
        <v>3</v>
      </c>
      <c r="H404">
        <v>3</v>
      </c>
      <c r="I404" t="s">
        <v>42</v>
      </c>
      <c r="J404" t="s">
        <v>42</v>
      </c>
      <c r="K404" t="s">
        <v>42</v>
      </c>
      <c r="L404" t="s">
        <v>41</v>
      </c>
      <c r="M404" t="s">
        <v>41</v>
      </c>
      <c r="N404" t="s">
        <v>42</v>
      </c>
      <c r="O404" t="s">
        <v>47</v>
      </c>
      <c r="P404">
        <v>3</v>
      </c>
      <c r="Q404" t="s">
        <v>41</v>
      </c>
      <c r="R404" t="s">
        <v>41</v>
      </c>
      <c r="S404" t="s">
        <v>42</v>
      </c>
      <c r="T404" t="s">
        <v>42</v>
      </c>
      <c r="U404" t="s">
        <v>42</v>
      </c>
      <c r="V404" t="s">
        <v>42</v>
      </c>
      <c r="W404" t="s">
        <v>42</v>
      </c>
      <c r="X404">
        <v>3</v>
      </c>
      <c r="Y404" t="s">
        <v>42</v>
      </c>
      <c r="Z404" t="s">
        <v>42</v>
      </c>
      <c r="AA404" t="s">
        <v>42</v>
      </c>
      <c r="AB404" t="s">
        <v>42</v>
      </c>
      <c r="AC404" t="s">
        <v>42</v>
      </c>
      <c r="AD404" t="s">
        <v>42</v>
      </c>
      <c r="AE404" t="s">
        <v>42</v>
      </c>
      <c r="AF404" t="s">
        <v>42</v>
      </c>
      <c r="AG404">
        <v>3</v>
      </c>
      <c r="AH404" t="s">
        <v>42</v>
      </c>
      <c r="AI404" t="s">
        <v>42</v>
      </c>
      <c r="AJ404" t="s">
        <v>42</v>
      </c>
      <c r="AK404" t="s">
        <v>41</v>
      </c>
      <c r="AL404" t="s">
        <v>41</v>
      </c>
      <c r="AM404" t="s">
        <v>42</v>
      </c>
    </row>
    <row r="405" spans="1:39" x14ac:dyDescent="0.25">
      <c r="A405">
        <v>435</v>
      </c>
      <c r="B405" s="1">
        <v>45104.77480324074</v>
      </c>
      <c r="C405" s="1">
        <v>45104.777372685188</v>
      </c>
      <c r="D405" t="s">
        <v>634</v>
      </c>
      <c r="E405" t="s">
        <v>635</v>
      </c>
      <c r="G405">
        <v>3</v>
      </c>
      <c r="H405">
        <v>2</v>
      </c>
      <c r="I405" t="s">
        <v>41</v>
      </c>
      <c r="J405" t="s">
        <v>42</v>
      </c>
      <c r="K405" t="s">
        <v>40</v>
      </c>
      <c r="L405" t="s">
        <v>41</v>
      </c>
      <c r="M405" t="s">
        <v>40</v>
      </c>
      <c r="N405" t="s">
        <v>42</v>
      </c>
      <c r="O405" t="s">
        <v>47</v>
      </c>
      <c r="P405">
        <v>3</v>
      </c>
      <c r="Q405" t="s">
        <v>40</v>
      </c>
      <c r="R405" t="s">
        <v>42</v>
      </c>
      <c r="S405" t="s">
        <v>42</v>
      </c>
      <c r="T405" t="s">
        <v>42</v>
      </c>
      <c r="U405" t="s">
        <v>40</v>
      </c>
      <c r="V405" t="s">
        <v>42</v>
      </c>
      <c r="W405" t="s">
        <v>41</v>
      </c>
      <c r="X405">
        <v>2</v>
      </c>
      <c r="Y405" t="s">
        <v>40</v>
      </c>
      <c r="Z405" t="s">
        <v>41</v>
      </c>
      <c r="AA405" t="s">
        <v>41</v>
      </c>
      <c r="AB405" t="s">
        <v>42</v>
      </c>
      <c r="AC405" t="s">
        <v>41</v>
      </c>
      <c r="AD405" t="s">
        <v>41</v>
      </c>
      <c r="AE405" t="s">
        <v>41</v>
      </c>
      <c r="AF405" t="s">
        <v>42</v>
      </c>
      <c r="AG405">
        <v>4</v>
      </c>
      <c r="AH405" t="s">
        <v>42</v>
      </c>
      <c r="AI405" t="s">
        <v>42</v>
      </c>
      <c r="AJ405" t="s">
        <v>42</v>
      </c>
      <c r="AK405" t="s">
        <v>42</v>
      </c>
      <c r="AL405" t="s">
        <v>42</v>
      </c>
      <c r="AM405" t="s">
        <v>42</v>
      </c>
    </row>
    <row r="406" spans="1:39" x14ac:dyDescent="0.25">
      <c r="A406">
        <v>436</v>
      </c>
      <c r="B406" s="1">
        <v>45104.802118055559</v>
      </c>
      <c r="C406" s="1">
        <v>45104.803935185184</v>
      </c>
      <c r="D406" t="s">
        <v>636</v>
      </c>
      <c r="E406" t="s">
        <v>637</v>
      </c>
      <c r="G406">
        <v>3</v>
      </c>
      <c r="H406">
        <v>2</v>
      </c>
      <c r="I406" t="s">
        <v>41</v>
      </c>
      <c r="J406" t="s">
        <v>42</v>
      </c>
      <c r="K406" t="s">
        <v>42</v>
      </c>
      <c r="L406" t="s">
        <v>42</v>
      </c>
      <c r="M406" t="s">
        <v>42</v>
      </c>
      <c r="N406" t="s">
        <v>42</v>
      </c>
      <c r="O406" t="s">
        <v>47</v>
      </c>
      <c r="P406">
        <v>3</v>
      </c>
      <c r="Q406" t="s">
        <v>42</v>
      </c>
      <c r="R406" t="s">
        <v>42</v>
      </c>
      <c r="S406" t="s">
        <v>43</v>
      </c>
      <c r="T406" t="s">
        <v>42</v>
      </c>
      <c r="U406" t="s">
        <v>42</v>
      </c>
      <c r="V406" t="s">
        <v>42</v>
      </c>
      <c r="W406" t="s">
        <v>42</v>
      </c>
      <c r="X406">
        <v>3</v>
      </c>
      <c r="Y406" t="s">
        <v>42</v>
      </c>
      <c r="Z406" t="s">
        <v>42</v>
      </c>
      <c r="AA406" t="s">
        <v>42</v>
      </c>
      <c r="AB406" t="s">
        <v>42</v>
      </c>
      <c r="AC406" t="s">
        <v>43</v>
      </c>
      <c r="AD406" t="s">
        <v>43</v>
      </c>
      <c r="AE406" t="s">
        <v>43</v>
      </c>
      <c r="AF406" t="s">
        <v>43</v>
      </c>
      <c r="AG406">
        <v>3</v>
      </c>
      <c r="AH406" t="s">
        <v>41</v>
      </c>
      <c r="AI406" t="s">
        <v>42</v>
      </c>
      <c r="AJ406" t="s">
        <v>42</v>
      </c>
      <c r="AK406" t="s">
        <v>42</v>
      </c>
      <c r="AL406" t="s">
        <v>42</v>
      </c>
      <c r="AM406" t="s">
        <v>42</v>
      </c>
    </row>
    <row r="407" spans="1:39" x14ac:dyDescent="0.25">
      <c r="A407">
        <v>437</v>
      </c>
      <c r="B407" s="1">
        <v>45104.803842592592</v>
      </c>
      <c r="C407" s="1">
        <v>45104.804756944446</v>
      </c>
      <c r="D407" t="s">
        <v>638</v>
      </c>
      <c r="E407" t="s">
        <v>639</v>
      </c>
      <c r="G407">
        <v>4</v>
      </c>
      <c r="H407">
        <v>4</v>
      </c>
      <c r="I407" t="s">
        <v>43</v>
      </c>
      <c r="J407" t="s">
        <v>43</v>
      </c>
      <c r="K407" t="s">
        <v>43</v>
      </c>
      <c r="L407" t="s">
        <v>43</v>
      </c>
      <c r="M407" t="s">
        <v>43</v>
      </c>
      <c r="N407" t="s">
        <v>43</v>
      </c>
      <c r="O407" t="s">
        <v>47</v>
      </c>
      <c r="P407">
        <v>4</v>
      </c>
      <c r="Q407" t="s">
        <v>43</v>
      </c>
      <c r="R407" t="s">
        <v>43</v>
      </c>
      <c r="S407" t="s">
        <v>43</v>
      </c>
      <c r="T407" t="s">
        <v>43</v>
      </c>
      <c r="U407" t="s">
        <v>43</v>
      </c>
      <c r="V407" t="s">
        <v>43</v>
      </c>
      <c r="W407" t="s">
        <v>43</v>
      </c>
      <c r="X407">
        <v>4</v>
      </c>
      <c r="Y407" t="s">
        <v>43</v>
      </c>
      <c r="Z407" t="s">
        <v>43</v>
      </c>
      <c r="AA407" t="s">
        <v>43</v>
      </c>
      <c r="AB407" t="s">
        <v>43</v>
      </c>
      <c r="AC407" t="s">
        <v>43</v>
      </c>
      <c r="AD407" t="s">
        <v>43</v>
      </c>
      <c r="AE407" t="s">
        <v>43</v>
      </c>
      <c r="AF407" t="s">
        <v>43</v>
      </c>
      <c r="AG407">
        <v>4</v>
      </c>
      <c r="AH407" t="s">
        <v>43</v>
      </c>
      <c r="AI407" t="s">
        <v>43</v>
      </c>
      <c r="AJ407" t="s">
        <v>43</v>
      </c>
      <c r="AK407" t="s">
        <v>43</v>
      </c>
      <c r="AL407" t="s">
        <v>43</v>
      </c>
      <c r="AM407" t="s">
        <v>43</v>
      </c>
    </row>
    <row r="408" spans="1:39" x14ac:dyDescent="0.25">
      <c r="A408">
        <v>438</v>
      </c>
      <c r="B408" s="1">
        <v>45104.80741898148</v>
      </c>
      <c r="C408" s="1">
        <v>45104.808333333334</v>
      </c>
      <c r="D408" t="s">
        <v>640</v>
      </c>
      <c r="E408" t="s">
        <v>641</v>
      </c>
      <c r="G408">
        <v>3</v>
      </c>
      <c r="H408">
        <v>4</v>
      </c>
      <c r="I408" t="s">
        <v>42</v>
      </c>
      <c r="J408" t="s">
        <v>42</v>
      </c>
      <c r="K408" t="s">
        <v>42</v>
      </c>
      <c r="L408" t="s">
        <v>42</v>
      </c>
      <c r="M408" t="s">
        <v>42</v>
      </c>
      <c r="N408" t="s">
        <v>42</v>
      </c>
      <c r="O408" t="s">
        <v>47</v>
      </c>
      <c r="P408">
        <v>3</v>
      </c>
      <c r="Q408" t="s">
        <v>42</v>
      </c>
      <c r="R408" t="s">
        <v>42</v>
      </c>
      <c r="S408" t="s">
        <v>42</v>
      </c>
      <c r="T408" t="s">
        <v>42</v>
      </c>
      <c r="U408" t="s">
        <v>42</v>
      </c>
      <c r="V408" t="s">
        <v>42</v>
      </c>
      <c r="W408" t="s">
        <v>42</v>
      </c>
      <c r="X408">
        <v>3</v>
      </c>
      <c r="Y408" t="s">
        <v>42</v>
      </c>
      <c r="Z408" t="s">
        <v>42</v>
      </c>
      <c r="AA408" t="s">
        <v>42</v>
      </c>
      <c r="AB408" t="s">
        <v>42</v>
      </c>
      <c r="AC408" t="s">
        <v>42</v>
      </c>
      <c r="AD408" t="s">
        <v>42</v>
      </c>
      <c r="AE408" t="s">
        <v>42</v>
      </c>
      <c r="AF408" t="s">
        <v>42</v>
      </c>
      <c r="AG408">
        <v>3</v>
      </c>
      <c r="AH408" t="s">
        <v>42</v>
      </c>
      <c r="AI408" t="s">
        <v>42</v>
      </c>
      <c r="AJ408" t="s">
        <v>42</v>
      </c>
      <c r="AK408" t="s">
        <v>42</v>
      </c>
      <c r="AL408" t="s">
        <v>42</v>
      </c>
      <c r="AM408" t="s">
        <v>42</v>
      </c>
    </row>
    <row r="409" spans="1:39" x14ac:dyDescent="0.25">
      <c r="A409">
        <v>439</v>
      </c>
      <c r="B409" s="1">
        <v>45104.892847222225</v>
      </c>
      <c r="C409" s="1">
        <v>45104.895127314812</v>
      </c>
      <c r="D409" t="s">
        <v>642</v>
      </c>
      <c r="E409" t="s">
        <v>643</v>
      </c>
      <c r="G409">
        <v>4</v>
      </c>
      <c r="H409">
        <v>4</v>
      </c>
      <c r="I409" t="s">
        <v>43</v>
      </c>
      <c r="J409" t="s">
        <v>43</v>
      </c>
      <c r="K409" t="s">
        <v>43</v>
      </c>
      <c r="L409" t="s">
        <v>43</v>
      </c>
      <c r="M409" t="s">
        <v>43</v>
      </c>
      <c r="N409" t="s">
        <v>43</v>
      </c>
      <c r="O409" t="s">
        <v>47</v>
      </c>
      <c r="P409">
        <v>4</v>
      </c>
      <c r="Q409" t="s">
        <v>43</v>
      </c>
      <c r="R409" t="s">
        <v>43</v>
      </c>
      <c r="S409" t="s">
        <v>43</v>
      </c>
      <c r="T409" t="s">
        <v>42</v>
      </c>
      <c r="U409" t="s">
        <v>43</v>
      </c>
      <c r="V409" t="s">
        <v>43</v>
      </c>
      <c r="W409" t="s">
        <v>42</v>
      </c>
      <c r="Y409" t="s">
        <v>42</v>
      </c>
      <c r="Z409" t="s">
        <v>42</v>
      </c>
      <c r="AA409" t="s">
        <v>43</v>
      </c>
      <c r="AB409" t="s">
        <v>43</v>
      </c>
      <c r="AC409" t="s">
        <v>43</v>
      </c>
      <c r="AD409" t="s">
        <v>43</v>
      </c>
      <c r="AE409" t="s">
        <v>43</v>
      </c>
      <c r="AF409" t="s">
        <v>43</v>
      </c>
      <c r="AG409">
        <v>4</v>
      </c>
      <c r="AH409" t="s">
        <v>43</v>
      </c>
      <c r="AI409" t="s">
        <v>43</v>
      </c>
      <c r="AJ409" t="s">
        <v>43</v>
      </c>
      <c r="AK409" t="s">
        <v>43</v>
      </c>
      <c r="AL409" t="s">
        <v>43</v>
      </c>
      <c r="AM409" t="s">
        <v>43</v>
      </c>
    </row>
    <row r="410" spans="1:39" x14ac:dyDescent="0.25">
      <c r="A410">
        <v>440</v>
      </c>
      <c r="B410" s="1">
        <v>45104.896168981482</v>
      </c>
      <c r="C410" s="1">
        <v>45104.900046296294</v>
      </c>
      <c r="D410" t="s">
        <v>644</v>
      </c>
      <c r="E410" t="s">
        <v>645</v>
      </c>
      <c r="G410">
        <v>4</v>
      </c>
      <c r="H410">
        <v>3</v>
      </c>
      <c r="I410" t="s">
        <v>42</v>
      </c>
      <c r="J410" t="s">
        <v>43</v>
      </c>
      <c r="K410" t="s">
        <v>43</v>
      </c>
      <c r="L410" t="s">
        <v>43</v>
      </c>
      <c r="M410" t="s">
        <v>43</v>
      </c>
      <c r="N410" t="s">
        <v>43</v>
      </c>
      <c r="O410" t="s">
        <v>47</v>
      </c>
      <c r="P410">
        <v>4</v>
      </c>
      <c r="Q410" t="s">
        <v>43</v>
      </c>
      <c r="R410" t="s">
        <v>43</v>
      </c>
      <c r="S410" t="s">
        <v>43</v>
      </c>
      <c r="T410" t="s">
        <v>43</v>
      </c>
      <c r="U410" t="s">
        <v>42</v>
      </c>
      <c r="V410" t="s">
        <v>43</v>
      </c>
      <c r="W410" t="s">
        <v>42</v>
      </c>
      <c r="X410">
        <v>4</v>
      </c>
      <c r="Y410" t="s">
        <v>43</v>
      </c>
      <c r="Z410" t="s">
        <v>43</v>
      </c>
      <c r="AA410" t="s">
        <v>43</v>
      </c>
      <c r="AB410" t="s">
        <v>43</v>
      </c>
      <c r="AC410" t="s">
        <v>43</v>
      </c>
      <c r="AD410" t="s">
        <v>43</v>
      </c>
      <c r="AE410" t="s">
        <v>43</v>
      </c>
      <c r="AF410" t="s">
        <v>43</v>
      </c>
      <c r="AG410">
        <v>4</v>
      </c>
      <c r="AH410" t="s">
        <v>43</v>
      </c>
      <c r="AI410" t="s">
        <v>43</v>
      </c>
      <c r="AJ410" t="s">
        <v>43</v>
      </c>
      <c r="AK410" t="s">
        <v>43</v>
      </c>
      <c r="AL410" t="s">
        <v>43</v>
      </c>
      <c r="AM410" t="s">
        <v>43</v>
      </c>
    </row>
    <row r="411" spans="1:39" x14ac:dyDescent="0.25">
      <c r="A411">
        <v>441</v>
      </c>
      <c r="B411" s="1">
        <v>45107.386921296296</v>
      </c>
      <c r="C411" s="1">
        <v>45107.390532407408</v>
      </c>
      <c r="D411" t="s">
        <v>646</v>
      </c>
      <c r="E411" t="s">
        <v>647</v>
      </c>
      <c r="G411">
        <v>4</v>
      </c>
      <c r="H411">
        <v>4</v>
      </c>
      <c r="I411" t="s">
        <v>42</v>
      </c>
      <c r="J411" t="s">
        <v>43</v>
      </c>
      <c r="K411" t="s">
        <v>43</v>
      </c>
      <c r="L411" t="s">
        <v>43</v>
      </c>
      <c r="M411" t="s">
        <v>43</v>
      </c>
      <c r="N411" t="s">
        <v>43</v>
      </c>
      <c r="O411" t="s">
        <v>47</v>
      </c>
      <c r="P411">
        <v>4</v>
      </c>
      <c r="Q411" t="s">
        <v>43</v>
      </c>
      <c r="R411" t="s">
        <v>43</v>
      </c>
      <c r="S411" t="s">
        <v>43</v>
      </c>
      <c r="T411" t="s">
        <v>43</v>
      </c>
      <c r="U411" t="s">
        <v>43</v>
      </c>
      <c r="V411" t="s">
        <v>43</v>
      </c>
      <c r="W411" t="s">
        <v>43</v>
      </c>
      <c r="X411">
        <v>4</v>
      </c>
      <c r="Y411" t="s">
        <v>43</v>
      </c>
      <c r="Z411" t="s">
        <v>43</v>
      </c>
      <c r="AA411" t="s">
        <v>43</v>
      </c>
      <c r="AB411" t="s">
        <v>43</v>
      </c>
      <c r="AC411" t="s">
        <v>43</v>
      </c>
      <c r="AD411" t="s">
        <v>43</v>
      </c>
      <c r="AE411" t="s">
        <v>43</v>
      </c>
      <c r="AF411" t="s">
        <v>43</v>
      </c>
      <c r="AG411">
        <v>4</v>
      </c>
      <c r="AH411" t="s">
        <v>43</v>
      </c>
      <c r="AI411" t="s">
        <v>43</v>
      </c>
      <c r="AJ411" t="s">
        <v>43</v>
      </c>
      <c r="AK411" t="s">
        <v>43</v>
      </c>
      <c r="AL411" t="s">
        <v>43</v>
      </c>
      <c r="AM411" t="s">
        <v>43</v>
      </c>
    </row>
    <row r="412" spans="1:39" x14ac:dyDescent="0.25">
      <c r="A412">
        <v>442</v>
      </c>
      <c r="B412" s="1">
        <v>45107.394085648149</v>
      </c>
      <c r="C412" s="1">
        <v>45107.395324074074</v>
      </c>
      <c r="D412" t="s">
        <v>648</v>
      </c>
      <c r="E412" t="s">
        <v>649</v>
      </c>
      <c r="G412">
        <v>3</v>
      </c>
      <c r="H412">
        <v>3</v>
      </c>
      <c r="I412" t="s">
        <v>42</v>
      </c>
      <c r="J412" t="s">
        <v>42</v>
      </c>
      <c r="K412" t="s">
        <v>42</v>
      </c>
      <c r="L412" t="s">
        <v>42</v>
      </c>
      <c r="M412" t="s">
        <v>42</v>
      </c>
      <c r="N412" t="s">
        <v>42</v>
      </c>
      <c r="O412" t="s">
        <v>44</v>
      </c>
      <c r="P412">
        <v>4</v>
      </c>
      <c r="Q412" t="s">
        <v>42</v>
      </c>
      <c r="R412" t="s">
        <v>42</v>
      </c>
      <c r="S412" t="s">
        <v>42</v>
      </c>
      <c r="T412" t="s">
        <v>42</v>
      </c>
      <c r="U412" t="s">
        <v>42</v>
      </c>
      <c r="V412" t="s">
        <v>42</v>
      </c>
      <c r="W412" t="s">
        <v>42</v>
      </c>
      <c r="X412">
        <v>4</v>
      </c>
      <c r="Y412" t="s">
        <v>43</v>
      </c>
      <c r="Z412" t="s">
        <v>43</v>
      </c>
      <c r="AA412" t="s">
        <v>43</v>
      </c>
      <c r="AB412" t="s">
        <v>43</v>
      </c>
      <c r="AC412" t="s">
        <v>43</v>
      </c>
      <c r="AD412" t="s">
        <v>43</v>
      </c>
      <c r="AE412" t="s">
        <v>43</v>
      </c>
      <c r="AF412" t="s">
        <v>43</v>
      </c>
      <c r="AG412">
        <v>4</v>
      </c>
      <c r="AH412" t="s">
        <v>43</v>
      </c>
      <c r="AI412" t="s">
        <v>43</v>
      </c>
      <c r="AJ412" t="s">
        <v>43</v>
      </c>
      <c r="AK412" t="s">
        <v>43</v>
      </c>
      <c r="AL412" t="s">
        <v>43</v>
      </c>
      <c r="AM412" t="s">
        <v>43</v>
      </c>
    </row>
    <row r="413" spans="1:39" x14ac:dyDescent="0.25">
      <c r="A413">
        <v>443</v>
      </c>
      <c r="B413" s="1">
        <v>45107.395208333335</v>
      </c>
      <c r="C413" s="1">
        <v>45107.396412037036</v>
      </c>
      <c r="D413" t="s">
        <v>650</v>
      </c>
      <c r="E413" t="s">
        <v>651</v>
      </c>
      <c r="G413">
        <v>4</v>
      </c>
      <c r="H413">
        <v>4</v>
      </c>
      <c r="I413" t="s">
        <v>43</v>
      </c>
      <c r="J413" t="s">
        <v>43</v>
      </c>
      <c r="K413" t="s">
        <v>43</v>
      </c>
      <c r="L413" t="s">
        <v>43</v>
      </c>
      <c r="M413" t="s">
        <v>43</v>
      </c>
      <c r="N413" t="s">
        <v>42</v>
      </c>
      <c r="O413" t="s">
        <v>47</v>
      </c>
      <c r="P413">
        <v>4</v>
      </c>
      <c r="Q413" t="s">
        <v>43</v>
      </c>
      <c r="R413" t="s">
        <v>43</v>
      </c>
      <c r="S413" t="s">
        <v>43</v>
      </c>
      <c r="T413" t="s">
        <v>43</v>
      </c>
      <c r="U413" t="s">
        <v>43</v>
      </c>
      <c r="V413" t="s">
        <v>43</v>
      </c>
      <c r="W413" t="s">
        <v>43</v>
      </c>
      <c r="X413">
        <v>4</v>
      </c>
      <c r="Y413" t="s">
        <v>43</v>
      </c>
      <c r="Z413" t="s">
        <v>43</v>
      </c>
      <c r="AA413" t="s">
        <v>43</v>
      </c>
      <c r="AB413" t="s">
        <v>43</v>
      </c>
      <c r="AC413" t="s">
        <v>43</v>
      </c>
      <c r="AD413" t="s">
        <v>43</v>
      </c>
      <c r="AE413" t="s">
        <v>43</v>
      </c>
      <c r="AF413" t="s">
        <v>43</v>
      </c>
      <c r="AG413">
        <v>4</v>
      </c>
      <c r="AH413" t="s">
        <v>43</v>
      </c>
      <c r="AI413" t="s">
        <v>43</v>
      </c>
      <c r="AJ413" t="s">
        <v>43</v>
      </c>
      <c r="AK413" t="s">
        <v>43</v>
      </c>
      <c r="AL413" t="s">
        <v>43</v>
      </c>
      <c r="AM413" t="s">
        <v>43</v>
      </c>
    </row>
    <row r="414" spans="1:39" x14ac:dyDescent="0.25">
      <c r="A414">
        <v>444</v>
      </c>
      <c r="B414" s="1">
        <v>45107.386990740742</v>
      </c>
      <c r="C414" s="1">
        <v>45107.398009259261</v>
      </c>
      <c r="D414" t="s">
        <v>652</v>
      </c>
      <c r="E414" t="s">
        <v>653</v>
      </c>
      <c r="G414">
        <v>4</v>
      </c>
      <c r="H414">
        <v>4</v>
      </c>
      <c r="I414" t="s">
        <v>42</v>
      </c>
      <c r="J414" t="s">
        <v>43</v>
      </c>
      <c r="K414" t="s">
        <v>43</v>
      </c>
      <c r="L414" t="s">
        <v>43</v>
      </c>
      <c r="M414" t="s">
        <v>43</v>
      </c>
      <c r="N414" t="s">
        <v>43</v>
      </c>
      <c r="O414" t="s">
        <v>47</v>
      </c>
      <c r="P414">
        <v>3</v>
      </c>
      <c r="Q414" t="s">
        <v>43</v>
      </c>
      <c r="R414" t="s">
        <v>42</v>
      </c>
      <c r="S414" t="s">
        <v>43</v>
      </c>
      <c r="T414" t="s">
        <v>42</v>
      </c>
      <c r="U414" t="s">
        <v>42</v>
      </c>
      <c r="V414" t="s">
        <v>43</v>
      </c>
      <c r="W414" t="s">
        <v>43</v>
      </c>
      <c r="X414">
        <v>4</v>
      </c>
      <c r="Y414" t="s">
        <v>43</v>
      </c>
      <c r="Z414" t="s">
        <v>43</v>
      </c>
      <c r="AA414" t="s">
        <v>43</v>
      </c>
      <c r="AB414" t="s">
        <v>43</v>
      </c>
      <c r="AC414" t="s">
        <v>43</v>
      </c>
      <c r="AD414" t="s">
        <v>43</v>
      </c>
      <c r="AE414" t="s">
        <v>43</v>
      </c>
      <c r="AF414" t="s">
        <v>43</v>
      </c>
      <c r="AG414">
        <v>4</v>
      </c>
      <c r="AH414" t="s">
        <v>42</v>
      </c>
      <c r="AI414" t="s">
        <v>43</v>
      </c>
      <c r="AJ414" t="s">
        <v>43</v>
      </c>
      <c r="AK414" t="s">
        <v>43</v>
      </c>
      <c r="AL414" t="s">
        <v>43</v>
      </c>
      <c r="AM414" t="s">
        <v>43</v>
      </c>
    </row>
    <row r="415" spans="1:39" x14ac:dyDescent="0.25">
      <c r="A415">
        <v>445</v>
      </c>
      <c r="B415" s="1">
        <v>45107.401423611111</v>
      </c>
      <c r="C415" s="1">
        <v>45107.403634259259</v>
      </c>
      <c r="D415" t="s">
        <v>654</v>
      </c>
      <c r="E415" t="s">
        <v>655</v>
      </c>
      <c r="G415">
        <v>4</v>
      </c>
      <c r="H415">
        <v>4</v>
      </c>
      <c r="I415" t="s">
        <v>43</v>
      </c>
      <c r="J415" t="s">
        <v>43</v>
      </c>
      <c r="K415" t="s">
        <v>43</v>
      </c>
      <c r="L415" t="s">
        <v>43</v>
      </c>
      <c r="M415" t="s">
        <v>43</v>
      </c>
      <c r="N415" t="s">
        <v>43</v>
      </c>
      <c r="O415" t="s">
        <v>47</v>
      </c>
      <c r="P415">
        <v>4</v>
      </c>
      <c r="Q415" t="s">
        <v>43</v>
      </c>
      <c r="R415" t="s">
        <v>43</v>
      </c>
      <c r="S415" t="s">
        <v>43</v>
      </c>
      <c r="T415" t="s">
        <v>43</v>
      </c>
      <c r="U415" t="s">
        <v>43</v>
      </c>
      <c r="V415" t="s">
        <v>43</v>
      </c>
      <c r="W415" t="s">
        <v>43</v>
      </c>
      <c r="X415">
        <v>4</v>
      </c>
      <c r="Y415" t="s">
        <v>43</v>
      </c>
      <c r="Z415" t="s">
        <v>43</v>
      </c>
      <c r="AA415" t="s">
        <v>43</v>
      </c>
      <c r="AB415" t="s">
        <v>43</v>
      </c>
      <c r="AC415" t="s">
        <v>43</v>
      </c>
      <c r="AD415" t="s">
        <v>43</v>
      </c>
      <c r="AE415" t="s">
        <v>43</v>
      </c>
      <c r="AF415" t="s">
        <v>43</v>
      </c>
      <c r="AG415">
        <v>4</v>
      </c>
      <c r="AH415" t="s">
        <v>43</v>
      </c>
      <c r="AI415" t="s">
        <v>43</v>
      </c>
      <c r="AJ415" t="s">
        <v>43</v>
      </c>
      <c r="AK415" t="s">
        <v>43</v>
      </c>
      <c r="AL415" t="s">
        <v>43</v>
      </c>
      <c r="AM415" t="s">
        <v>43</v>
      </c>
    </row>
    <row r="416" spans="1:39" x14ac:dyDescent="0.25">
      <c r="A416">
        <v>446</v>
      </c>
      <c r="B416" s="1">
        <v>45107.407939814817</v>
      </c>
      <c r="C416" s="1">
        <v>45107.408912037034</v>
      </c>
      <c r="D416" t="s">
        <v>656</v>
      </c>
      <c r="E416" t="s">
        <v>657</v>
      </c>
      <c r="G416">
        <v>4</v>
      </c>
      <c r="H416">
        <v>4</v>
      </c>
      <c r="I416" t="s">
        <v>42</v>
      </c>
      <c r="J416" t="s">
        <v>43</v>
      </c>
      <c r="K416" t="s">
        <v>43</v>
      </c>
      <c r="L416" t="s">
        <v>43</v>
      </c>
      <c r="M416" t="s">
        <v>43</v>
      </c>
      <c r="N416" t="s">
        <v>43</v>
      </c>
      <c r="O416" t="s">
        <v>47</v>
      </c>
      <c r="P416">
        <v>3</v>
      </c>
      <c r="Q416" t="s">
        <v>43</v>
      </c>
      <c r="R416" t="s">
        <v>43</v>
      </c>
      <c r="S416" t="s">
        <v>43</v>
      </c>
      <c r="T416" t="s">
        <v>43</v>
      </c>
      <c r="U416" t="s">
        <v>43</v>
      </c>
      <c r="V416" t="s">
        <v>43</v>
      </c>
      <c r="W416" t="s">
        <v>43</v>
      </c>
      <c r="X416">
        <v>4</v>
      </c>
      <c r="Y416" t="s">
        <v>43</v>
      </c>
      <c r="Z416" t="s">
        <v>43</v>
      </c>
      <c r="AA416" t="s">
        <v>43</v>
      </c>
      <c r="AB416" t="s">
        <v>43</v>
      </c>
      <c r="AC416" t="s">
        <v>42</v>
      </c>
      <c r="AD416" t="s">
        <v>43</v>
      </c>
      <c r="AE416" t="s">
        <v>43</v>
      </c>
      <c r="AF416" t="s">
        <v>43</v>
      </c>
      <c r="AG416">
        <v>4</v>
      </c>
      <c r="AH416" t="s">
        <v>43</v>
      </c>
      <c r="AI416" t="s">
        <v>43</v>
      </c>
      <c r="AJ416" t="s">
        <v>43</v>
      </c>
      <c r="AK416" t="s">
        <v>43</v>
      </c>
      <c r="AL416" t="s">
        <v>43</v>
      </c>
      <c r="AM416" t="s">
        <v>43</v>
      </c>
    </row>
    <row r="417" spans="1:39" x14ac:dyDescent="0.25">
      <c r="A417">
        <v>447</v>
      </c>
      <c r="B417" s="1">
        <v>45107.410891203705</v>
      </c>
      <c r="C417" s="1">
        <v>45107.411550925928</v>
      </c>
      <c r="D417" t="s">
        <v>658</v>
      </c>
      <c r="E417" t="s">
        <v>659</v>
      </c>
      <c r="G417">
        <v>4</v>
      </c>
      <c r="H417">
        <v>4</v>
      </c>
      <c r="I417" t="s">
        <v>43</v>
      </c>
      <c r="J417" t="s">
        <v>43</v>
      </c>
      <c r="K417" t="s">
        <v>43</v>
      </c>
      <c r="L417" t="s">
        <v>43</v>
      </c>
      <c r="M417" t="s">
        <v>43</v>
      </c>
      <c r="N417" t="s">
        <v>43</v>
      </c>
      <c r="O417" t="s">
        <v>47</v>
      </c>
      <c r="P417">
        <v>4</v>
      </c>
      <c r="Q417" t="s">
        <v>43</v>
      </c>
      <c r="R417" t="s">
        <v>43</v>
      </c>
      <c r="S417" t="s">
        <v>43</v>
      </c>
      <c r="T417" t="s">
        <v>43</v>
      </c>
      <c r="U417" t="s">
        <v>43</v>
      </c>
      <c r="V417" t="s">
        <v>43</v>
      </c>
      <c r="W417" t="s">
        <v>43</v>
      </c>
      <c r="X417">
        <v>4</v>
      </c>
      <c r="Y417" t="s">
        <v>43</v>
      </c>
      <c r="Z417" t="s">
        <v>43</v>
      </c>
      <c r="AA417" t="s">
        <v>43</v>
      </c>
      <c r="AB417" t="s">
        <v>43</v>
      </c>
      <c r="AC417" t="s">
        <v>43</v>
      </c>
      <c r="AD417" t="s">
        <v>43</v>
      </c>
      <c r="AE417" t="s">
        <v>43</v>
      </c>
      <c r="AF417" t="s">
        <v>43</v>
      </c>
      <c r="AG417">
        <v>4</v>
      </c>
      <c r="AH417" t="s">
        <v>43</v>
      </c>
      <c r="AI417" t="s">
        <v>43</v>
      </c>
      <c r="AJ417" t="s">
        <v>43</v>
      </c>
      <c r="AK417" t="s">
        <v>43</v>
      </c>
      <c r="AL417" t="s">
        <v>43</v>
      </c>
      <c r="AM417" t="s">
        <v>43</v>
      </c>
    </row>
    <row r="418" spans="1:39" x14ac:dyDescent="0.25">
      <c r="A418">
        <v>448</v>
      </c>
      <c r="B418" s="1">
        <v>45107.411736111113</v>
      </c>
      <c r="C418" s="1">
        <v>45107.416134259256</v>
      </c>
      <c r="D418" t="s">
        <v>660</v>
      </c>
      <c r="E418" t="s">
        <v>661</v>
      </c>
      <c r="G418">
        <v>4</v>
      </c>
      <c r="H418">
        <v>3</v>
      </c>
      <c r="I418" t="s">
        <v>43</v>
      </c>
      <c r="J418" t="s">
        <v>43</v>
      </c>
      <c r="K418" t="s">
        <v>43</v>
      </c>
      <c r="L418" t="s">
        <v>43</v>
      </c>
      <c r="M418" t="s">
        <v>43</v>
      </c>
      <c r="N418" t="s">
        <v>42</v>
      </c>
      <c r="O418" t="s">
        <v>45</v>
      </c>
      <c r="P418">
        <v>3</v>
      </c>
      <c r="Q418" t="s">
        <v>43</v>
      </c>
      <c r="R418" t="s">
        <v>43</v>
      </c>
      <c r="S418" t="s">
        <v>43</v>
      </c>
      <c r="T418" t="s">
        <v>43</v>
      </c>
      <c r="U418" t="s">
        <v>42</v>
      </c>
      <c r="V418" t="s">
        <v>43</v>
      </c>
      <c r="W418" t="s">
        <v>43</v>
      </c>
      <c r="X418">
        <v>4</v>
      </c>
      <c r="Y418" t="s">
        <v>43</v>
      </c>
      <c r="Z418" t="s">
        <v>43</v>
      </c>
      <c r="AA418" t="s">
        <v>43</v>
      </c>
      <c r="AB418" t="s">
        <v>43</v>
      </c>
      <c r="AC418" t="s">
        <v>43</v>
      </c>
      <c r="AD418" t="s">
        <v>43</v>
      </c>
      <c r="AE418" t="s">
        <v>42</v>
      </c>
      <c r="AF418" t="s">
        <v>43</v>
      </c>
      <c r="AG418">
        <v>4</v>
      </c>
      <c r="AH418" t="s">
        <v>43</v>
      </c>
      <c r="AI418" t="s">
        <v>43</v>
      </c>
      <c r="AJ418" t="s">
        <v>43</v>
      </c>
      <c r="AK418" t="s">
        <v>43</v>
      </c>
      <c r="AL418" t="s">
        <v>43</v>
      </c>
      <c r="AM418" t="s">
        <v>43</v>
      </c>
    </row>
    <row r="419" spans="1:39" x14ac:dyDescent="0.25">
      <c r="A419">
        <v>449</v>
      </c>
      <c r="B419" s="1">
        <v>45107.418252314812</v>
      </c>
      <c r="C419" s="1">
        <v>45107.418946759259</v>
      </c>
      <c r="D419" t="s">
        <v>662</v>
      </c>
      <c r="E419" t="s">
        <v>663</v>
      </c>
      <c r="G419">
        <v>4</v>
      </c>
      <c r="H419">
        <v>4</v>
      </c>
      <c r="I419" t="s">
        <v>42</v>
      </c>
      <c r="J419" t="s">
        <v>42</v>
      </c>
      <c r="K419" t="s">
        <v>42</v>
      </c>
      <c r="L419" t="s">
        <v>42</v>
      </c>
      <c r="M419" t="s">
        <v>42</v>
      </c>
      <c r="N419" t="s">
        <v>42</v>
      </c>
      <c r="O419" t="s">
        <v>47</v>
      </c>
      <c r="P419">
        <v>4</v>
      </c>
      <c r="Q419" t="s">
        <v>42</v>
      </c>
      <c r="R419" t="s">
        <v>42</v>
      </c>
      <c r="S419" t="s">
        <v>42</v>
      </c>
      <c r="T419" t="s">
        <v>42</v>
      </c>
      <c r="U419" t="s">
        <v>42</v>
      </c>
      <c r="V419" t="s">
        <v>42</v>
      </c>
      <c r="W419" t="s">
        <v>42</v>
      </c>
      <c r="X419">
        <v>4</v>
      </c>
      <c r="Y419" t="s">
        <v>42</v>
      </c>
      <c r="Z419" t="s">
        <v>42</v>
      </c>
      <c r="AA419" t="s">
        <v>42</v>
      </c>
      <c r="AB419" t="s">
        <v>42</v>
      </c>
      <c r="AC419" t="s">
        <v>42</v>
      </c>
      <c r="AD419" t="s">
        <v>42</v>
      </c>
      <c r="AE419" t="s">
        <v>42</v>
      </c>
      <c r="AF419" t="s">
        <v>42</v>
      </c>
      <c r="AG419">
        <v>4</v>
      </c>
      <c r="AH419" t="s">
        <v>42</v>
      </c>
      <c r="AI419" t="s">
        <v>42</v>
      </c>
      <c r="AJ419" t="s">
        <v>42</v>
      </c>
      <c r="AK419" t="s">
        <v>42</v>
      </c>
      <c r="AL419" t="s">
        <v>42</v>
      </c>
      <c r="AM419" t="s">
        <v>42</v>
      </c>
    </row>
    <row r="420" spans="1:39" x14ac:dyDescent="0.25">
      <c r="A420">
        <v>450</v>
      </c>
      <c r="B420" s="1">
        <v>45107.435358796298</v>
      </c>
      <c r="C420" s="1">
        <v>45107.436574074076</v>
      </c>
      <c r="D420" t="s">
        <v>664</v>
      </c>
      <c r="E420" t="s">
        <v>665</v>
      </c>
      <c r="G420">
        <v>4</v>
      </c>
      <c r="H420">
        <v>4</v>
      </c>
      <c r="I420" t="s">
        <v>43</v>
      </c>
      <c r="J420" t="s">
        <v>43</v>
      </c>
      <c r="K420" t="s">
        <v>43</v>
      </c>
      <c r="L420" t="s">
        <v>43</v>
      </c>
      <c r="M420" t="s">
        <v>43</v>
      </c>
      <c r="N420" t="s">
        <v>43</v>
      </c>
      <c r="O420" t="s">
        <v>47</v>
      </c>
      <c r="P420">
        <v>4</v>
      </c>
      <c r="Q420" t="s">
        <v>43</v>
      </c>
      <c r="R420" t="s">
        <v>43</v>
      </c>
      <c r="S420" t="s">
        <v>43</v>
      </c>
      <c r="T420" t="s">
        <v>43</v>
      </c>
      <c r="U420" t="s">
        <v>43</v>
      </c>
      <c r="V420" t="s">
        <v>43</v>
      </c>
      <c r="W420" t="s">
        <v>43</v>
      </c>
      <c r="X420">
        <v>4</v>
      </c>
      <c r="Y420" t="s">
        <v>43</v>
      </c>
      <c r="Z420" t="s">
        <v>43</v>
      </c>
      <c r="AA420" t="s">
        <v>43</v>
      </c>
      <c r="AB420" t="s">
        <v>43</v>
      </c>
      <c r="AC420" t="s">
        <v>43</v>
      </c>
      <c r="AD420" t="s">
        <v>43</v>
      </c>
      <c r="AE420" t="s">
        <v>43</v>
      </c>
      <c r="AF420" t="s">
        <v>43</v>
      </c>
      <c r="AG420">
        <v>4</v>
      </c>
      <c r="AH420" t="s">
        <v>43</v>
      </c>
      <c r="AI420" t="s">
        <v>43</v>
      </c>
      <c r="AJ420" t="s">
        <v>43</v>
      </c>
      <c r="AK420" t="s">
        <v>43</v>
      </c>
      <c r="AL420" t="s">
        <v>43</v>
      </c>
      <c r="AM420" t="s">
        <v>43</v>
      </c>
    </row>
    <row r="421" spans="1:39" x14ac:dyDescent="0.25">
      <c r="A421">
        <v>451</v>
      </c>
      <c r="B421" s="1">
        <v>45107.449004629627</v>
      </c>
      <c r="C421" s="1">
        <v>45107.455266203702</v>
      </c>
      <c r="D421" t="s">
        <v>666</v>
      </c>
      <c r="E421" t="s">
        <v>667</v>
      </c>
      <c r="G421">
        <v>4</v>
      </c>
      <c r="H421">
        <v>3</v>
      </c>
      <c r="I421" t="s">
        <v>42</v>
      </c>
      <c r="J421" t="s">
        <v>43</v>
      </c>
      <c r="K421" t="s">
        <v>43</v>
      </c>
      <c r="L421" t="s">
        <v>43</v>
      </c>
      <c r="M421" t="s">
        <v>43</v>
      </c>
      <c r="N421" t="s">
        <v>43</v>
      </c>
      <c r="O421" t="s">
        <v>47</v>
      </c>
      <c r="P421">
        <v>4</v>
      </c>
      <c r="Q421" t="s">
        <v>43</v>
      </c>
      <c r="R421" t="s">
        <v>43</v>
      </c>
      <c r="S421" t="s">
        <v>43</v>
      </c>
      <c r="T421" t="s">
        <v>43</v>
      </c>
      <c r="U421" t="s">
        <v>43</v>
      </c>
      <c r="V421" t="s">
        <v>43</v>
      </c>
      <c r="W421" t="s">
        <v>43</v>
      </c>
      <c r="X421">
        <v>4</v>
      </c>
      <c r="Y421" t="s">
        <v>43</v>
      </c>
      <c r="Z421" t="s">
        <v>43</v>
      </c>
      <c r="AA421" t="s">
        <v>43</v>
      </c>
      <c r="AB421" t="s">
        <v>43</v>
      </c>
      <c r="AC421" t="s">
        <v>43</v>
      </c>
      <c r="AD421" t="s">
        <v>43</v>
      </c>
      <c r="AE421" t="s">
        <v>43</v>
      </c>
      <c r="AF421" t="s">
        <v>43</v>
      </c>
      <c r="AG421">
        <v>4</v>
      </c>
      <c r="AH421" t="s">
        <v>43</v>
      </c>
      <c r="AI421" t="s">
        <v>43</v>
      </c>
      <c r="AJ421" t="s">
        <v>43</v>
      </c>
      <c r="AK421" t="s">
        <v>43</v>
      </c>
      <c r="AL421" t="s">
        <v>43</v>
      </c>
      <c r="AM421" t="s">
        <v>43</v>
      </c>
    </row>
    <row r="422" spans="1:39" x14ac:dyDescent="0.25">
      <c r="A422">
        <v>452</v>
      </c>
      <c r="B422" s="1">
        <v>45107.455983796295</v>
      </c>
      <c r="C422" s="1">
        <v>45107.457118055558</v>
      </c>
      <c r="D422" t="s">
        <v>668</v>
      </c>
      <c r="E422" t="s">
        <v>669</v>
      </c>
      <c r="G422">
        <v>3</v>
      </c>
      <c r="H422">
        <v>3</v>
      </c>
      <c r="I422" t="s">
        <v>42</v>
      </c>
      <c r="J422" t="s">
        <v>43</v>
      </c>
      <c r="K422" t="s">
        <v>42</v>
      </c>
      <c r="L422" t="s">
        <v>42</v>
      </c>
      <c r="M422" t="s">
        <v>42</v>
      </c>
      <c r="N422" t="s">
        <v>42</v>
      </c>
      <c r="O422" t="s">
        <v>47</v>
      </c>
      <c r="P422">
        <v>3</v>
      </c>
      <c r="Q422" t="s">
        <v>43</v>
      </c>
      <c r="R422" t="s">
        <v>42</v>
      </c>
      <c r="S422" t="s">
        <v>42</v>
      </c>
      <c r="T422" t="s">
        <v>42</v>
      </c>
      <c r="U422" t="s">
        <v>42</v>
      </c>
      <c r="V422" t="s">
        <v>42</v>
      </c>
      <c r="W422" t="s">
        <v>42</v>
      </c>
      <c r="X422">
        <v>3</v>
      </c>
      <c r="Y422" t="s">
        <v>42</v>
      </c>
      <c r="Z422" t="s">
        <v>42</v>
      </c>
      <c r="AA422" t="s">
        <v>42</v>
      </c>
      <c r="AB422" t="s">
        <v>42</v>
      </c>
      <c r="AC422" t="s">
        <v>42</v>
      </c>
      <c r="AD422" t="s">
        <v>42</v>
      </c>
      <c r="AE422" t="s">
        <v>42</v>
      </c>
      <c r="AF422" t="s">
        <v>42</v>
      </c>
      <c r="AG422">
        <v>3</v>
      </c>
      <c r="AH422" t="s">
        <v>42</v>
      </c>
      <c r="AI422" t="s">
        <v>42</v>
      </c>
      <c r="AJ422" t="s">
        <v>42</v>
      </c>
      <c r="AK422" t="s">
        <v>42</v>
      </c>
      <c r="AL422" t="s">
        <v>42</v>
      </c>
      <c r="AM422" t="s">
        <v>42</v>
      </c>
    </row>
    <row r="423" spans="1:39" x14ac:dyDescent="0.25">
      <c r="A423">
        <v>453</v>
      </c>
      <c r="B423" s="1">
        <v>45107.464259259257</v>
      </c>
      <c r="C423" s="1">
        <v>45107.469351851854</v>
      </c>
      <c r="D423" t="s">
        <v>670</v>
      </c>
      <c r="E423" t="s">
        <v>671</v>
      </c>
      <c r="G423">
        <v>4</v>
      </c>
      <c r="H423">
        <v>4</v>
      </c>
      <c r="I423" t="s">
        <v>42</v>
      </c>
      <c r="J423" t="s">
        <v>43</v>
      </c>
      <c r="K423" t="s">
        <v>43</v>
      </c>
      <c r="L423" t="s">
        <v>43</v>
      </c>
      <c r="M423" t="s">
        <v>43</v>
      </c>
      <c r="N423" t="s">
        <v>43</v>
      </c>
      <c r="O423" t="s">
        <v>45</v>
      </c>
      <c r="P423">
        <v>4</v>
      </c>
      <c r="Q423" t="s">
        <v>42</v>
      </c>
      <c r="R423" t="s">
        <v>43</v>
      </c>
      <c r="S423" t="s">
        <v>43</v>
      </c>
      <c r="T423" t="s">
        <v>42</v>
      </c>
      <c r="U423" t="s">
        <v>42</v>
      </c>
      <c r="V423" t="s">
        <v>43</v>
      </c>
      <c r="W423" t="s">
        <v>43</v>
      </c>
      <c r="X423">
        <v>4</v>
      </c>
      <c r="Y423" t="s">
        <v>43</v>
      </c>
      <c r="Z423" t="s">
        <v>43</v>
      </c>
      <c r="AA423" t="s">
        <v>42</v>
      </c>
      <c r="AB423" t="s">
        <v>42</v>
      </c>
      <c r="AC423" t="s">
        <v>42</v>
      </c>
      <c r="AD423" t="s">
        <v>42</v>
      </c>
      <c r="AE423" t="s">
        <v>42</v>
      </c>
      <c r="AF423" t="s">
        <v>43</v>
      </c>
      <c r="AG423">
        <v>4</v>
      </c>
      <c r="AH423" t="s">
        <v>43</v>
      </c>
      <c r="AI423" t="s">
        <v>43</v>
      </c>
      <c r="AJ423" t="s">
        <v>42</v>
      </c>
      <c r="AK423" t="s">
        <v>42</v>
      </c>
      <c r="AL423" t="s">
        <v>43</v>
      </c>
      <c r="AM423" t="s">
        <v>43</v>
      </c>
    </row>
    <row r="424" spans="1:39" x14ac:dyDescent="0.25">
      <c r="A424">
        <v>454</v>
      </c>
      <c r="B424" s="1">
        <v>45107.471770833334</v>
      </c>
      <c r="C424" s="1">
        <v>45107.473032407404</v>
      </c>
      <c r="D424" t="s">
        <v>672</v>
      </c>
      <c r="E424" t="s">
        <v>673</v>
      </c>
      <c r="G424">
        <v>4</v>
      </c>
      <c r="H424">
        <v>4</v>
      </c>
      <c r="I424" t="s">
        <v>42</v>
      </c>
      <c r="J424" t="s">
        <v>42</v>
      </c>
      <c r="K424" t="s">
        <v>42</v>
      </c>
      <c r="L424" t="s">
        <v>42</v>
      </c>
      <c r="M424" t="s">
        <v>43</v>
      </c>
      <c r="N424" t="s">
        <v>43</v>
      </c>
      <c r="O424" t="s">
        <v>47</v>
      </c>
      <c r="P424">
        <v>4</v>
      </c>
      <c r="Q424" t="s">
        <v>43</v>
      </c>
      <c r="R424" t="s">
        <v>43</v>
      </c>
      <c r="S424" t="s">
        <v>43</v>
      </c>
      <c r="T424" t="s">
        <v>43</v>
      </c>
      <c r="U424" t="s">
        <v>43</v>
      </c>
      <c r="V424" t="s">
        <v>43</v>
      </c>
      <c r="W424" t="s">
        <v>43</v>
      </c>
      <c r="X424">
        <v>4</v>
      </c>
      <c r="Y424" t="s">
        <v>43</v>
      </c>
      <c r="Z424" t="s">
        <v>43</v>
      </c>
      <c r="AA424" t="s">
        <v>43</v>
      </c>
      <c r="AB424" t="s">
        <v>43</v>
      </c>
      <c r="AC424" t="s">
        <v>43</v>
      </c>
      <c r="AD424" t="s">
        <v>43</v>
      </c>
      <c r="AE424" t="s">
        <v>43</v>
      </c>
      <c r="AF424" t="s">
        <v>43</v>
      </c>
      <c r="AG424">
        <v>4</v>
      </c>
      <c r="AH424" t="s">
        <v>43</v>
      </c>
      <c r="AI424" t="s">
        <v>43</v>
      </c>
      <c r="AJ424" t="s">
        <v>43</v>
      </c>
      <c r="AK424" t="s">
        <v>43</v>
      </c>
      <c r="AL424" t="s">
        <v>43</v>
      </c>
      <c r="AM424" t="s">
        <v>43</v>
      </c>
    </row>
    <row r="425" spans="1:39" x14ac:dyDescent="0.25">
      <c r="A425">
        <v>455</v>
      </c>
      <c r="B425" s="1">
        <v>45107.496018518519</v>
      </c>
      <c r="C425" s="1">
        <v>45107.499502314815</v>
      </c>
      <c r="D425" t="s">
        <v>674</v>
      </c>
      <c r="E425" t="s">
        <v>675</v>
      </c>
      <c r="G425">
        <v>4</v>
      </c>
      <c r="H425">
        <v>4</v>
      </c>
      <c r="I425" t="s">
        <v>42</v>
      </c>
      <c r="J425" t="s">
        <v>42</v>
      </c>
      <c r="K425" t="s">
        <v>42</v>
      </c>
      <c r="L425" t="s">
        <v>41</v>
      </c>
      <c r="M425" t="s">
        <v>42</v>
      </c>
      <c r="N425" t="s">
        <v>42</v>
      </c>
      <c r="O425" t="s">
        <v>47</v>
      </c>
      <c r="P425">
        <v>4</v>
      </c>
      <c r="Q425" t="s">
        <v>42</v>
      </c>
      <c r="R425" t="s">
        <v>42</v>
      </c>
      <c r="S425" t="s">
        <v>42</v>
      </c>
      <c r="T425" t="s">
        <v>42</v>
      </c>
      <c r="U425" t="s">
        <v>42</v>
      </c>
      <c r="V425" t="s">
        <v>42</v>
      </c>
      <c r="W425" t="s">
        <v>42</v>
      </c>
      <c r="X425">
        <v>4</v>
      </c>
      <c r="Y425" t="s">
        <v>42</v>
      </c>
      <c r="Z425" t="s">
        <v>42</v>
      </c>
      <c r="AA425" t="s">
        <v>42</v>
      </c>
      <c r="AB425" t="s">
        <v>42</v>
      </c>
      <c r="AC425" t="s">
        <v>42</v>
      </c>
      <c r="AD425" t="s">
        <v>42</v>
      </c>
      <c r="AE425" t="s">
        <v>42</v>
      </c>
      <c r="AF425" t="s">
        <v>42</v>
      </c>
      <c r="AG425">
        <v>4</v>
      </c>
      <c r="AH425" t="s">
        <v>42</v>
      </c>
      <c r="AI425" t="s">
        <v>42</v>
      </c>
      <c r="AJ425" t="s">
        <v>42</v>
      </c>
      <c r="AK425" t="s">
        <v>42</v>
      </c>
      <c r="AL425" t="s">
        <v>42</v>
      </c>
      <c r="AM425" t="s">
        <v>42</v>
      </c>
    </row>
    <row r="426" spans="1:39" x14ac:dyDescent="0.25">
      <c r="A426">
        <v>456</v>
      </c>
      <c r="B426" s="1">
        <v>45107.595543981479</v>
      </c>
      <c r="C426" s="1">
        <v>45107.597025462965</v>
      </c>
      <c r="D426" t="s">
        <v>676</v>
      </c>
      <c r="E426" t="s">
        <v>677</v>
      </c>
      <c r="G426">
        <v>4</v>
      </c>
      <c r="H426">
        <v>4</v>
      </c>
      <c r="I426" t="s">
        <v>43</v>
      </c>
      <c r="J426" t="s">
        <v>43</v>
      </c>
      <c r="K426" t="s">
        <v>43</v>
      </c>
      <c r="L426" t="s">
        <v>43</v>
      </c>
      <c r="M426" t="s">
        <v>43</v>
      </c>
      <c r="N426" t="s">
        <v>43</v>
      </c>
      <c r="O426" t="s">
        <v>47</v>
      </c>
      <c r="P426">
        <v>4</v>
      </c>
      <c r="Q426" t="s">
        <v>43</v>
      </c>
      <c r="R426" t="s">
        <v>43</v>
      </c>
      <c r="S426" t="s">
        <v>43</v>
      </c>
      <c r="T426" t="s">
        <v>43</v>
      </c>
      <c r="U426" t="s">
        <v>43</v>
      </c>
      <c r="V426" t="s">
        <v>43</v>
      </c>
      <c r="W426" t="s">
        <v>43</v>
      </c>
      <c r="X426">
        <v>4</v>
      </c>
      <c r="Y426" t="s">
        <v>43</v>
      </c>
      <c r="Z426" t="s">
        <v>43</v>
      </c>
      <c r="AA426" t="s">
        <v>43</v>
      </c>
      <c r="AB426" t="s">
        <v>43</v>
      </c>
      <c r="AC426" t="s">
        <v>43</v>
      </c>
      <c r="AD426" t="s">
        <v>43</v>
      </c>
      <c r="AE426" t="s">
        <v>43</v>
      </c>
      <c r="AF426" t="s">
        <v>43</v>
      </c>
      <c r="AG426">
        <v>4</v>
      </c>
      <c r="AH426" t="s">
        <v>43</v>
      </c>
      <c r="AI426" t="s">
        <v>43</v>
      </c>
      <c r="AJ426" t="s">
        <v>43</v>
      </c>
      <c r="AK426" t="s">
        <v>43</v>
      </c>
      <c r="AL426" t="s">
        <v>43</v>
      </c>
      <c r="AM426" t="s">
        <v>43</v>
      </c>
    </row>
    <row r="427" spans="1:39" x14ac:dyDescent="0.25">
      <c r="A427">
        <v>457</v>
      </c>
      <c r="B427" s="1">
        <v>45107.606423611112</v>
      </c>
      <c r="C427" s="1">
        <v>45107.609918981485</v>
      </c>
      <c r="D427" t="s">
        <v>678</v>
      </c>
      <c r="E427" t="s">
        <v>679</v>
      </c>
      <c r="G427">
        <v>3</v>
      </c>
      <c r="H427">
        <v>3</v>
      </c>
      <c r="I427" t="s">
        <v>42</v>
      </c>
      <c r="J427" t="s">
        <v>42</v>
      </c>
      <c r="K427" t="s">
        <v>42</v>
      </c>
      <c r="L427" t="s">
        <v>42</v>
      </c>
      <c r="M427" t="s">
        <v>42</v>
      </c>
      <c r="N427" t="s">
        <v>42</v>
      </c>
      <c r="O427" t="s">
        <v>47</v>
      </c>
      <c r="P427">
        <v>3</v>
      </c>
      <c r="Q427" t="s">
        <v>42</v>
      </c>
      <c r="R427" t="s">
        <v>42</v>
      </c>
      <c r="S427" t="s">
        <v>42</v>
      </c>
      <c r="T427" t="s">
        <v>42</v>
      </c>
      <c r="U427" t="s">
        <v>42</v>
      </c>
      <c r="V427" t="s">
        <v>42</v>
      </c>
      <c r="W427" t="s">
        <v>42</v>
      </c>
      <c r="X427">
        <v>3</v>
      </c>
      <c r="Y427" t="s">
        <v>42</v>
      </c>
      <c r="Z427" t="s">
        <v>42</v>
      </c>
      <c r="AA427" t="s">
        <v>42</v>
      </c>
      <c r="AB427" t="s">
        <v>42</v>
      </c>
      <c r="AC427" t="s">
        <v>42</v>
      </c>
      <c r="AD427" t="s">
        <v>42</v>
      </c>
      <c r="AE427" t="s">
        <v>42</v>
      </c>
      <c r="AF427" t="s">
        <v>42</v>
      </c>
      <c r="AG427">
        <v>3</v>
      </c>
      <c r="AH427" t="s">
        <v>42</v>
      </c>
      <c r="AI427" t="s">
        <v>42</v>
      </c>
      <c r="AJ427" t="s">
        <v>42</v>
      </c>
      <c r="AK427" t="s">
        <v>42</v>
      </c>
      <c r="AL427" t="s">
        <v>41</v>
      </c>
      <c r="AM427" t="s">
        <v>42</v>
      </c>
    </row>
    <row r="428" spans="1:39" x14ac:dyDescent="0.25">
      <c r="A428">
        <v>458</v>
      </c>
      <c r="B428" s="1">
        <v>45107.630462962959</v>
      </c>
      <c r="C428" s="1">
        <v>45107.633113425924</v>
      </c>
      <c r="D428" t="s">
        <v>680</v>
      </c>
      <c r="E428" t="s">
        <v>681</v>
      </c>
      <c r="G428">
        <v>4</v>
      </c>
      <c r="H428">
        <v>3</v>
      </c>
      <c r="I428" t="s">
        <v>42</v>
      </c>
      <c r="J428" t="s">
        <v>43</v>
      </c>
      <c r="K428" t="s">
        <v>43</v>
      </c>
      <c r="L428" t="s">
        <v>42</v>
      </c>
      <c r="M428" t="s">
        <v>43</v>
      </c>
      <c r="N428" t="s">
        <v>43</v>
      </c>
      <c r="O428" t="s">
        <v>47</v>
      </c>
      <c r="P428">
        <v>4</v>
      </c>
      <c r="Q428" t="s">
        <v>43</v>
      </c>
      <c r="R428" t="s">
        <v>43</v>
      </c>
      <c r="S428" t="s">
        <v>43</v>
      </c>
      <c r="T428" t="s">
        <v>42</v>
      </c>
      <c r="U428" t="s">
        <v>42</v>
      </c>
      <c r="V428" t="s">
        <v>43</v>
      </c>
      <c r="W428" t="s">
        <v>43</v>
      </c>
      <c r="X428">
        <v>4</v>
      </c>
      <c r="Y428" t="s">
        <v>42</v>
      </c>
      <c r="Z428" t="s">
        <v>42</v>
      </c>
      <c r="AA428" t="s">
        <v>42</v>
      </c>
      <c r="AB428" t="s">
        <v>43</v>
      </c>
      <c r="AC428" t="s">
        <v>43</v>
      </c>
      <c r="AD428" t="s">
        <v>43</v>
      </c>
      <c r="AE428" t="s">
        <v>43</v>
      </c>
      <c r="AF428" t="s">
        <v>43</v>
      </c>
      <c r="AG428">
        <v>4</v>
      </c>
      <c r="AH428" t="s">
        <v>43</v>
      </c>
      <c r="AI428" t="s">
        <v>43</v>
      </c>
      <c r="AJ428" t="s">
        <v>43</v>
      </c>
      <c r="AK428" t="s">
        <v>42</v>
      </c>
      <c r="AL428" t="s">
        <v>43</v>
      </c>
      <c r="AM428" t="s">
        <v>42</v>
      </c>
    </row>
    <row r="429" spans="1:39" x14ac:dyDescent="0.25">
      <c r="A429">
        <v>459</v>
      </c>
      <c r="B429" s="1">
        <v>45107.640486111108</v>
      </c>
      <c r="C429" s="1">
        <v>45107.643206018518</v>
      </c>
      <c r="D429" t="s">
        <v>682</v>
      </c>
      <c r="E429" t="s">
        <v>683</v>
      </c>
      <c r="G429">
        <v>3</v>
      </c>
      <c r="H429">
        <v>3</v>
      </c>
      <c r="I429" t="s">
        <v>42</v>
      </c>
      <c r="J429" t="s">
        <v>42</v>
      </c>
      <c r="K429" t="s">
        <v>42</v>
      </c>
      <c r="L429" t="s">
        <v>42</v>
      </c>
      <c r="M429" t="s">
        <v>42</v>
      </c>
      <c r="N429" t="s">
        <v>42</v>
      </c>
      <c r="O429" t="s">
        <v>44</v>
      </c>
      <c r="P429">
        <v>3</v>
      </c>
      <c r="Q429" t="s">
        <v>42</v>
      </c>
      <c r="R429" t="s">
        <v>42</v>
      </c>
      <c r="S429" t="s">
        <v>42</v>
      </c>
      <c r="T429" t="s">
        <v>42</v>
      </c>
      <c r="U429" t="s">
        <v>42</v>
      </c>
      <c r="V429" t="s">
        <v>42</v>
      </c>
      <c r="W429" t="s">
        <v>42</v>
      </c>
      <c r="X429">
        <v>3</v>
      </c>
      <c r="Y429" t="s">
        <v>42</v>
      </c>
      <c r="Z429" t="s">
        <v>42</v>
      </c>
      <c r="AA429" t="s">
        <v>42</v>
      </c>
      <c r="AB429" t="s">
        <v>42</v>
      </c>
      <c r="AC429" t="s">
        <v>42</v>
      </c>
      <c r="AD429" t="s">
        <v>42</v>
      </c>
      <c r="AE429" t="s">
        <v>42</v>
      </c>
      <c r="AF429" t="s">
        <v>42</v>
      </c>
      <c r="AG429">
        <v>3</v>
      </c>
      <c r="AH429" t="s">
        <v>42</v>
      </c>
      <c r="AI429" t="s">
        <v>42</v>
      </c>
      <c r="AJ429" t="s">
        <v>42</v>
      </c>
      <c r="AK429" t="s">
        <v>42</v>
      </c>
      <c r="AL429" t="s">
        <v>42</v>
      </c>
      <c r="AM429" t="s">
        <v>42</v>
      </c>
    </row>
    <row r="430" spans="1:39" x14ac:dyDescent="0.25">
      <c r="A430">
        <v>460</v>
      </c>
      <c r="B430" s="1">
        <v>45107.646620370368</v>
      </c>
      <c r="C430" s="1">
        <v>45107.647974537038</v>
      </c>
      <c r="D430" t="s">
        <v>684</v>
      </c>
      <c r="E430" t="s">
        <v>685</v>
      </c>
      <c r="G430">
        <v>3</v>
      </c>
      <c r="H430">
        <v>3</v>
      </c>
      <c r="I430" t="s">
        <v>42</v>
      </c>
      <c r="J430" t="s">
        <v>42</v>
      </c>
      <c r="K430" t="s">
        <v>42</v>
      </c>
      <c r="L430" t="s">
        <v>42</v>
      </c>
      <c r="M430" t="s">
        <v>42</v>
      </c>
      <c r="N430" t="s">
        <v>42</v>
      </c>
      <c r="O430" t="s">
        <v>45</v>
      </c>
      <c r="P430">
        <v>4</v>
      </c>
      <c r="Q430" t="s">
        <v>43</v>
      </c>
      <c r="R430" t="s">
        <v>43</v>
      </c>
      <c r="S430" t="s">
        <v>42</v>
      </c>
      <c r="T430" t="s">
        <v>42</v>
      </c>
      <c r="U430" t="s">
        <v>42</v>
      </c>
      <c r="V430" t="s">
        <v>42</v>
      </c>
      <c r="W430" t="s">
        <v>42</v>
      </c>
      <c r="X430">
        <v>3</v>
      </c>
      <c r="Y430" t="s">
        <v>42</v>
      </c>
      <c r="Z430" t="s">
        <v>42</v>
      </c>
      <c r="AA430" t="s">
        <v>42</v>
      </c>
      <c r="AB430" t="s">
        <v>42</v>
      </c>
      <c r="AC430" t="s">
        <v>42</v>
      </c>
      <c r="AD430" t="s">
        <v>42</v>
      </c>
      <c r="AE430" t="s">
        <v>42</v>
      </c>
      <c r="AF430" t="s">
        <v>42</v>
      </c>
      <c r="AG430">
        <v>3</v>
      </c>
      <c r="AH430" t="s">
        <v>43</v>
      </c>
      <c r="AI430" t="s">
        <v>42</v>
      </c>
      <c r="AJ430" t="s">
        <v>42</v>
      </c>
      <c r="AK430" t="s">
        <v>42</v>
      </c>
      <c r="AL430" t="s">
        <v>42</v>
      </c>
      <c r="AM430" t="s">
        <v>42</v>
      </c>
    </row>
    <row r="431" spans="1:39" x14ac:dyDescent="0.25">
      <c r="A431">
        <v>461</v>
      </c>
      <c r="B431" s="1">
        <v>45107.648958333331</v>
      </c>
      <c r="C431" s="1">
        <v>45107.650312500002</v>
      </c>
      <c r="D431" t="s">
        <v>686</v>
      </c>
      <c r="E431" t="s">
        <v>687</v>
      </c>
      <c r="G431">
        <v>4</v>
      </c>
      <c r="H431">
        <v>3</v>
      </c>
      <c r="I431" t="s">
        <v>42</v>
      </c>
      <c r="J431" t="s">
        <v>42</v>
      </c>
      <c r="K431" t="s">
        <v>42</v>
      </c>
      <c r="L431" t="s">
        <v>42</v>
      </c>
      <c r="M431" t="s">
        <v>42</v>
      </c>
      <c r="N431" t="s">
        <v>43</v>
      </c>
      <c r="O431" t="s">
        <v>47</v>
      </c>
      <c r="P431">
        <v>4</v>
      </c>
      <c r="Q431" t="s">
        <v>43</v>
      </c>
      <c r="R431" t="s">
        <v>43</v>
      </c>
      <c r="S431" t="s">
        <v>43</v>
      </c>
      <c r="T431" t="s">
        <v>43</v>
      </c>
      <c r="U431" t="s">
        <v>43</v>
      </c>
      <c r="V431" t="s">
        <v>43</v>
      </c>
      <c r="W431" t="s">
        <v>43</v>
      </c>
      <c r="X431">
        <v>4</v>
      </c>
      <c r="Y431" t="s">
        <v>43</v>
      </c>
      <c r="Z431" t="s">
        <v>43</v>
      </c>
      <c r="AA431" t="s">
        <v>42</v>
      </c>
      <c r="AB431" t="s">
        <v>43</v>
      </c>
      <c r="AC431" t="s">
        <v>43</v>
      </c>
      <c r="AD431" t="s">
        <v>42</v>
      </c>
      <c r="AE431" t="s">
        <v>43</v>
      </c>
      <c r="AF431" t="s">
        <v>43</v>
      </c>
      <c r="AG431">
        <v>4</v>
      </c>
      <c r="AH431" t="s">
        <v>43</v>
      </c>
      <c r="AI431" t="s">
        <v>43</v>
      </c>
      <c r="AJ431" t="s">
        <v>43</v>
      </c>
      <c r="AK431" t="s">
        <v>43</v>
      </c>
      <c r="AL431" t="s">
        <v>43</v>
      </c>
      <c r="AM431" t="s">
        <v>43</v>
      </c>
    </row>
    <row r="432" spans="1:39" x14ac:dyDescent="0.25">
      <c r="A432">
        <v>462</v>
      </c>
      <c r="B432" s="1">
        <v>45107.658668981479</v>
      </c>
      <c r="C432" s="1">
        <v>45107.65965277778</v>
      </c>
      <c r="D432" t="s">
        <v>688</v>
      </c>
      <c r="E432" t="s">
        <v>689</v>
      </c>
      <c r="G432">
        <v>4</v>
      </c>
      <c r="H432">
        <v>4</v>
      </c>
      <c r="I432" t="s">
        <v>42</v>
      </c>
      <c r="J432" t="s">
        <v>42</v>
      </c>
      <c r="K432" t="s">
        <v>42</v>
      </c>
      <c r="L432" t="s">
        <v>42</v>
      </c>
      <c r="M432" t="s">
        <v>42</v>
      </c>
      <c r="N432" t="s">
        <v>42</v>
      </c>
      <c r="O432" t="s">
        <v>47</v>
      </c>
      <c r="P432">
        <v>3</v>
      </c>
      <c r="Q432" t="s">
        <v>42</v>
      </c>
      <c r="R432" t="s">
        <v>42</v>
      </c>
      <c r="S432" t="s">
        <v>42</v>
      </c>
      <c r="T432" t="s">
        <v>42</v>
      </c>
      <c r="U432" t="s">
        <v>42</v>
      </c>
      <c r="V432" t="s">
        <v>42</v>
      </c>
      <c r="W432" t="s">
        <v>42</v>
      </c>
      <c r="X432">
        <v>4</v>
      </c>
      <c r="Y432" t="s">
        <v>42</v>
      </c>
      <c r="Z432" t="s">
        <v>42</v>
      </c>
      <c r="AA432" t="s">
        <v>42</v>
      </c>
      <c r="AB432" t="s">
        <v>42</v>
      </c>
      <c r="AC432" t="s">
        <v>42</v>
      </c>
      <c r="AD432" t="s">
        <v>42</v>
      </c>
      <c r="AE432" t="s">
        <v>42</v>
      </c>
      <c r="AF432" t="s">
        <v>42</v>
      </c>
      <c r="AG432">
        <v>3</v>
      </c>
      <c r="AH432" t="s">
        <v>42</v>
      </c>
      <c r="AI432" t="s">
        <v>42</v>
      </c>
      <c r="AJ432" t="s">
        <v>42</v>
      </c>
      <c r="AK432" t="s">
        <v>42</v>
      </c>
      <c r="AL432" t="s">
        <v>42</v>
      </c>
      <c r="AM432" t="s">
        <v>42</v>
      </c>
    </row>
    <row r="433" spans="1:39" x14ac:dyDescent="0.25">
      <c r="A433">
        <v>463</v>
      </c>
      <c r="B433" s="1">
        <v>45107.662476851852</v>
      </c>
      <c r="C433" s="1">
        <v>45107.663483796299</v>
      </c>
      <c r="D433" t="s">
        <v>690</v>
      </c>
      <c r="E433" t="s">
        <v>691</v>
      </c>
      <c r="G433">
        <v>4</v>
      </c>
      <c r="H433">
        <v>4</v>
      </c>
      <c r="I433" t="s">
        <v>43</v>
      </c>
      <c r="J433" t="s">
        <v>43</v>
      </c>
      <c r="K433" t="s">
        <v>43</v>
      </c>
      <c r="L433" t="s">
        <v>43</v>
      </c>
      <c r="M433" t="s">
        <v>43</v>
      </c>
      <c r="N433" t="s">
        <v>43</v>
      </c>
      <c r="O433" t="s">
        <v>47</v>
      </c>
      <c r="P433">
        <v>4</v>
      </c>
      <c r="Q433" t="s">
        <v>43</v>
      </c>
      <c r="R433" t="s">
        <v>43</v>
      </c>
      <c r="S433" t="s">
        <v>43</v>
      </c>
      <c r="T433" t="s">
        <v>43</v>
      </c>
      <c r="U433" t="s">
        <v>43</v>
      </c>
      <c r="V433" t="s">
        <v>43</v>
      </c>
      <c r="W433" t="s">
        <v>43</v>
      </c>
      <c r="X433">
        <v>4</v>
      </c>
      <c r="Y433" t="s">
        <v>43</v>
      </c>
      <c r="Z433" t="s">
        <v>43</v>
      </c>
      <c r="AA433" t="s">
        <v>43</v>
      </c>
      <c r="AB433" t="s">
        <v>43</v>
      </c>
      <c r="AC433" t="s">
        <v>43</v>
      </c>
      <c r="AD433" t="s">
        <v>43</v>
      </c>
      <c r="AE433" t="s">
        <v>43</v>
      </c>
      <c r="AF433" t="s">
        <v>43</v>
      </c>
      <c r="AG433">
        <v>4</v>
      </c>
      <c r="AH433" t="s">
        <v>43</v>
      </c>
      <c r="AI433" t="s">
        <v>43</v>
      </c>
      <c r="AJ433" t="s">
        <v>43</v>
      </c>
      <c r="AK433" t="s">
        <v>43</v>
      </c>
      <c r="AL433" t="s">
        <v>43</v>
      </c>
      <c r="AM433" t="s">
        <v>43</v>
      </c>
    </row>
    <row r="434" spans="1:39" x14ac:dyDescent="0.25">
      <c r="A434">
        <v>464</v>
      </c>
      <c r="B434" s="1">
        <v>45107.664930555555</v>
      </c>
      <c r="C434" s="1">
        <v>45107.666724537034</v>
      </c>
      <c r="D434" t="s">
        <v>692</v>
      </c>
      <c r="E434" t="s">
        <v>693</v>
      </c>
      <c r="G434">
        <v>4</v>
      </c>
      <c r="H434">
        <v>4</v>
      </c>
      <c r="I434" t="s">
        <v>43</v>
      </c>
      <c r="J434" t="s">
        <v>43</v>
      </c>
      <c r="K434" t="s">
        <v>43</v>
      </c>
      <c r="L434" t="s">
        <v>43</v>
      </c>
      <c r="M434" t="s">
        <v>43</v>
      </c>
      <c r="N434" t="s">
        <v>43</v>
      </c>
      <c r="O434" t="s">
        <v>47</v>
      </c>
      <c r="P434">
        <v>4</v>
      </c>
      <c r="Q434" t="s">
        <v>43</v>
      </c>
      <c r="R434" t="s">
        <v>43</v>
      </c>
      <c r="S434" t="s">
        <v>42</v>
      </c>
      <c r="T434" t="s">
        <v>42</v>
      </c>
      <c r="U434" t="s">
        <v>43</v>
      </c>
      <c r="V434" t="s">
        <v>43</v>
      </c>
      <c r="W434" t="s">
        <v>43</v>
      </c>
      <c r="X434">
        <v>4</v>
      </c>
      <c r="Y434" t="s">
        <v>43</v>
      </c>
      <c r="Z434" t="s">
        <v>43</v>
      </c>
      <c r="AA434" t="s">
        <v>42</v>
      </c>
      <c r="AB434" t="s">
        <v>42</v>
      </c>
      <c r="AC434" t="s">
        <v>42</v>
      </c>
      <c r="AD434" t="s">
        <v>42</v>
      </c>
      <c r="AE434" t="s">
        <v>43</v>
      </c>
      <c r="AF434" t="s">
        <v>42</v>
      </c>
      <c r="AG434">
        <v>3</v>
      </c>
      <c r="AH434" t="s">
        <v>42</v>
      </c>
      <c r="AI434" t="s">
        <v>43</v>
      </c>
      <c r="AJ434" t="s">
        <v>43</v>
      </c>
      <c r="AK434" t="s">
        <v>43</v>
      </c>
      <c r="AL434" t="s">
        <v>42</v>
      </c>
      <c r="AM434" t="s">
        <v>42</v>
      </c>
    </row>
    <row r="435" spans="1:39" x14ac:dyDescent="0.25">
      <c r="A435">
        <v>465</v>
      </c>
      <c r="B435" s="1">
        <v>45107.645312499997</v>
      </c>
      <c r="C435" s="1">
        <v>45107.668877314813</v>
      </c>
      <c r="D435" t="s">
        <v>694</v>
      </c>
      <c r="E435" t="s">
        <v>695</v>
      </c>
      <c r="G435">
        <v>4</v>
      </c>
      <c r="H435">
        <v>4</v>
      </c>
      <c r="I435" t="s">
        <v>42</v>
      </c>
      <c r="J435" t="s">
        <v>42</v>
      </c>
      <c r="K435" t="s">
        <v>42</v>
      </c>
      <c r="L435" t="s">
        <v>42</v>
      </c>
      <c r="M435" t="s">
        <v>42</v>
      </c>
      <c r="N435" t="s">
        <v>42</v>
      </c>
      <c r="O435" t="s">
        <v>47</v>
      </c>
      <c r="P435">
        <v>4</v>
      </c>
      <c r="Q435" t="s">
        <v>43</v>
      </c>
      <c r="R435" t="s">
        <v>43</v>
      </c>
      <c r="S435" t="s">
        <v>43</v>
      </c>
      <c r="T435" t="s">
        <v>43</v>
      </c>
      <c r="U435" t="s">
        <v>43</v>
      </c>
      <c r="V435" t="s">
        <v>43</v>
      </c>
      <c r="W435" t="s">
        <v>43</v>
      </c>
      <c r="X435">
        <v>4</v>
      </c>
      <c r="Y435" t="s">
        <v>43</v>
      </c>
      <c r="Z435" t="s">
        <v>43</v>
      </c>
      <c r="AA435" t="s">
        <v>43</v>
      </c>
      <c r="AB435" t="s">
        <v>43</v>
      </c>
      <c r="AC435" t="s">
        <v>43</v>
      </c>
      <c r="AD435" t="s">
        <v>43</v>
      </c>
      <c r="AE435" t="s">
        <v>43</v>
      </c>
      <c r="AF435" t="s">
        <v>43</v>
      </c>
      <c r="AG435">
        <v>4</v>
      </c>
      <c r="AH435" t="s">
        <v>43</v>
      </c>
      <c r="AI435" t="s">
        <v>43</v>
      </c>
      <c r="AJ435" t="s">
        <v>43</v>
      </c>
      <c r="AK435" t="s">
        <v>43</v>
      </c>
      <c r="AL435" t="s">
        <v>43</v>
      </c>
      <c r="AM435" t="s">
        <v>42</v>
      </c>
    </row>
    <row r="436" spans="1:39" x14ac:dyDescent="0.25">
      <c r="A436">
        <v>466</v>
      </c>
      <c r="B436" s="1">
        <v>45107.70107638889</v>
      </c>
      <c r="C436" s="1">
        <v>45107.702141203707</v>
      </c>
      <c r="D436" t="s">
        <v>696</v>
      </c>
      <c r="E436" t="s">
        <v>697</v>
      </c>
      <c r="G436">
        <v>4</v>
      </c>
      <c r="H436">
        <v>4</v>
      </c>
      <c r="I436" t="s">
        <v>43</v>
      </c>
      <c r="J436" t="s">
        <v>43</v>
      </c>
      <c r="K436" t="s">
        <v>43</v>
      </c>
      <c r="L436" t="s">
        <v>43</v>
      </c>
      <c r="M436" t="s">
        <v>43</v>
      </c>
      <c r="N436" t="s">
        <v>43</v>
      </c>
      <c r="O436" t="s">
        <v>47</v>
      </c>
      <c r="P436">
        <v>4</v>
      </c>
      <c r="Q436" t="s">
        <v>43</v>
      </c>
      <c r="R436" t="s">
        <v>43</v>
      </c>
      <c r="S436" t="s">
        <v>43</v>
      </c>
      <c r="T436" t="s">
        <v>43</v>
      </c>
      <c r="U436" t="s">
        <v>43</v>
      </c>
      <c r="V436" t="s">
        <v>43</v>
      </c>
      <c r="W436" t="s">
        <v>43</v>
      </c>
      <c r="X436">
        <v>4</v>
      </c>
      <c r="Y436" t="s">
        <v>43</v>
      </c>
      <c r="Z436" t="s">
        <v>42</v>
      </c>
      <c r="AA436" t="s">
        <v>43</v>
      </c>
      <c r="AB436" t="s">
        <v>43</v>
      </c>
      <c r="AC436" t="s">
        <v>43</v>
      </c>
      <c r="AD436" t="s">
        <v>43</v>
      </c>
      <c r="AE436" t="s">
        <v>43</v>
      </c>
      <c r="AF436" t="s">
        <v>43</v>
      </c>
      <c r="AG436">
        <v>4</v>
      </c>
      <c r="AH436" t="s">
        <v>43</v>
      </c>
      <c r="AI436" t="s">
        <v>43</v>
      </c>
      <c r="AJ436" t="s">
        <v>43</v>
      </c>
      <c r="AK436" t="s">
        <v>43</v>
      </c>
      <c r="AL436" t="s">
        <v>43</v>
      </c>
      <c r="AM436" t="s">
        <v>43</v>
      </c>
    </row>
    <row r="437" spans="1:39" x14ac:dyDescent="0.25">
      <c r="A437">
        <v>467</v>
      </c>
      <c r="B437" s="1">
        <v>45107.700740740744</v>
      </c>
      <c r="C437" s="1">
        <v>45107.704212962963</v>
      </c>
      <c r="D437" t="s">
        <v>698</v>
      </c>
      <c r="E437" t="s">
        <v>699</v>
      </c>
      <c r="G437">
        <v>3</v>
      </c>
      <c r="H437">
        <v>3</v>
      </c>
      <c r="I437" t="s">
        <v>41</v>
      </c>
      <c r="J437" t="s">
        <v>43</v>
      </c>
      <c r="K437" t="s">
        <v>43</v>
      </c>
      <c r="L437" t="s">
        <v>41</v>
      </c>
      <c r="M437" t="s">
        <v>43</v>
      </c>
      <c r="N437" t="s">
        <v>42</v>
      </c>
      <c r="O437" t="s">
        <v>45</v>
      </c>
      <c r="P437">
        <v>3</v>
      </c>
      <c r="Q437" t="s">
        <v>41</v>
      </c>
      <c r="R437" t="s">
        <v>41</v>
      </c>
      <c r="S437" t="s">
        <v>42</v>
      </c>
      <c r="T437" t="s">
        <v>42</v>
      </c>
      <c r="U437" t="s">
        <v>42</v>
      </c>
      <c r="V437" t="s">
        <v>42</v>
      </c>
      <c r="W437" t="s">
        <v>43</v>
      </c>
      <c r="X437">
        <v>3</v>
      </c>
      <c r="Y437" t="s">
        <v>42</v>
      </c>
      <c r="Z437" t="s">
        <v>42</v>
      </c>
      <c r="AA437" t="s">
        <v>42</v>
      </c>
      <c r="AB437" t="s">
        <v>42</v>
      </c>
      <c r="AC437" t="s">
        <v>43</v>
      </c>
      <c r="AD437" t="s">
        <v>43</v>
      </c>
      <c r="AE437" t="s">
        <v>42</v>
      </c>
      <c r="AF437" t="s">
        <v>42</v>
      </c>
      <c r="AG437">
        <v>4</v>
      </c>
      <c r="AH437" t="s">
        <v>43</v>
      </c>
      <c r="AI437" t="s">
        <v>43</v>
      </c>
      <c r="AJ437" t="s">
        <v>43</v>
      </c>
      <c r="AK437" t="s">
        <v>42</v>
      </c>
      <c r="AL437" t="s">
        <v>43</v>
      </c>
      <c r="AM437" t="s">
        <v>43</v>
      </c>
    </row>
    <row r="438" spans="1:39" x14ac:dyDescent="0.25">
      <c r="A438">
        <v>468</v>
      </c>
      <c r="B438" s="1">
        <v>45107.702534722222</v>
      </c>
      <c r="C438" s="1">
        <v>45107.704571759263</v>
      </c>
      <c r="D438" t="s">
        <v>700</v>
      </c>
      <c r="E438" t="s">
        <v>701</v>
      </c>
      <c r="G438">
        <v>4</v>
      </c>
      <c r="H438">
        <v>3</v>
      </c>
      <c r="I438" t="s">
        <v>43</v>
      </c>
      <c r="J438" t="s">
        <v>43</v>
      </c>
      <c r="K438" t="s">
        <v>43</v>
      </c>
      <c r="L438" t="s">
        <v>43</v>
      </c>
      <c r="M438" t="s">
        <v>43</v>
      </c>
      <c r="N438" t="s">
        <v>43</v>
      </c>
      <c r="O438" t="s">
        <v>47</v>
      </c>
      <c r="P438">
        <v>4</v>
      </c>
      <c r="Q438" t="s">
        <v>43</v>
      </c>
      <c r="R438" t="s">
        <v>43</v>
      </c>
      <c r="S438" t="s">
        <v>43</v>
      </c>
      <c r="T438" t="s">
        <v>43</v>
      </c>
      <c r="U438" t="s">
        <v>43</v>
      </c>
      <c r="V438" t="s">
        <v>43</v>
      </c>
      <c r="W438" t="s">
        <v>42</v>
      </c>
      <c r="X438">
        <v>4</v>
      </c>
      <c r="Y438" t="s">
        <v>43</v>
      </c>
      <c r="Z438" t="s">
        <v>43</v>
      </c>
      <c r="AA438" t="s">
        <v>43</v>
      </c>
      <c r="AB438" t="s">
        <v>43</v>
      </c>
      <c r="AC438" t="s">
        <v>43</v>
      </c>
      <c r="AD438" t="s">
        <v>43</v>
      </c>
      <c r="AE438" t="s">
        <v>43</v>
      </c>
      <c r="AF438" t="s">
        <v>43</v>
      </c>
      <c r="AG438">
        <v>4</v>
      </c>
      <c r="AH438" t="s">
        <v>43</v>
      </c>
      <c r="AI438" t="s">
        <v>43</v>
      </c>
      <c r="AJ438" t="s">
        <v>43</v>
      </c>
      <c r="AK438" t="s">
        <v>43</v>
      </c>
      <c r="AL438" t="s">
        <v>43</v>
      </c>
      <c r="AM438" t="s">
        <v>43</v>
      </c>
    </row>
  </sheetData>
  <conditionalFormatting sqref="E225:E438">
    <cfRule type="duplicateValues" dxfId="39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26" sqref="D26"/>
    </sheetView>
  </sheetViews>
  <sheetFormatPr defaultRowHeight="15" x14ac:dyDescent="0.25"/>
  <sheetData>
    <row r="1" spans="1:1" x14ac:dyDescent="0.25">
      <c r="A1" t="s">
        <v>271</v>
      </c>
    </row>
    <row r="2" spans="1:1" x14ac:dyDescent="0.25">
      <c r="A2" t="s">
        <v>272</v>
      </c>
    </row>
    <row r="3" spans="1:1" x14ac:dyDescent="0.25">
      <c r="A3" t="s">
        <v>273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27E06FDBFCA44897FAD77CBCD68BAB" ma:contentTypeVersion="18" ma:contentTypeDescription="Crear nuevo documento." ma:contentTypeScope="" ma:versionID="e21214760bc6ffb084ea6aea27c79320">
  <xsd:schema xmlns:xsd="http://www.w3.org/2001/XMLSchema" xmlns:xs="http://www.w3.org/2001/XMLSchema" xmlns:p="http://schemas.microsoft.com/office/2006/metadata/properties" xmlns:ns2="3d9e9b26-d791-46d2-91ac-3fc0303a8009" xmlns:ns3="4d7a5692-489a-4820-95b9-53038f324b0c" targetNamespace="http://schemas.microsoft.com/office/2006/metadata/properties" ma:root="true" ma:fieldsID="c0bb05b2badbb575b61a2cef7c1ed682" ns2:_="" ns3:_="">
    <xsd:import namespace="3d9e9b26-d791-46d2-91ac-3fc0303a8009"/>
    <xsd:import namespace="4d7a5692-489a-4820-95b9-53038f324b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9e9b26-d791-46d2-91ac-3fc0303a8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c20ccec0-8823-4e46-b433-78d24de9a2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7a5692-489a-4820-95b9-53038f324b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be57-870f-4096-a3cd-c1f560874183}" ma:internalName="TaxCatchAll" ma:showField="CatchAllData" ma:web="4d7a5692-489a-4820-95b9-53038f324b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7a5692-489a-4820-95b9-53038f324b0c" xsi:nil="true"/>
    <lcf76f155ced4ddcb4097134ff3c332f xmlns="3d9e9b26-d791-46d2-91ac-3fc0303a80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6692837-27E2-4730-A033-7D2EC736E807}"/>
</file>

<file path=customXml/itemProps2.xml><?xml version="1.0" encoding="utf-8"?>
<ds:datastoreItem xmlns:ds="http://schemas.openxmlformats.org/officeDocument/2006/customXml" ds:itemID="{ECF8D9B8-9422-45A8-8800-6F653FF1DB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62B183-31E4-49F3-80AF-8EA06E88D266}">
  <ds:schemaRefs>
    <ds:schemaRef ds:uri="http://schemas.microsoft.com/office/2006/metadata/properties"/>
    <ds:schemaRef ds:uri="http://schemas.microsoft.com/office/infopath/2007/PartnerControls"/>
    <ds:schemaRef ds:uri="13af887f-ac1f-4459-b60b-d4f72558705d"/>
    <ds:schemaRef ds:uri="26ec5143-380d-4281-b78e-508da1110b4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Christhiam Farro Briceño</dc:creator>
  <cp:keywords/>
  <dc:description/>
  <cp:lastModifiedBy>Christhiam Farro Briceño</cp:lastModifiedBy>
  <cp:revision/>
  <dcterms:created xsi:type="dcterms:W3CDTF">2021-11-24T15:31:31Z</dcterms:created>
  <dcterms:modified xsi:type="dcterms:W3CDTF">2023-07-01T01:20:16Z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2018-05-23T11:38:35.3207853Z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0x0101006127E06FDBFCA44897FAD77CBCD68BAB</vt:lpwstr>
  </property>
  <property fmtid="{D5CDD505-2E9C-101B-9397-08002B2CF9AE}" pid="11" name="MediaServiceImageTags">
    <vt:lpwstr/>
  </property>
</Properties>
</file>